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2"/>
  <workbookPr defaultThemeVersion="166925"/>
  <mc:AlternateContent xmlns:mc="http://schemas.openxmlformats.org/markup-compatibility/2006">
    <mc:Choice Requires="x15">
      <x15ac:absPath xmlns:x15ac="http://schemas.microsoft.com/office/spreadsheetml/2010/11/ac" url="C:\Users\s_levy\Downloads\"/>
    </mc:Choice>
  </mc:AlternateContent>
  <xr:revisionPtr revIDLastSave="0" documentId="8_{F11CEEEF-FFFA-4CAD-BEB2-BE8278116ADA}" xr6:coauthVersionLast="47" xr6:coauthVersionMax="47" xr10:uidLastSave="{00000000-0000-0000-0000-000000000000}"/>
  <bookViews>
    <workbookView xWindow="-120" yWindow="-120" windowWidth="29040" windowHeight="15720" tabRatio="700" firstSheet="5" activeTab="5" xr2:uid="{00000000-000D-0000-FFFF-FFFF00000000}"/>
  </bookViews>
  <sheets>
    <sheet name="README" sheetId="11" r:id="rId1"/>
    <sheet name="Applicant Inputs" sheetId="7" r:id="rId2"/>
    <sheet name="Simplified Summary" sheetId="8" r:id="rId3"/>
    <sheet name="Detailed LI Renter Summary" sheetId="4" r:id="rId4"/>
    <sheet name="Detailed Vulnerable Pop Summary" sheetId="10" r:id="rId5"/>
    <sheet name="Tract Data" sheetId="3" r:id="rId6"/>
  </sheets>
  <definedNames>
    <definedName name="nta_names_2010_cts_Query">#REF!</definedName>
    <definedName name="Questionabl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8" l="1"/>
  <c r="B9" i="8"/>
  <c r="C9" i="8" s="1"/>
  <c r="A31" i="10"/>
  <c r="A30" i="10"/>
  <c r="A29" i="10"/>
  <c r="A28" i="10"/>
  <c r="A27" i="10"/>
  <c r="A26" i="10"/>
  <c r="A25" i="10"/>
  <c r="A24" i="10"/>
  <c r="A23" i="10"/>
  <c r="A22" i="10"/>
  <c r="A21" i="10"/>
  <c r="A20" i="10"/>
  <c r="A19" i="10"/>
  <c r="A18" i="10"/>
  <c r="A17" i="10"/>
  <c r="A16" i="10"/>
  <c r="A15" i="10"/>
  <c r="A14" i="10"/>
  <c r="A13" i="10"/>
  <c r="A12" i="10"/>
  <c r="A11" i="10"/>
  <c r="A10" i="10"/>
  <c r="A9" i="10"/>
  <c r="A8" i="10"/>
  <c r="A7" i="10"/>
  <c r="A6" i="10"/>
  <c r="A5" i="10"/>
  <c r="A4" i="10"/>
  <c r="A3" i="10"/>
  <c r="A2" i="10"/>
  <c r="A4" i="4"/>
  <c r="F4" i="4" s="1" a="1"/>
  <c r="F4" i="4" s="1"/>
  <c r="A5" i="4"/>
  <c r="F5" i="4" s="1" a="1"/>
  <c r="F5" i="4" s="1"/>
  <c r="A6" i="4"/>
  <c r="C6" i="4" s="1" a="1"/>
  <c r="C6" i="4" s="1"/>
  <c r="A7" i="4"/>
  <c r="F7" i="4" s="1" a="1"/>
  <c r="F7" i="4" s="1"/>
  <c r="A8" i="4"/>
  <c r="C8" i="4" s="1" a="1"/>
  <c r="C8" i="4" s="1"/>
  <c r="A9" i="4"/>
  <c r="D9" i="4" s="1" a="1"/>
  <c r="D9" i="4" s="1"/>
  <c r="A10" i="4"/>
  <c r="D10" i="4" s="1" a="1"/>
  <c r="D10" i="4" s="1"/>
  <c r="A11" i="4"/>
  <c r="G11" i="4" s="1" a="1"/>
  <c r="G11" i="4" s="1"/>
  <c r="A12" i="4"/>
  <c r="G12" i="4" s="1" a="1"/>
  <c r="G12" i="4" s="1"/>
  <c r="A13" i="4"/>
  <c r="G13" i="4" s="1" a="1"/>
  <c r="G13" i="4" s="1"/>
  <c r="A14" i="4"/>
  <c r="B14" i="4" s="1" a="1"/>
  <c r="B14" i="4" s="1"/>
  <c r="A15" i="4"/>
  <c r="E15" i="4" s="1" a="1"/>
  <c r="E15" i="4" s="1"/>
  <c r="A16" i="4"/>
  <c r="F16" i="4" s="1" a="1"/>
  <c r="F16" i="4" s="1"/>
  <c r="A17" i="4"/>
  <c r="F17" i="4" s="1" a="1"/>
  <c r="F17" i="4" s="1"/>
  <c r="A18" i="4"/>
  <c r="F18" i="4" s="1" a="1"/>
  <c r="F18" i="4" s="1"/>
  <c r="A19" i="4"/>
  <c r="F19" i="4" s="1" a="1"/>
  <c r="F19" i="4" s="1"/>
  <c r="A20" i="4"/>
  <c r="C20" i="4" s="1" a="1"/>
  <c r="C20" i="4" s="1"/>
  <c r="A21" i="4"/>
  <c r="C21" i="4" s="1" a="1"/>
  <c r="C21" i="4" s="1"/>
  <c r="A22" i="4"/>
  <c r="G22" i="4" s="1" a="1"/>
  <c r="G22" i="4" s="1"/>
  <c r="A23" i="4"/>
  <c r="G23" i="4" s="1" a="1"/>
  <c r="G23" i="4" s="1"/>
  <c r="A24" i="4"/>
  <c r="E24" i="4" s="1" a="1"/>
  <c r="E24" i="4" s="1"/>
  <c r="A25" i="4"/>
  <c r="E25" i="4" s="1" a="1"/>
  <c r="E25" i="4" s="1"/>
  <c r="A26" i="4"/>
  <c r="B26" i="4" s="1" a="1"/>
  <c r="B26" i="4" s="1"/>
  <c r="A27" i="4"/>
  <c r="B27" i="4" s="1" a="1"/>
  <c r="B27" i="4" s="1"/>
  <c r="A28" i="4"/>
  <c r="F28" i="4" s="1" a="1"/>
  <c r="F28" i="4" s="1"/>
  <c r="A29" i="4"/>
  <c r="F29" i="4" s="1" a="1"/>
  <c r="F29" i="4" s="1"/>
  <c r="A30" i="4"/>
  <c r="F30" i="4" s="1" a="1"/>
  <c r="F30" i="4" s="1"/>
  <c r="A31" i="4"/>
  <c r="G31" i="4" s="1" a="1"/>
  <c r="G31" i="4" s="1"/>
  <c r="A32" i="4"/>
  <c r="C32" i="4" s="1" a="1"/>
  <c r="C32" i="4" s="1"/>
  <c r="A3" i="4"/>
  <c r="E3" i="4" s="1" a="1"/>
  <c r="E3" i="4" s="1"/>
  <c r="E6" i="10" l="1" a="1"/>
  <c r="E6" i="10" s="1"/>
  <c r="E7" i="10" a="1"/>
  <c r="E7" i="10" s="1"/>
  <c r="D8" i="10" a="1"/>
  <c r="D8" i="10" s="1"/>
  <c r="D20" i="10" a="1"/>
  <c r="D20" i="10" s="1"/>
  <c r="H9" i="10" a="1"/>
  <c r="H9" i="10" s="1"/>
  <c r="C21" i="10" a="1"/>
  <c r="C21" i="10" s="1"/>
  <c r="H10" i="10" a="1"/>
  <c r="H10" i="10" s="1"/>
  <c r="C22" i="10" a="1"/>
  <c r="C22" i="10" s="1"/>
  <c r="C11" i="10" a="1"/>
  <c r="C11" i="10" s="1"/>
  <c r="C23" i="10" a="1"/>
  <c r="C23" i="10" s="1"/>
  <c r="H18" i="10" a="1"/>
  <c r="H18" i="10" s="1"/>
  <c r="H31" i="10" a="1"/>
  <c r="H31" i="10" s="1"/>
  <c r="C12" i="10" a="1"/>
  <c r="C12" i="10" s="1"/>
  <c r="F24" i="10" a="1"/>
  <c r="F24" i="10" s="1"/>
  <c r="C13" i="10" a="1"/>
  <c r="C13" i="10" s="1"/>
  <c r="F25" i="10" a="1"/>
  <c r="F25" i="10" s="1"/>
  <c r="D2" i="10" a="1"/>
  <c r="D2" i="10" s="1"/>
  <c r="F14" i="10" a="1"/>
  <c r="F14" i="10" s="1"/>
  <c r="E26" i="10" a="1"/>
  <c r="E26" i="10" s="1"/>
  <c r="H30" i="10" a="1"/>
  <c r="H30" i="10" s="1"/>
  <c r="H19" i="10" a="1"/>
  <c r="H19" i="10" s="1"/>
  <c r="F3" i="10" a="1"/>
  <c r="F3" i="10" s="1"/>
  <c r="H15" i="10" a="1"/>
  <c r="H15" i="10" s="1"/>
  <c r="H27" i="10" a="1"/>
  <c r="H27" i="10" s="1"/>
  <c r="F4" i="10" a="1"/>
  <c r="F4" i="10" s="1"/>
  <c r="H16" i="10" a="1"/>
  <c r="H16" i="10" s="1"/>
  <c r="H28" i="10" a="1"/>
  <c r="H28" i="10" s="1"/>
  <c r="E5" i="10" a="1"/>
  <c r="E5" i="10" s="1"/>
  <c r="H17" i="10" a="1"/>
  <c r="H17" i="10" s="1"/>
  <c r="H29" i="10" a="1"/>
  <c r="H29" i="10" s="1"/>
  <c r="H3" i="10" a="1"/>
  <c r="H3" i="10" s="1"/>
  <c r="C28" i="10" a="1"/>
  <c r="C28" i="10" s="1"/>
  <c r="B22" i="4" a="1"/>
  <c r="B22" i="4" s="1"/>
  <c r="C19" i="10" a="1"/>
  <c r="C19" i="10" s="1"/>
  <c r="B21" i="4" a="1"/>
  <c r="B21" i="4" s="1"/>
  <c r="D5" i="10" a="1"/>
  <c r="D5" i="10" s="1"/>
  <c r="D4" i="10" a="1"/>
  <c r="D4" i="10" s="1"/>
  <c r="F10" i="10" a="1"/>
  <c r="F10" i="10" s="1"/>
  <c r="H25" i="10" a="1"/>
  <c r="H25" i="10" s="1"/>
  <c r="C29" i="10" a="1"/>
  <c r="C29" i="10" s="1"/>
  <c r="D6" i="10" a="1"/>
  <c r="D6" i="10" s="1"/>
  <c r="F11" i="10" a="1"/>
  <c r="F11" i="10" s="1"/>
  <c r="B11" i="10" s="1"/>
  <c r="C18" i="10" a="1"/>
  <c r="C18" i="10" s="1"/>
  <c r="E23" i="10" a="1"/>
  <c r="E23" i="10" s="1"/>
  <c r="H23" i="10" a="1"/>
  <c r="H23" i="10" s="1"/>
  <c r="C9" i="10" a="1"/>
  <c r="C9" i="10" s="1"/>
  <c r="E22" i="10" a="1"/>
  <c r="E22" i="10" s="1"/>
  <c r="H13" i="10" a="1"/>
  <c r="H13" i="10" s="1"/>
  <c r="C8" i="10" a="1"/>
  <c r="C8" i="10" s="1"/>
  <c r="E14" i="10" a="1"/>
  <c r="E14" i="10" s="1"/>
  <c r="H11" i="10" a="1"/>
  <c r="H11" i="10" s="1"/>
  <c r="D30" i="10" a="1"/>
  <c r="D30" i="10" s="1"/>
  <c r="E3" i="10" a="1"/>
  <c r="E3" i="10" s="1"/>
  <c r="D29" i="10" a="1"/>
  <c r="D29" i="10" s="1"/>
  <c r="F2" i="10" a="1"/>
  <c r="F2" i="10" s="1"/>
  <c r="E7" i="4" a="1"/>
  <c r="E7" i="4" s="1"/>
  <c r="D28" i="10" a="1"/>
  <c r="D28" i="10" s="1"/>
  <c r="F31" i="10" a="1"/>
  <c r="F31" i="10" s="1"/>
  <c r="E8" i="4" a="1"/>
  <c r="E8" i="4" s="1"/>
  <c r="D18" i="10" a="1"/>
  <c r="D18" i="10" s="1"/>
  <c r="F22" i="10" a="1"/>
  <c r="F22" i="10" s="1"/>
  <c r="B22" i="10" s="1"/>
  <c r="F13" i="4" a="1"/>
  <c r="F13" i="4" s="1"/>
  <c r="D17" i="10" a="1"/>
  <c r="D17" i="10" s="1"/>
  <c r="F21" i="10" a="1"/>
  <c r="F21" i="10" s="1"/>
  <c r="B21" i="10" s="1"/>
  <c r="C30" i="10" a="1"/>
  <c r="C30" i="10" s="1"/>
  <c r="D16" i="10" a="1"/>
  <c r="D16" i="10" s="1"/>
  <c r="F20" i="10" a="1"/>
  <c r="F20" i="10" s="1"/>
  <c r="E13" i="10" a="1"/>
  <c r="E13" i="10" s="1"/>
  <c r="H12" i="10" a="1"/>
  <c r="H12" i="10" s="1"/>
  <c r="C31" i="10" a="1"/>
  <c r="C31" i="10" s="1"/>
  <c r="C20" i="10" a="1"/>
  <c r="C20" i="10" s="1"/>
  <c r="C10" i="10" a="1"/>
  <c r="C10" i="10" s="1"/>
  <c r="D31" i="10" a="1"/>
  <c r="D31" i="10" s="1"/>
  <c r="D19" i="10" a="1"/>
  <c r="D19" i="10" s="1"/>
  <c r="D7" i="10" a="1"/>
  <c r="D7" i="10" s="1"/>
  <c r="E25" i="10" a="1"/>
  <c r="E25" i="10" s="1"/>
  <c r="E4" i="10" a="1"/>
  <c r="E4" i="10" s="1"/>
  <c r="F23" i="10" a="1"/>
  <c r="F23" i="10" s="1"/>
  <c r="F13" i="10" a="1"/>
  <c r="F13" i="10" s="1"/>
  <c r="H26" i="10" a="1"/>
  <c r="H26" i="10" s="1"/>
  <c r="H14" i="10" a="1"/>
  <c r="H14" i="10" s="1"/>
  <c r="F12" i="10" a="1"/>
  <c r="F12" i="10" s="1"/>
  <c r="E24" i="10" a="1"/>
  <c r="E24" i="10" s="1"/>
  <c r="C27" i="10" a="1"/>
  <c r="C27" i="10" s="1"/>
  <c r="C17" i="10" a="1"/>
  <c r="C17" i="10" s="1"/>
  <c r="C7" i="10" a="1"/>
  <c r="C7" i="10" s="1"/>
  <c r="D27" i="10" a="1"/>
  <c r="D27" i="10" s="1"/>
  <c r="D15" i="10" a="1"/>
  <c r="D15" i="10" s="1"/>
  <c r="D3" i="10" a="1"/>
  <c r="D3" i="10" s="1"/>
  <c r="E21" i="10" a="1"/>
  <c r="E21" i="10" s="1"/>
  <c r="E11" i="10" a="1"/>
  <c r="E11" i="10" s="1"/>
  <c r="F30" i="10" a="1"/>
  <c r="F30" i="10" s="1"/>
  <c r="F9" i="10" a="1"/>
  <c r="F9" i="10" s="1"/>
  <c r="H22" i="10" a="1"/>
  <c r="H22" i="10" s="1"/>
  <c r="H8" i="10" a="1"/>
  <c r="H8" i="10" s="1"/>
  <c r="H24" i="10" a="1"/>
  <c r="H24" i="10" s="1"/>
  <c r="C26" i="10" a="1"/>
  <c r="C26" i="10" s="1"/>
  <c r="C16" i="10" a="1"/>
  <c r="C16" i="10" s="1"/>
  <c r="C6" i="10" a="1"/>
  <c r="C6" i="10" s="1"/>
  <c r="D26" i="10" a="1"/>
  <c r="D26" i="10" s="1"/>
  <c r="D14" i="10" a="1"/>
  <c r="D14" i="10" s="1"/>
  <c r="E2" i="10" a="1"/>
  <c r="E2" i="10" s="1"/>
  <c r="E10" i="10" a="1"/>
  <c r="E10" i="10" s="1"/>
  <c r="F29" i="10" a="1"/>
  <c r="F29" i="10" s="1"/>
  <c r="F19" i="10" a="1"/>
  <c r="F19" i="10" s="1"/>
  <c r="F8" i="10" a="1"/>
  <c r="F8" i="10" s="1"/>
  <c r="H21" i="10" a="1"/>
  <c r="H21" i="10" s="1"/>
  <c r="H7" i="10" a="1"/>
  <c r="H7" i="10" s="1"/>
  <c r="C15" i="10" a="1"/>
  <c r="C15" i="10" s="1"/>
  <c r="C5" i="10" a="1"/>
  <c r="C5" i="10" s="1"/>
  <c r="D25" i="10" a="1"/>
  <c r="D25" i="10" s="1"/>
  <c r="D13" i="10" a="1"/>
  <c r="D13" i="10" s="1"/>
  <c r="E31" i="10" a="1"/>
  <c r="E31" i="10" s="1"/>
  <c r="E20" i="10" a="1"/>
  <c r="E20" i="10" s="1"/>
  <c r="E9" i="10" a="1"/>
  <c r="E9" i="10" s="1"/>
  <c r="F28" i="10" a="1"/>
  <c r="F28" i="10" s="1"/>
  <c r="F18" i="10" a="1"/>
  <c r="F18" i="10" s="1"/>
  <c r="H2" i="10" a="1"/>
  <c r="H2" i="10" s="1"/>
  <c r="H20" i="10" a="1"/>
  <c r="H20" i="10" s="1"/>
  <c r="H6" i="10" a="1"/>
  <c r="H6" i="10" s="1"/>
  <c r="E12" i="10" a="1"/>
  <c r="E12" i="10" s="1"/>
  <c r="C25" i="10" a="1"/>
  <c r="C25" i="10" s="1"/>
  <c r="B25" i="10" s="1"/>
  <c r="C14" i="10" a="1"/>
  <c r="C14" i="10" s="1"/>
  <c r="B14" i="10" s="1"/>
  <c r="C4" i="10" a="1"/>
  <c r="C4" i="10" s="1"/>
  <c r="D24" i="10" a="1"/>
  <c r="D24" i="10" s="1"/>
  <c r="D12" i="10" a="1"/>
  <c r="D12" i="10" s="1"/>
  <c r="E30" i="10" a="1"/>
  <c r="E30" i="10" s="1"/>
  <c r="E19" i="10" a="1"/>
  <c r="E19" i="10" s="1"/>
  <c r="F27" i="10" a="1"/>
  <c r="F27" i="10" s="1"/>
  <c r="F17" i="10" a="1"/>
  <c r="F17" i="10" s="1"/>
  <c r="F7" i="10" a="1"/>
  <c r="F7" i="10" s="1"/>
  <c r="H5" i="10" a="1"/>
  <c r="H5" i="10" s="1"/>
  <c r="C24" i="10" a="1"/>
  <c r="C24" i="10" s="1"/>
  <c r="B24" i="10" s="1"/>
  <c r="C3" i="10" a="1"/>
  <c r="C3" i="10" s="1"/>
  <c r="D23" i="10" a="1"/>
  <c r="D23" i="10" s="1"/>
  <c r="D11" i="10" a="1"/>
  <c r="D11" i="10" s="1"/>
  <c r="E29" i="10" a="1"/>
  <c r="E29" i="10" s="1"/>
  <c r="E18" i="10" a="1"/>
  <c r="E18" i="10" s="1"/>
  <c r="E8" i="10" a="1"/>
  <c r="E8" i="10" s="1"/>
  <c r="F26" i="10" a="1"/>
  <c r="F26" i="10" s="1"/>
  <c r="F16" i="10" a="1"/>
  <c r="F16" i="10" s="1"/>
  <c r="F6" i="10" a="1"/>
  <c r="F6" i="10" s="1"/>
  <c r="H4" i="10" a="1"/>
  <c r="H4" i="10" s="1"/>
  <c r="D22" i="10" a="1"/>
  <c r="D22" i="10" s="1"/>
  <c r="D10" i="10" a="1"/>
  <c r="D10" i="10" s="1"/>
  <c r="E28" i="10" a="1"/>
  <c r="E28" i="10" s="1"/>
  <c r="E17" i="10" a="1"/>
  <c r="E17" i="10" s="1"/>
  <c r="F15" i="10" a="1"/>
  <c r="F15" i="10" s="1"/>
  <c r="F5" i="10" a="1"/>
  <c r="F5" i="10" s="1"/>
  <c r="C2" i="10" a="1"/>
  <c r="C2" i="10" s="1"/>
  <c r="D21" i="10" a="1"/>
  <c r="D21" i="10" s="1"/>
  <c r="D9" i="10" a="1"/>
  <c r="D9" i="10" s="1"/>
  <c r="E27" i="10" a="1"/>
  <c r="E27" i="10" s="1"/>
  <c r="E16" i="10" a="1"/>
  <c r="E16" i="10" s="1"/>
  <c r="E15" i="10" a="1"/>
  <c r="E15" i="10" s="1"/>
  <c r="B23" i="4" a="1"/>
  <c r="B23" i="4" s="1"/>
  <c r="D26" i="4" a="1"/>
  <c r="D26" i="4" s="1"/>
  <c r="F14" i="4" a="1"/>
  <c r="F14" i="4" s="1"/>
  <c r="B12" i="4" a="1"/>
  <c r="B12" i="4" s="1"/>
  <c r="E9" i="4" a="1"/>
  <c r="E9" i="4" s="1"/>
  <c r="F11" i="4" a="1"/>
  <c r="F11" i="4" s="1"/>
  <c r="F12" i="4" a="1"/>
  <c r="F12" i="4" s="1"/>
  <c r="B11" i="4" a="1"/>
  <c r="B11" i="4" s="1"/>
  <c r="E19" i="4" a="1"/>
  <c r="E19" i="4" s="1"/>
  <c r="D13" i="4" a="1"/>
  <c r="D13" i="4" s="1"/>
  <c r="B10" i="4" a="1"/>
  <c r="B10" i="4" s="1"/>
  <c r="E20" i="4" a="1"/>
  <c r="E20" i="4" s="1"/>
  <c r="G4" i="4" a="1"/>
  <c r="G4" i="4" s="1"/>
  <c r="B9" i="4" a="1"/>
  <c r="B9" i="4" s="1"/>
  <c r="E28" i="4" a="1"/>
  <c r="E28" i="4" s="1"/>
  <c r="D3" i="4" a="1"/>
  <c r="D3" i="4" s="1"/>
  <c r="E31" i="4" a="1"/>
  <c r="E31" i="4" s="1"/>
  <c r="G15" i="4" a="1"/>
  <c r="G15" i="4" s="1"/>
  <c r="D12" i="4" a="1"/>
  <c r="D12" i="4" s="1"/>
  <c r="F26" i="4" a="1"/>
  <c r="F26" i="4" s="1"/>
  <c r="G25" i="4" a="1"/>
  <c r="G25" i="4" s="1"/>
  <c r="D14" i="4" a="1"/>
  <c r="D14" i="4" s="1"/>
  <c r="F25" i="4" a="1"/>
  <c r="F25" i="4" s="1"/>
  <c r="G26" i="4" a="1"/>
  <c r="G26" i="4" s="1"/>
  <c r="B3" i="4" a="1"/>
  <c r="B3" i="4" s="1"/>
  <c r="D15" i="4" a="1"/>
  <c r="D15" i="4" s="1"/>
  <c r="F24" i="4" a="1"/>
  <c r="F24" i="4" s="1"/>
  <c r="B24" i="4" a="1"/>
  <c r="B24" i="4" s="1"/>
  <c r="D25" i="4" a="1"/>
  <c r="D25" i="4" s="1"/>
  <c r="F23" i="4" a="1"/>
  <c r="F23" i="4" s="1"/>
  <c r="C30" i="4" a="1"/>
  <c r="C30" i="4" s="1"/>
  <c r="C18" i="4" a="1"/>
  <c r="C18" i="4" s="1"/>
  <c r="C29" i="4" a="1"/>
  <c r="C29" i="4" s="1"/>
  <c r="C17" i="4" a="1"/>
  <c r="C17" i="4" s="1"/>
  <c r="C5" i="4" a="1"/>
  <c r="C5" i="4" s="1"/>
  <c r="B25" i="4" a="1"/>
  <c r="B25" i="4" s="1"/>
  <c r="B13" i="4" a="1"/>
  <c r="B13" i="4" s="1"/>
  <c r="C31" i="4" a="1"/>
  <c r="C31" i="4" s="1"/>
  <c r="C19" i="4" a="1"/>
  <c r="C19" i="4" s="1"/>
  <c r="C7" i="4" a="1"/>
  <c r="C7" i="4" s="1"/>
  <c r="D11" i="4" a="1"/>
  <c r="D11" i="4" s="1"/>
  <c r="D24" i="4" a="1"/>
  <c r="D24" i="4" s="1"/>
  <c r="E5" i="4" a="1"/>
  <c r="E5" i="4" s="1"/>
  <c r="E17" i="4" a="1"/>
  <c r="E17" i="4" s="1"/>
  <c r="E27" i="4" a="1"/>
  <c r="E27" i="4" s="1"/>
  <c r="F27" i="4" a="1"/>
  <c r="F27" i="4" s="1"/>
  <c r="F15" i="4" a="1"/>
  <c r="F15" i="4" s="1"/>
  <c r="G3" i="4" a="1"/>
  <c r="G3" i="4" s="1"/>
  <c r="G14" i="4" a="1"/>
  <c r="G14" i="4" s="1"/>
  <c r="G24" i="4" a="1"/>
  <c r="G24" i="4" s="1"/>
  <c r="G16" i="4" a="1"/>
  <c r="G16" i="4" s="1"/>
  <c r="G27" i="4" a="1"/>
  <c r="G27" i="4" s="1"/>
  <c r="B32" i="4" a="1"/>
  <c r="B32" i="4" s="1"/>
  <c r="B20" i="4" a="1"/>
  <c r="B20" i="4" s="1"/>
  <c r="B8" i="4" a="1"/>
  <c r="B8" i="4" s="1"/>
  <c r="C26" i="4" a="1"/>
  <c r="C26" i="4" s="1"/>
  <c r="C14" i="4" a="1"/>
  <c r="C14" i="4" s="1"/>
  <c r="D4" i="4" a="1"/>
  <c r="D4" i="4" s="1"/>
  <c r="D17" i="4" a="1"/>
  <c r="D17" i="4" s="1"/>
  <c r="D28" i="4" a="1"/>
  <c r="D28" i="4" s="1"/>
  <c r="E10" i="4" a="1"/>
  <c r="E10" i="4" s="1"/>
  <c r="E21" i="4" a="1"/>
  <c r="E21" i="4" s="1"/>
  <c r="E32" i="4" a="1"/>
  <c r="E32" i="4" s="1"/>
  <c r="F22" i="4" a="1"/>
  <c r="F22" i="4" s="1"/>
  <c r="F10" i="4" a="1"/>
  <c r="F10" i="4" s="1"/>
  <c r="G7" i="4" a="1"/>
  <c r="G7" i="4" s="1"/>
  <c r="G18" i="4" a="1"/>
  <c r="G18" i="4" s="1"/>
  <c r="G28" i="4" a="1"/>
  <c r="G28" i="4" s="1"/>
  <c r="E6" i="4" a="1"/>
  <c r="E6" i="4" s="1"/>
  <c r="C28" i="4" a="1"/>
  <c r="C28" i="4" s="1"/>
  <c r="C16" i="4" a="1"/>
  <c r="C16" i="4" s="1"/>
  <c r="C4" i="4" a="1"/>
  <c r="C4" i="4" s="1"/>
  <c r="C15" i="4" a="1"/>
  <c r="C15" i="4" s="1"/>
  <c r="G17" i="4" a="1"/>
  <c r="G17" i="4" s="1"/>
  <c r="B31" i="4" a="1"/>
  <c r="B31" i="4" s="1"/>
  <c r="B19" i="4" a="1"/>
  <c r="B19" i="4" s="1"/>
  <c r="B7" i="4" a="1"/>
  <c r="B7" i="4" s="1"/>
  <c r="C25" i="4" a="1"/>
  <c r="C25" i="4" s="1"/>
  <c r="C13" i="4" a="1"/>
  <c r="C13" i="4" s="1"/>
  <c r="D5" i="4" a="1"/>
  <c r="D5" i="4" s="1"/>
  <c r="D18" i="4" a="1"/>
  <c r="D18" i="4" s="1"/>
  <c r="D29" i="4" a="1"/>
  <c r="D29" i="4" s="1"/>
  <c r="E11" i="4" a="1"/>
  <c r="E11" i="4" s="1"/>
  <c r="E22" i="4" a="1"/>
  <c r="E22" i="4" s="1"/>
  <c r="F3" i="4" a="1"/>
  <c r="F3" i="4" s="1"/>
  <c r="F21" i="4" a="1"/>
  <c r="F21" i="4" s="1"/>
  <c r="F9" i="4" a="1"/>
  <c r="F9" i="4" s="1"/>
  <c r="G8" i="4" a="1"/>
  <c r="G8" i="4" s="1"/>
  <c r="G19" i="4" a="1"/>
  <c r="G19" i="4" s="1"/>
  <c r="G29" i="4" a="1"/>
  <c r="G29" i="4" s="1"/>
  <c r="E29" i="4" a="1"/>
  <c r="E29" i="4" s="1"/>
  <c r="G5" i="4" a="1"/>
  <c r="G5" i="4" s="1"/>
  <c r="G6" i="4" a="1"/>
  <c r="G6" i="4" s="1"/>
  <c r="B30" i="4" a="1"/>
  <c r="B30" i="4" s="1"/>
  <c r="B18" i="4" a="1"/>
  <c r="B18" i="4" s="1"/>
  <c r="B6" i="4" a="1"/>
  <c r="B6" i="4" s="1"/>
  <c r="C24" i="4" a="1"/>
  <c r="C24" i="4" s="1"/>
  <c r="C12" i="4" a="1"/>
  <c r="C12" i="4" s="1"/>
  <c r="D6" i="4" a="1"/>
  <c r="D6" i="4" s="1"/>
  <c r="D19" i="4" a="1"/>
  <c r="D19" i="4" s="1"/>
  <c r="D30" i="4" a="1"/>
  <c r="D30" i="4" s="1"/>
  <c r="E12" i="4" a="1"/>
  <c r="E12" i="4" s="1"/>
  <c r="E23" i="4" a="1"/>
  <c r="E23" i="4" s="1"/>
  <c r="F32" i="4" a="1"/>
  <c r="F32" i="4" s="1"/>
  <c r="F20" i="4" a="1"/>
  <c r="F20" i="4" s="1"/>
  <c r="F8" i="4" a="1"/>
  <c r="F8" i="4" s="1"/>
  <c r="G9" i="4" a="1"/>
  <c r="G9" i="4" s="1"/>
  <c r="G20" i="4" a="1"/>
  <c r="G20" i="4" s="1"/>
  <c r="G30" i="4" a="1"/>
  <c r="G30" i="4" s="1"/>
  <c r="E18" i="4" a="1"/>
  <c r="E18" i="4" s="1"/>
  <c r="B29" i="4" a="1"/>
  <c r="B29" i="4" s="1"/>
  <c r="B17" i="4" a="1"/>
  <c r="B17" i="4" s="1"/>
  <c r="B5" i="4" a="1"/>
  <c r="B5" i="4" s="1"/>
  <c r="C23" i="4" a="1"/>
  <c r="C23" i="4" s="1"/>
  <c r="C11" i="4" a="1"/>
  <c r="C11" i="4" s="1"/>
  <c r="D7" i="4" a="1"/>
  <c r="D7" i="4" s="1"/>
  <c r="D20" i="4" a="1"/>
  <c r="D20" i="4" s="1"/>
  <c r="D31" i="4" a="1"/>
  <c r="D31" i="4" s="1"/>
  <c r="E13" i="4" a="1"/>
  <c r="E13" i="4" s="1"/>
  <c r="F31" i="4" a="1"/>
  <c r="F31" i="4" s="1"/>
  <c r="G10" i="4" a="1"/>
  <c r="G10" i="4" s="1"/>
  <c r="E30" i="4" a="1"/>
  <c r="E30" i="4" s="1"/>
  <c r="B28" i="4" a="1"/>
  <c r="B28" i="4" s="1"/>
  <c r="B16" i="4" a="1"/>
  <c r="B16" i="4" s="1"/>
  <c r="B4" i="4" a="1"/>
  <c r="B4" i="4" s="1"/>
  <c r="C22" i="4" a="1"/>
  <c r="C22" i="4" s="1"/>
  <c r="C10" i="4" a="1"/>
  <c r="C10" i="4" s="1"/>
  <c r="D8" i="4" a="1"/>
  <c r="D8" i="4" s="1"/>
  <c r="D21" i="4" a="1"/>
  <c r="D21" i="4" s="1"/>
  <c r="D32" i="4" a="1"/>
  <c r="D32" i="4" s="1"/>
  <c r="E14" i="4" a="1"/>
  <c r="E14" i="4" s="1"/>
  <c r="F6" i="4" a="1"/>
  <c r="F6" i="4" s="1"/>
  <c r="G21" i="4" a="1"/>
  <c r="G21" i="4" s="1"/>
  <c r="G32" i="4" a="1"/>
  <c r="G32" i="4" s="1"/>
  <c r="C27" i="4" a="1"/>
  <c r="C27" i="4" s="1"/>
  <c r="D16" i="4" a="1"/>
  <c r="D16" i="4" s="1"/>
  <c r="D27" i="4" a="1"/>
  <c r="D27" i="4" s="1"/>
  <c r="B15" i="4" a="1"/>
  <c r="B15" i="4" s="1"/>
  <c r="C3" i="4" a="1"/>
  <c r="C3" i="4" s="1"/>
  <c r="C9" i="4" a="1"/>
  <c r="C9" i="4" s="1"/>
  <c r="D22" i="4" a="1"/>
  <c r="D22" i="4" s="1"/>
  <c r="E26" i="4" a="1"/>
  <c r="E26" i="4" s="1"/>
  <c r="D23" i="4" a="1"/>
  <c r="D23" i="4" s="1"/>
  <c r="E4" i="4" a="1"/>
  <c r="E4" i="4" s="1"/>
  <c r="E16" i="4" a="1"/>
  <c r="E16" i="4" s="1"/>
  <c r="B4" i="10" l="1"/>
  <c r="B3" i="10"/>
  <c r="B2" i="10"/>
  <c r="B10" i="10"/>
  <c r="B5" i="10"/>
  <c r="B31" i="10"/>
  <c r="B20" i="10"/>
  <c r="B8" i="10"/>
  <c r="B12" i="10"/>
  <c r="B18" i="10"/>
  <c r="B28" i="10"/>
  <c r="B29" i="10"/>
  <c r="B30" i="10"/>
  <c r="B13" i="10"/>
  <c r="B23" i="10"/>
  <c r="B6" i="10"/>
  <c r="E33" i="10"/>
  <c r="F33" i="10"/>
  <c r="D33" i="10"/>
  <c r="B16" i="10"/>
  <c r="B7" i="10"/>
  <c r="B15" i="10"/>
  <c r="B26" i="10"/>
  <c r="B17" i="10"/>
  <c r="B27" i="10"/>
  <c r="B9" i="10"/>
  <c r="B19" i="10"/>
  <c r="H33" i="10"/>
  <c r="C33" i="10"/>
  <c r="D34" i="10" l="1"/>
  <c r="G30" i="10" s="1"/>
  <c r="H34" i="10"/>
  <c r="B33" i="10"/>
  <c r="G29" i="10" l="1"/>
  <c r="G27" i="10"/>
  <c r="G12" i="10"/>
  <c r="G3" i="10"/>
  <c r="G7" i="10"/>
  <c r="G16" i="10"/>
  <c r="G14" i="10"/>
  <c r="G5" i="10"/>
  <c r="G26" i="10"/>
  <c r="G22" i="10"/>
  <c r="G24" i="10"/>
  <c r="G4" i="10"/>
  <c r="G18" i="10"/>
  <c r="G23" i="10"/>
  <c r="G10" i="10"/>
  <c r="G25" i="10"/>
  <c r="G19" i="10"/>
  <c r="G21" i="10"/>
  <c r="G20" i="10"/>
  <c r="G13" i="10"/>
  <c r="G31" i="10"/>
  <c r="G6" i="10"/>
  <c r="G8" i="10"/>
  <c r="G2" i="10"/>
  <c r="G28" i="10"/>
  <c r="G17" i="10"/>
  <c r="G15" i="10"/>
  <c r="G11" i="10"/>
  <c r="G9" i="10"/>
  <c r="I30" i="10"/>
  <c r="I2" i="10" l="1"/>
  <c r="I14" i="10"/>
  <c r="I3" i="10"/>
  <c r="I9" i="10"/>
  <c r="I17" i="10"/>
  <c r="I28" i="10"/>
  <c r="I4" i="10"/>
  <c r="I8" i="10"/>
  <c r="I26" i="10"/>
  <c r="I7" i="10"/>
  <c r="I12" i="10"/>
  <c r="I27" i="10"/>
  <c r="I29" i="10"/>
  <c r="I13" i="10"/>
  <c r="I20" i="10"/>
  <c r="I5" i="10"/>
  <c r="I18" i="10"/>
  <c r="I16" i="10"/>
  <c r="I15" i="10"/>
  <c r="I22" i="10"/>
  <c r="I24" i="10"/>
  <c r="G33" i="10"/>
  <c r="I31" i="10"/>
  <c r="I6" i="10"/>
  <c r="I10" i="10"/>
  <c r="I23" i="10"/>
  <c r="I19" i="10"/>
  <c r="I11" i="10"/>
  <c r="I25" i="10"/>
  <c r="I21" i="10"/>
  <c r="I33" i="10" l="1"/>
  <c r="B8" i="8" s="1"/>
  <c r="B11" i="8" s="1"/>
  <c r="B34" i="4"/>
  <c r="C34" i="4"/>
  <c r="E34" i="4"/>
  <c r="G34" i="4"/>
  <c r="D34" i="4"/>
  <c r="F34" i="4"/>
  <c r="D35" i="4" l="1"/>
  <c r="B2" i="8"/>
  <c r="C2" i="8" s="1"/>
  <c r="J7" i="10" l="1"/>
  <c r="J2" i="10"/>
  <c r="J26" i="10"/>
  <c r="J9" i="10"/>
  <c r="J14" i="10"/>
  <c r="J8" i="10"/>
  <c r="J29" i="10"/>
  <c r="J17" i="10"/>
  <c r="J20" i="10"/>
  <c r="J23" i="10"/>
  <c r="J27" i="10"/>
  <c r="J30" i="10"/>
  <c r="J5" i="10"/>
  <c r="J28" i="10"/>
  <c r="J11" i="10"/>
  <c r="J21" i="10"/>
  <c r="J18" i="10"/>
  <c r="J3" i="10"/>
  <c r="J24" i="10"/>
  <c r="J6" i="10"/>
  <c r="J15" i="10"/>
  <c r="J22" i="10"/>
  <c r="J31" i="10"/>
  <c r="J19" i="10"/>
  <c r="J13" i="10"/>
  <c r="J4" i="10"/>
  <c r="J10" i="10"/>
  <c r="J16" i="10"/>
  <c r="J12" i="10"/>
  <c r="J25" i="10"/>
  <c r="J33" i="10" l="1"/>
  <c r="C8" i="8" l="1"/>
  <c r="C11" i="8" s="1"/>
  <c r="C13" i="8" s="1"/>
  <c r="C14" i="8" s="1"/>
  <c r="C10"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<sst xmlns="http://schemas.openxmlformats.org/spreadsheetml/2006/main" count="7041" uniqueCount="125">
  <si>
    <t>This dataset is intended to help generate estimates of low-income households for use in environmental review, specifically for the analysis described in section 332.2. This section describes the Detailed Analysis of Indirect Residential Displacement and how to identify the households vulnerable to displacement, for which Comprehensive Housing Affordability Strategy (CHAS) data are used. In order to generate these estimates, this workbook uses demographic and socioeconomic data from the most recent CHAS data published by HUD, the decennial Census, and the Housing Database published by DCP.
In order to use this data, you would find the tracts in your study area and aggregate them into a single estimate. Because of the temporal mismatch between CHAS data and many of the other datasets used in the Socioeconomic chapter, CHAS data are incorporated as a share of existing households that are low-income rather than as a count. Once the proportion is determined, you would apply that to the number of households identified in the study area in other sections of the chapter.
NYC Planning welcomes feedback on this dataset to improve its accuracy and usability. If you have any suggestions or encounter any issues while using this tool, please send us feedback. Your input is valuable as we strive to enhance our services. NYC Planning will not keep a copy of your survey report until it is formally submitted to us for eligibility review.</t>
  </si>
  <si>
    <t>Rental housing with income-restrictions</t>
  </si>
  <si>
    <t>&lt;----</t>
  </si>
  <si>
    <t>Enter the number of housing units that are designated for low-income households and that are rent-regulated with no income-restrictions that are identified in the study area.</t>
  </si>
  <si>
    <t>Rental housing with rent regulations, but no income-restrictions</t>
  </si>
  <si>
    <t>Tracts in Study Area</t>
  </si>
  <si>
    <t>Enter the 2020 census tracts that make up your study area. Your values should be formatted into a seven digit number that starts with NYC borough codes and is followed by the census tract value.
Borough codes are as follows: 1 is Manhattan; 2 is the Bronx; 3 is Brooklyn; 4 is Queens; and 5 is Staten Island.
For example, tract 7 in Manhattan would be noted as 1000700.</t>
  </si>
  <si>
    <t>Estimate</t>
  </si>
  <si>
    <t>MOE</t>
  </si>
  <si>
    <t>Share of Study Area Renter
Households that are Low-income</t>
  </si>
  <si>
    <t>Renter-occupied Housing Units</t>
  </si>
  <si>
    <t>Low-income Households</t>
  </si>
  <si>
    <t>Total</t>
  </si>
  <si>
    <t>Income-restricted </t>
  </si>
  <si>
    <t>Rent-regulated, but not income-restricted</t>
  </si>
  <si>
    <t>Unprotected</t>
  </si>
  <si>
    <t>Households that are potentially vulnerable to indirect displacement</t>
  </si>
  <si>
    <t>Share of total households that are potentially vulnerable to indirect displacement</t>
  </si>
  <si>
    <t>Margin of Error</t>
  </si>
  <si>
    <t>Tract</t>
  </si>
  <si>
    <t>Occupied Units</t>
  </si>
  <si>
    <t>Renter Households</t>
  </si>
  <si>
    <t>Low Income Households (&lt;= 80% AMI)</t>
  </si>
  <si>
    <t>Study Area</t>
  </si>
  <si>
    <t>Total Housing Units</t>
  </si>
  <si>
    <t>Census Housing Units</t>
  </si>
  <si>
    <t>Census Occupied</t>
  </si>
  <si>
    <t>Census Vacant</t>
  </si>
  <si>
    <t>HDB Recent Completions</t>
  </si>
  <si>
    <t>Occupied Recent Completions</t>
  </si>
  <si>
    <t>Census Renter Households</t>
  </si>
  <si>
    <t>Total Renter Households</t>
  </si>
  <si>
    <t>Low-income Renter Households</t>
  </si>
  <si>
    <t>centract2020</t>
  </si>
  <si>
    <t>bct2020</t>
  </si>
  <si>
    <t>CDTA</t>
  </si>
  <si>
    <t>CHAS_Occupied_Est</t>
  </si>
  <si>
    <t>CHAS_Renter_Est</t>
  </si>
  <si>
    <t>CHAS_LessEqual80%AMI_Est</t>
  </si>
  <si>
    <t>CHAS_Occupied_MOE</t>
  </si>
  <si>
    <t>CHAS_Renter_MOE</t>
  </si>
  <si>
    <t>CHAS_LessEqual80%AMI_MOE</t>
  </si>
  <si>
    <t>CHAS_source</t>
  </si>
  <si>
    <t>Census_HousingUnits</t>
  </si>
  <si>
    <t>Census_OccupiedHousingUnits</t>
  </si>
  <si>
    <t>Census_RenterHouseholds</t>
  </si>
  <si>
    <t>Census_SubsetofVacantHousingUnits</t>
  </si>
  <si>
    <t>Census_source</t>
  </si>
  <si>
    <t>HDB_Complete</t>
  </si>
  <si>
    <t>HDB_Permitted</t>
  </si>
  <si>
    <t>HDB_Filed</t>
  </si>
  <si>
    <t>HDB_Source</t>
  </si>
  <si>
    <t>QN01</t>
  </si>
  <si>
    <t>2017thru2021</t>
  </si>
  <si>
    <t>24Q2</t>
  </si>
  <si>
    <t>BX09</t>
  </si>
  <si>
    <t>BX01</t>
  </si>
  <si>
    <t>BX02</t>
  </si>
  <si>
    <t>BX05</t>
  </si>
  <si>
    <t>BX04</t>
  </si>
  <si>
    <t>BX06</t>
  </si>
  <si>
    <t>BX10</t>
  </si>
  <si>
    <t>BX03</t>
  </si>
  <si>
    <t>BX11</t>
  </si>
  <si>
    <t>BX07</t>
  </si>
  <si>
    <t>BX08</t>
  </si>
  <si>
    <t>BX28</t>
  </si>
  <si>
    <t>BX27</t>
  </si>
  <si>
    <t>BX12</t>
  </si>
  <si>
    <t>BX26</t>
  </si>
  <si>
    <t>BK02</t>
  </si>
  <si>
    <t>BK07</t>
  </si>
  <si>
    <t>BK10</t>
  </si>
  <si>
    <t>BK06</t>
  </si>
  <si>
    <t>BK12</t>
  </si>
  <si>
    <t>BK08</t>
  </si>
  <si>
    <t>BK11</t>
  </si>
  <si>
    <t>BK55</t>
  </si>
  <si>
    <t>BK09</t>
  </si>
  <si>
    <t>BK03</t>
  </si>
  <si>
    <t>BK16</t>
  </si>
  <si>
    <t>BK13</t>
  </si>
  <si>
    <t>BK15</t>
  </si>
  <si>
    <t>BK04</t>
  </si>
  <si>
    <t>BK01</t>
  </si>
  <si>
    <t>BK14</t>
  </si>
  <si>
    <t>BK18</t>
  </si>
  <si>
    <t>BK56</t>
  </si>
  <si>
    <t>BK17</t>
  </si>
  <si>
    <t>BK05</t>
  </si>
  <si>
    <t>MN01</t>
  </si>
  <si>
    <t>MN03</t>
  </si>
  <si>
    <t>MN02</t>
  </si>
  <si>
    <t>MN06</t>
  </si>
  <si>
    <t>MN05</t>
  </si>
  <si>
    <t>MN04</t>
  </si>
  <si>
    <t>MN08</t>
  </si>
  <si>
    <t>MN64</t>
  </si>
  <si>
    <t>MN07</t>
  </si>
  <si>
    <t>MN11</t>
  </si>
  <si>
    <t>MN10</t>
  </si>
  <si>
    <t>MN09</t>
  </si>
  <si>
    <t>MN12</t>
  </si>
  <si>
    <t>QN02</t>
  </si>
  <si>
    <t>QN09</t>
  </si>
  <si>
    <t>QN10</t>
  </si>
  <si>
    <t>QN12</t>
  </si>
  <si>
    <t>QN08</t>
  </si>
  <si>
    <t>QN05</t>
  </si>
  <si>
    <t>QN04</t>
  </si>
  <si>
    <t>QN03</t>
  </si>
  <si>
    <t>QN13</t>
  </si>
  <si>
    <t>QN80</t>
  </si>
  <si>
    <t>QN07</t>
  </si>
  <si>
    <t>QN81</t>
  </si>
  <si>
    <t>QN82</t>
  </si>
  <si>
    <t>QN06</t>
  </si>
  <si>
    <t>QN83</t>
  </si>
  <si>
    <t>QN84</t>
  </si>
  <si>
    <t>QN14</t>
  </si>
  <si>
    <t>QN11</t>
  </si>
  <si>
    <t>SI01</t>
  </si>
  <si>
    <t>SI95</t>
  </si>
  <si>
    <t>SI02</t>
  </si>
  <si>
    <t>SI03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</si>
</sst>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
  </numFmts>
  <fonts count="2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Calibri"/>
      <family val="2"/>
      <scheme val="minor"/>
    </font>
    <font>
      <sz val="11"/>
      <color rgb="FF000000"/>
      <name val="Calibri"/>
      <family val="2"/>
      <scheme val="minor"/>
    </font>
    <font>
      <sz val="11"/>
      <color indexed="8"/>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2"/>
      </right>
      <top style="thin">
        <color theme="2"/>
      </top>
      <bottom style="thin">
        <color theme="2"/>
      </bottom>
      <diagonal/>
    </border>
    <border>
      <left style="thin">
        <color theme="2"/>
      </left>
      <right style="thin">
        <color theme="2"/>
      </right>
      <top style="thin">
        <color theme="2"/>
      </top>
      <bottom style="thin">
        <color theme="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4">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25">
    <xf numFmtId="0" fontId="0" fillId="0" borderId="0" xfId="0"/>
    <xf numFmtId="0" fontId="0" fillId="0" borderId="0" xfId="0" quotePrefix="1"/>
    <xf numFmtId="164" fontId="0" fillId="0" borderId="0" xfId="1" applyNumberFormat="1" applyFont="1"/>
    <xf numFmtId="9" fontId="0" fillId="0" borderId="0" xfId="2" applyFont="1"/>
    <xf numFmtId="165" fontId="0" fillId="0" borderId="0" xfId="2" applyNumberFormat="1" applyFont="1"/>
    <xf numFmtId="1" fontId="0" fillId="0" borderId="0" xfId="0" applyNumberFormat="1"/>
    <xf numFmtId="0" fontId="0" fillId="0" borderId="0" xfId="0" applyAlignment="1">
      <alignment wrapText="1"/>
    </xf>
    <xf numFmtId="164" fontId="0" fillId="0" borderId="0" xfId="0" applyNumberFormat="1"/>
    <xf numFmtId="0" fontId="0" fillId="0" borderId="0" xfId="0" applyAlignment="1">
      <alignment horizontal="right"/>
    </xf>
    <xf numFmtId="0" fontId="0" fillId="33" borderId="11" xfId="0" applyFill="1" applyBorder="1"/>
    <xf numFmtId="164" fontId="0" fillId="33" borderId="10" xfId="1" applyNumberFormat="1" applyFont="1" applyFill="1" applyBorder="1"/>
    <xf numFmtId="0" fontId="19" fillId="0" borderId="0" xfId="0" applyFont="1"/>
    <xf numFmtId="0" fontId="20" fillId="0" borderId="0" xfId="0" applyFont="1"/>
    <xf numFmtId="0" fontId="0" fillId="0" borderId="0" xfId="0" applyAlignment="1">
      <alignment horizontal="right" wrapText="1"/>
    </xf>
    <xf numFmtId="0" fontId="19" fillId="0" borderId="0" xfId="0" applyFont="1" applyAlignment="1">
      <alignment horizontal="left" vertical="top" wrapText="1"/>
    </xf>
    <xf numFmtId="0" fontId="0" fillId="0" borderId="12" xfId="0" applyBorder="1" applyAlignment="1">
      <alignment horizontal="left" wrapText="1"/>
    </xf>
    <xf numFmtId="0" fontId="0" fillId="0" borderId="13" xfId="0" applyBorder="1" applyAlignment="1">
      <alignment horizontal="left" wrapText="1"/>
    </xf>
    <xf numFmtId="0" fontId="0" fillId="0" borderId="14" xfId="0" applyBorder="1" applyAlignment="1">
      <alignment horizontal="left" wrapText="1"/>
    </xf>
    <xf numFmtId="0" fontId="0" fillId="0" borderId="17" xfId="0" applyBorder="1" applyAlignment="1">
      <alignment horizontal="left" wrapText="1"/>
    </xf>
    <xf numFmtId="0" fontId="0" fillId="0" borderId="18" xfId="0" applyBorder="1" applyAlignment="1">
      <alignment horizontal="left" wrapText="1"/>
    </xf>
    <xf numFmtId="0" fontId="0" fillId="0" borderId="19" xfId="0" applyBorder="1" applyAlignment="1">
      <alignment horizontal="left" wrapText="1"/>
    </xf>
    <xf numFmtId="0" fontId="0" fillId="0" borderId="15" xfId="0" applyBorder="1" applyAlignment="1">
      <alignment horizontal="left" wrapText="1"/>
    </xf>
    <xf numFmtId="0" fontId="0" fillId="0" borderId="0" xfId="0" applyAlignment="1">
      <alignment horizontal="left" wrapText="1"/>
    </xf>
    <xf numFmtId="0" fontId="0" fillId="0" borderId="16" xfId="0" applyBorder="1" applyAlignment="1">
      <alignment horizontal="left" wrapText="1"/>
    </xf>
    <xf numFmtId="0" fontId="0" fillId="0" borderId="0" xfId="0" applyAlignment="1">
      <alignment horizontal="center"/>
    </xf>
  </cellXfs>
  <cellStyles count="44">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1" builtinId="3"/>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Neutral" xfId="10" builtinId="28" customBuiltin="1"/>
    <cellStyle name="Normal" xfId="0" builtinId="0"/>
    <cellStyle name="Note" xfId="17" builtinId="10" customBuiltin="1"/>
    <cellStyle name="Output" xfId="12" builtinId="21" customBuiltin="1"/>
    <cellStyle name="Percent" xfId="2" builtinId="5"/>
    <cellStyle name="Title" xfId="3" builtinId="15" customBuiltin="1"/>
    <cellStyle name="Total" xfId="19" builtinId="25" customBuiltin="1"/>
    <cellStyle name="Warning Text" xfId="16"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4F273-6366-4382-8DAA-29D034B43C7E}">
  <dimension ref="A1:N18"/>
  <sheetViews>
    <sheetView workbookViewId="0">
      <selection activeCell="I19" sqref="I19"/>
    </sheetView>
  </sheetViews>
  <sheetFormatPr defaultRowHeight="15"/>
  <sheetData>
    <row r="1" spans="1:14">
      <c r="A1" s="11"/>
      <c r="B1" s="11"/>
      <c r="C1" s="11"/>
      <c r="D1" s="11"/>
      <c r="E1" s="11"/>
      <c r="F1" s="11"/>
      <c r="G1" s="11"/>
      <c r="H1" s="11"/>
      <c r="I1" s="11"/>
      <c r="J1" s="11"/>
      <c r="K1" s="11"/>
      <c r="L1" s="11"/>
      <c r="M1" s="11"/>
      <c r="N1" s="11"/>
    </row>
    <row r="2" spans="1:14">
      <c r="A2" s="11"/>
      <c r="B2" s="11"/>
      <c r="C2" s="11"/>
      <c r="D2" s="11"/>
      <c r="E2" s="11"/>
      <c r="F2" s="11"/>
      <c r="G2" s="11"/>
      <c r="H2" s="11"/>
      <c r="I2" s="11"/>
      <c r="J2" s="11"/>
      <c r="K2" s="11"/>
      <c r="L2" s="11"/>
      <c r="M2" s="11"/>
      <c r="N2" s="11"/>
    </row>
    <row r="3" spans="1:14">
      <c r="A3" s="11"/>
      <c r="B3" s="11"/>
      <c r="C3" s="11"/>
      <c r="D3" s="11"/>
      <c r="E3" s="11"/>
      <c r="F3" s="11"/>
      <c r="G3" s="11"/>
      <c r="H3" s="11"/>
      <c r="I3" s="11"/>
      <c r="J3" s="11"/>
      <c r="K3" s="11"/>
      <c r="L3" s="11"/>
      <c r="M3" s="11"/>
      <c r="N3" s="11"/>
    </row>
    <row r="4" spans="1:14">
      <c r="A4" s="11"/>
      <c r="B4" s="11"/>
      <c r="C4" s="11"/>
      <c r="D4" s="11"/>
      <c r="E4" s="11"/>
      <c r="F4" s="11"/>
      <c r="G4" s="11"/>
      <c r="H4" s="11"/>
      <c r="I4" s="11"/>
      <c r="J4" s="11"/>
      <c r="K4" s="11"/>
      <c r="L4" s="11"/>
      <c r="M4" s="11"/>
      <c r="N4" s="11"/>
    </row>
    <row r="5" spans="1:14">
      <c r="A5" s="14" t="s">
        <v>0</v>
      </c>
      <c r="B5" s="14"/>
      <c r="C5" s="14"/>
      <c r="D5" s="14"/>
      <c r="E5" s="14"/>
      <c r="F5" s="14"/>
      <c r="G5" s="14"/>
      <c r="H5" s="14"/>
      <c r="I5" s="14"/>
      <c r="J5" s="14"/>
      <c r="K5" s="14"/>
      <c r="L5" s="14"/>
      <c r="M5" s="14"/>
      <c r="N5" s="14"/>
    </row>
    <row r="6" spans="1:14">
      <c r="A6" s="14"/>
      <c r="B6" s="14"/>
      <c r="C6" s="14"/>
      <c r="D6" s="14"/>
      <c r="E6" s="14"/>
      <c r="F6" s="14"/>
      <c r="G6" s="14"/>
      <c r="H6" s="14"/>
      <c r="I6" s="14"/>
      <c r="J6" s="14"/>
      <c r="K6" s="14"/>
      <c r="L6" s="14"/>
      <c r="M6" s="14"/>
      <c r="N6" s="14"/>
    </row>
    <row r="7" spans="1:14">
      <c r="A7" s="14"/>
      <c r="B7" s="14"/>
      <c r="C7" s="14"/>
      <c r="D7" s="14"/>
      <c r="E7" s="14"/>
      <c r="F7" s="14"/>
      <c r="G7" s="14"/>
      <c r="H7" s="14"/>
      <c r="I7" s="14"/>
      <c r="J7" s="14"/>
      <c r="K7" s="14"/>
      <c r="L7" s="14"/>
      <c r="M7" s="14"/>
      <c r="N7" s="14"/>
    </row>
    <row r="8" spans="1:14">
      <c r="A8" s="14"/>
      <c r="B8" s="14"/>
      <c r="C8" s="14"/>
      <c r="D8" s="14"/>
      <c r="E8" s="14"/>
      <c r="F8" s="14"/>
      <c r="G8" s="14"/>
      <c r="H8" s="14"/>
      <c r="I8" s="14"/>
      <c r="J8" s="14"/>
      <c r="K8" s="14"/>
      <c r="L8" s="14"/>
      <c r="M8" s="14"/>
      <c r="N8" s="14"/>
    </row>
    <row r="9" spans="1:14">
      <c r="A9" s="14"/>
      <c r="B9" s="14"/>
      <c r="C9" s="14"/>
      <c r="D9" s="14"/>
      <c r="E9" s="14"/>
      <c r="F9" s="14"/>
      <c r="G9" s="14"/>
      <c r="H9" s="14"/>
      <c r="I9" s="14"/>
      <c r="J9" s="14"/>
      <c r="K9" s="14"/>
      <c r="L9" s="14"/>
      <c r="M9" s="14"/>
      <c r="N9" s="14"/>
    </row>
    <row r="10" spans="1:14">
      <c r="A10" s="14"/>
      <c r="B10" s="14"/>
      <c r="C10" s="14"/>
      <c r="D10" s="14"/>
      <c r="E10" s="14"/>
      <c r="F10" s="14"/>
      <c r="G10" s="14"/>
      <c r="H10" s="14"/>
      <c r="I10" s="14"/>
      <c r="J10" s="14"/>
      <c r="K10" s="14"/>
      <c r="L10" s="14"/>
      <c r="M10" s="14"/>
      <c r="N10" s="14"/>
    </row>
    <row r="11" spans="1:14">
      <c r="A11" s="14"/>
      <c r="B11" s="14"/>
      <c r="C11" s="14"/>
      <c r="D11" s="14"/>
      <c r="E11" s="14"/>
      <c r="F11" s="14"/>
      <c r="G11" s="14"/>
      <c r="H11" s="14"/>
      <c r="I11" s="14"/>
      <c r="J11" s="14"/>
      <c r="K11" s="14"/>
      <c r="L11" s="14"/>
      <c r="M11" s="14"/>
      <c r="N11" s="14"/>
    </row>
    <row r="12" spans="1:14">
      <c r="A12" s="14"/>
      <c r="B12" s="14"/>
      <c r="C12" s="14"/>
      <c r="D12" s="14"/>
      <c r="E12" s="14"/>
      <c r="F12" s="14"/>
      <c r="G12" s="14"/>
      <c r="H12" s="14"/>
      <c r="I12" s="14"/>
      <c r="J12" s="14"/>
      <c r="K12" s="14"/>
      <c r="L12" s="14"/>
      <c r="M12" s="14"/>
      <c r="N12" s="14"/>
    </row>
    <row r="13" spans="1:14">
      <c r="A13" s="14"/>
      <c r="B13" s="14"/>
      <c r="C13" s="14"/>
      <c r="D13" s="14"/>
      <c r="E13" s="14"/>
      <c r="F13" s="14"/>
      <c r="G13" s="14"/>
      <c r="H13" s="14"/>
      <c r="I13" s="14"/>
      <c r="J13" s="14"/>
      <c r="K13" s="14"/>
      <c r="L13" s="14"/>
      <c r="M13" s="14"/>
      <c r="N13" s="14"/>
    </row>
    <row r="14" spans="1:14">
      <c r="A14" s="14"/>
      <c r="B14" s="14"/>
      <c r="C14" s="14"/>
      <c r="D14" s="14"/>
      <c r="E14" s="14"/>
      <c r="F14" s="14"/>
      <c r="G14" s="14"/>
      <c r="H14" s="14"/>
      <c r="I14" s="14"/>
      <c r="J14" s="14"/>
      <c r="K14" s="14"/>
      <c r="L14" s="14"/>
      <c r="M14" s="14"/>
      <c r="N14" s="14"/>
    </row>
    <row r="15" spans="1:14">
      <c r="A15" s="14"/>
      <c r="B15" s="14"/>
      <c r="C15" s="14"/>
      <c r="D15" s="14"/>
      <c r="E15" s="14"/>
      <c r="F15" s="14"/>
      <c r="G15" s="14"/>
      <c r="H15" s="14"/>
      <c r="I15" s="14"/>
      <c r="J15" s="14"/>
      <c r="K15" s="14"/>
      <c r="L15" s="14"/>
      <c r="M15" s="14"/>
      <c r="N15" s="14"/>
    </row>
    <row r="16" spans="1:14">
      <c r="A16" s="14"/>
      <c r="B16" s="14"/>
      <c r="C16" s="14"/>
      <c r="D16" s="14"/>
      <c r="E16" s="14"/>
      <c r="F16" s="14"/>
      <c r="G16" s="14"/>
      <c r="H16" s="14"/>
      <c r="I16" s="14"/>
      <c r="J16" s="14"/>
      <c r="K16" s="14"/>
      <c r="L16" s="14"/>
      <c r="M16" s="14"/>
      <c r="N16" s="14"/>
    </row>
    <row r="17" spans="1:14">
      <c r="A17" s="14"/>
      <c r="B17" s="14"/>
      <c r="C17" s="14"/>
      <c r="D17" s="14"/>
      <c r="E17" s="14"/>
      <c r="F17" s="14"/>
      <c r="G17" s="14"/>
      <c r="H17" s="14"/>
      <c r="I17" s="14"/>
      <c r="J17" s="14"/>
      <c r="K17" s="14"/>
      <c r="L17" s="14"/>
      <c r="M17" s="14"/>
      <c r="N17" s="14"/>
    </row>
    <row r="18" spans="1:14">
      <c r="A18" s="14"/>
      <c r="B18" s="14"/>
      <c r="C18" s="14"/>
      <c r="D18" s="14"/>
      <c r="E18" s="14"/>
      <c r="F18" s="14"/>
      <c r="G18" s="14"/>
      <c r="H18" s="14"/>
      <c r="I18" s="14"/>
      <c r="J18" s="14"/>
      <c r="K18" s="14"/>
      <c r="L18" s="14"/>
      <c r="M18" s="14"/>
      <c r="N18" s="14"/>
    </row>
  </sheetData>
  <mergeCells count="1">
    <mergeCell ref="A5:N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87274-DAD0-4701-BEA9-A0F03D4BFEEF}">
  <dimension ref="A1:L34"/>
  <sheetViews>
    <sheetView workbookViewId="0">
      <selection activeCell="G19" sqref="G19"/>
    </sheetView>
  </sheetViews>
  <sheetFormatPr defaultRowHeight="15"/>
  <cols>
    <col min="1" max="1" width="59.28515625" bestFit="1" customWidth="1"/>
    <col min="6" max="6" width="9.5703125" customWidth="1"/>
  </cols>
  <sheetData>
    <row r="1" spans="1:12">
      <c r="A1" s="8"/>
    </row>
    <row r="2" spans="1:12" ht="15" customHeight="1">
      <c r="A2" s="8" t="s">
        <v>1</v>
      </c>
      <c r="B2" s="10">
        <v>3000</v>
      </c>
      <c r="C2" s="8" t="s">
        <v>2</v>
      </c>
      <c r="D2" s="15" t="s">
        <v>3</v>
      </c>
      <c r="E2" s="16"/>
      <c r="F2" s="16"/>
      <c r="G2" s="16"/>
      <c r="H2" s="16"/>
      <c r="I2" s="16"/>
      <c r="J2" s="16"/>
      <c r="K2" s="16"/>
      <c r="L2" s="17"/>
    </row>
    <row r="3" spans="1:12">
      <c r="A3" s="8" t="s">
        <v>4</v>
      </c>
      <c r="B3" s="10">
        <v>4000</v>
      </c>
      <c r="C3" s="8" t="s">
        <v>2</v>
      </c>
      <c r="D3" s="18"/>
      <c r="E3" s="19"/>
      <c r="F3" s="19"/>
      <c r="G3" s="19"/>
      <c r="H3" s="19"/>
      <c r="I3" s="19"/>
      <c r="J3" s="19"/>
      <c r="K3" s="19"/>
      <c r="L3" s="20"/>
    </row>
    <row r="4" spans="1:12">
      <c r="A4" s="8"/>
    </row>
    <row r="5" spans="1:12" ht="15" customHeight="1">
      <c r="A5" s="8" t="s">
        <v>5</v>
      </c>
      <c r="B5" s="9">
        <v>2002701</v>
      </c>
      <c r="C5" s="8" t="s">
        <v>2</v>
      </c>
      <c r="D5" s="15" t="s">
        <v>6</v>
      </c>
      <c r="E5" s="16"/>
      <c r="F5" s="16"/>
      <c r="G5" s="16"/>
      <c r="H5" s="16"/>
      <c r="I5" s="16"/>
      <c r="J5" s="16"/>
      <c r="K5" s="16"/>
      <c r="L5" s="17"/>
    </row>
    <row r="6" spans="1:12">
      <c r="B6" s="9">
        <v>2002702</v>
      </c>
      <c r="D6" s="21"/>
      <c r="E6" s="22"/>
      <c r="F6" s="22"/>
      <c r="G6" s="22"/>
      <c r="H6" s="22"/>
      <c r="I6" s="22"/>
      <c r="J6" s="22"/>
      <c r="K6" s="22"/>
      <c r="L6" s="23"/>
    </row>
    <row r="7" spans="1:12">
      <c r="B7" s="9">
        <v>2002800</v>
      </c>
      <c r="D7" s="21"/>
      <c r="E7" s="22"/>
      <c r="F7" s="22"/>
      <c r="G7" s="22"/>
      <c r="H7" s="22"/>
      <c r="I7" s="22"/>
      <c r="J7" s="22"/>
      <c r="K7" s="22"/>
      <c r="L7" s="23"/>
    </row>
    <row r="8" spans="1:12">
      <c r="B8" s="9">
        <v>2003100</v>
      </c>
      <c r="D8" s="21"/>
      <c r="E8" s="22"/>
      <c r="F8" s="22"/>
      <c r="G8" s="22"/>
      <c r="H8" s="22"/>
      <c r="I8" s="22"/>
      <c r="J8" s="22"/>
      <c r="K8" s="22"/>
      <c r="L8" s="23"/>
    </row>
    <row r="9" spans="1:12">
      <c r="B9" s="9">
        <v>2003300</v>
      </c>
      <c r="D9" s="21"/>
      <c r="E9" s="22"/>
      <c r="F9" s="22"/>
      <c r="G9" s="22"/>
      <c r="H9" s="22"/>
      <c r="I9" s="22"/>
      <c r="J9" s="22"/>
      <c r="K9" s="22"/>
      <c r="L9" s="23"/>
    </row>
    <row r="10" spans="1:12">
      <c r="B10" s="9">
        <v>2003500</v>
      </c>
      <c r="D10" s="21"/>
      <c r="E10" s="22"/>
      <c r="F10" s="22"/>
      <c r="G10" s="22"/>
      <c r="H10" s="22"/>
      <c r="I10" s="22"/>
      <c r="J10" s="22"/>
      <c r="K10" s="22"/>
      <c r="L10" s="23"/>
    </row>
    <row r="11" spans="1:12">
      <c r="B11" s="9"/>
      <c r="D11" s="21"/>
      <c r="E11" s="22"/>
      <c r="F11" s="22"/>
      <c r="G11" s="22"/>
      <c r="H11" s="22"/>
      <c r="I11" s="22"/>
      <c r="J11" s="22"/>
      <c r="K11" s="22"/>
      <c r="L11" s="23"/>
    </row>
    <row r="12" spans="1:12">
      <c r="B12" s="9"/>
      <c r="D12" s="18"/>
      <c r="E12" s="19"/>
      <c r="F12" s="19"/>
      <c r="G12" s="19"/>
      <c r="H12" s="19"/>
      <c r="I12" s="19"/>
      <c r="J12" s="19"/>
      <c r="K12" s="19"/>
      <c r="L12" s="20"/>
    </row>
    <row r="13" spans="1:12">
      <c r="B13" s="9"/>
      <c r="D13" s="6"/>
      <c r="E13" s="6"/>
      <c r="F13" s="6"/>
      <c r="G13" s="6"/>
      <c r="H13" s="6"/>
      <c r="I13" s="6"/>
      <c r="J13" s="6"/>
      <c r="K13" s="6"/>
      <c r="L13" s="6"/>
    </row>
    <row r="14" spans="1:12">
      <c r="B14" s="9"/>
    </row>
    <row r="15" spans="1:12">
      <c r="B15" s="9"/>
    </row>
    <row r="16" spans="1:12">
      <c r="B16" s="9"/>
    </row>
    <row r="17" spans="2:2">
      <c r="B17" s="9"/>
    </row>
    <row r="18" spans="2:2">
      <c r="B18" s="9"/>
    </row>
    <row r="19" spans="2:2">
      <c r="B19" s="9"/>
    </row>
    <row r="20" spans="2:2">
      <c r="B20" s="9"/>
    </row>
    <row r="21" spans="2:2">
      <c r="B21" s="9"/>
    </row>
    <row r="22" spans="2:2">
      <c r="B22" s="9"/>
    </row>
    <row r="23" spans="2:2">
      <c r="B23" s="9"/>
    </row>
    <row r="24" spans="2:2">
      <c r="B24" s="9"/>
    </row>
    <row r="25" spans="2:2">
      <c r="B25" s="9"/>
    </row>
    <row r="26" spans="2:2">
      <c r="B26" s="9"/>
    </row>
    <row r="27" spans="2:2">
      <c r="B27" s="9"/>
    </row>
    <row r="28" spans="2:2">
      <c r="B28" s="9"/>
    </row>
    <row r="29" spans="2:2">
      <c r="B29" s="9"/>
    </row>
    <row r="30" spans="2:2">
      <c r="B30" s="9"/>
    </row>
    <row r="31" spans="2:2">
      <c r="B31" s="9"/>
    </row>
    <row r="32" spans="2:2">
      <c r="B32" s="9"/>
    </row>
    <row r="33" spans="2:2">
      <c r="B33" s="9"/>
    </row>
    <row r="34" spans="2:2">
      <c r="B34" s="9"/>
    </row>
  </sheetData>
  <mergeCells count="2">
    <mergeCell ref="D2:L3"/>
    <mergeCell ref="D5:L1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FCC12-131B-4491-AAE9-2D2D4703D6D8}">
  <dimension ref="A1:D14"/>
  <sheetViews>
    <sheetView workbookViewId="0">
      <selection activeCell="B9" sqref="B9:B10"/>
    </sheetView>
  </sheetViews>
  <sheetFormatPr defaultRowHeight="15"/>
  <cols>
    <col min="1" max="1" width="43.7109375" customWidth="1"/>
    <col min="2" max="2" width="29.140625" customWidth="1"/>
    <col min="3" max="3" width="23.140625" bestFit="1" customWidth="1"/>
  </cols>
  <sheetData>
    <row r="1" spans="1:4">
      <c r="B1" t="s">
        <v>7</v>
      </c>
      <c r="C1" t="s">
        <v>8</v>
      </c>
    </row>
    <row r="2" spans="1:4" ht="30">
      <c r="A2" s="13" t="s">
        <v>9</v>
      </c>
      <c r="B2" s="3">
        <f>'Detailed LI Renter Summary'!D34/'Detailed LI Renter Summary'!C34</f>
        <v>0.87422552664188347</v>
      </c>
      <c r="C2" s="3">
        <f>(1/'Detailed LI Renter Summary'!C34)*SQRT(('Detailed LI Renter Summary'!G34^2)-((B2^2)*('Detailed LI Renter Summary'!F34^2)))</f>
        <v>6.456961830794733E-2</v>
      </c>
    </row>
    <row r="5" spans="1:4">
      <c r="B5" s="5"/>
    </row>
    <row r="6" spans="1:4">
      <c r="B6" s="5"/>
      <c r="C6" s="5"/>
    </row>
    <row r="7" spans="1:4">
      <c r="B7" s="5" t="s">
        <v>10</v>
      </c>
      <c r="C7" t="s">
        <v>11</v>
      </c>
    </row>
    <row r="8" spans="1:4">
      <c r="A8" s="8" t="s">
        <v>12</v>
      </c>
      <c r="B8" s="2">
        <f>'Detailed Vulnerable Pop Summary'!I33</f>
        <v>8196.0761287487658</v>
      </c>
      <c r="C8" s="7">
        <f>'Detailed Vulnerable Pop Summary'!J33</f>
        <v>7165.2189700523586</v>
      </c>
    </row>
    <row r="9" spans="1:4">
      <c r="A9" s="8" t="s">
        <v>13</v>
      </c>
      <c r="B9" s="2">
        <f>'Applicant Inputs'!B2</f>
        <v>3000</v>
      </c>
      <c r="C9" s="2">
        <f>B9</f>
        <v>3000</v>
      </c>
    </row>
    <row r="10" spans="1:4">
      <c r="A10" s="8" t="s">
        <v>14</v>
      </c>
      <c r="B10" s="2">
        <f>'Applicant Inputs'!B3</f>
        <v>4000</v>
      </c>
      <c r="C10" s="2">
        <f>($C$8-$C$9)*(B10/SUM($B$10:$B$11))</f>
        <v>3206.434137488558</v>
      </c>
    </row>
    <row r="11" spans="1:4">
      <c r="A11" s="8" t="s">
        <v>15</v>
      </c>
      <c r="B11" s="2">
        <f>B8-SUM(B9:B10)</f>
        <v>1196.0761287487658</v>
      </c>
      <c r="C11" s="7">
        <f>($C$8-$C$9)*(B11/SUM($B$10:$B$11))</f>
        <v>958.78483256380059</v>
      </c>
    </row>
    <row r="12" spans="1:4">
      <c r="B12" s="2"/>
      <c r="D12" s="2"/>
    </row>
    <row r="13" spans="1:4">
      <c r="B13" s="8" t="s">
        <v>16</v>
      </c>
      <c r="C13" s="2">
        <f>C11</f>
        <v>958.78483256380059</v>
      </c>
      <c r="D13" s="7"/>
    </row>
    <row r="14" spans="1:4">
      <c r="B14" s="8" t="s">
        <v>17</v>
      </c>
      <c r="C14" s="4">
        <f>C13/'Detailed Vulnerable Pop Summary'!I33</f>
        <v>0.11698095741213804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35"/>
  <sheetViews>
    <sheetView workbookViewId="0">
      <selection activeCell="G3" sqref="G3"/>
    </sheetView>
  </sheetViews>
  <sheetFormatPr defaultRowHeight="15"/>
  <cols>
    <col min="1" max="1" width="10.5703125" bestFit="1" customWidth="1"/>
    <col min="2" max="2" width="14.42578125" bestFit="1" customWidth="1"/>
    <col min="3" max="3" width="18.140625" bestFit="1" customWidth="1"/>
    <col min="4" max="4" width="35.140625" bestFit="1" customWidth="1"/>
    <col min="5" max="5" width="14.42578125" bestFit="1" customWidth="1"/>
    <col min="6" max="6" width="18.140625" bestFit="1" customWidth="1"/>
    <col min="7" max="7" width="35.140625" bestFit="1" customWidth="1"/>
  </cols>
  <sheetData>
    <row r="1" spans="1:7">
      <c r="B1" s="24" t="s">
        <v>7</v>
      </c>
      <c r="C1" s="24"/>
      <c r="D1" s="24"/>
      <c r="E1" s="24" t="s">
        <v>18</v>
      </c>
      <c r="F1" s="24"/>
      <c r="G1" s="24"/>
    </row>
    <row r="2" spans="1:7">
      <c r="A2" t="s">
        <v>19</v>
      </c>
      <c r="B2" t="s">
        <v>20</v>
      </c>
      <c r="C2" t="s">
        <v>21</v>
      </c>
      <c r="D2" t="s">
        <v>22</v>
      </c>
      <c r="E2" t="s">
        <v>20</v>
      </c>
      <c r="F2" t="s">
        <v>21</v>
      </c>
      <c r="G2" t="s">
        <v>22</v>
      </c>
    </row>
    <row r="3" spans="1:7">
      <c r="A3">
        <f>IF('Applicant Inputs'!B5=0,"",'Applicant Inputs'!B5)</f>
        <v>2002701</v>
      </c>
      <c r="B3" s="2" cm="1">
        <f t="array" ref="B3">IFERROR(INDEX('Tract Data'!D$2:D$2328,MATCH('Detailed LI Renter Summary'!$A3,'Tract Data'!$B$2:$B$2328,0),),"")</f>
        <v>1120</v>
      </c>
      <c r="C3" s="2" cm="1">
        <f t="array" ref="C3">IFERROR(INDEX('Tract Data'!E$2:E$2328,MATCH('Detailed LI Renter Summary'!$A3,'Tract Data'!$B$2:$B$2328,0),),"")</f>
        <v>1080</v>
      </c>
      <c r="D3" s="2" cm="1">
        <f t="array" ref="D3">IFERROR(INDEX('Tract Data'!F$2:F$2328,MATCH('Detailed LI Renter Summary'!$A3,'Tract Data'!$B$2:$B$2328,0),),"")</f>
        <v>1045</v>
      </c>
      <c r="E3" s="2" cm="1">
        <f t="array" ref="E3">IFERROR(INDEX('Tract Data'!G$2:G$2328,MATCH('Detailed LI Renter Summary'!$A3,'Tract Data'!$B$2:$B$2328,0),),"")</f>
        <v>123</v>
      </c>
      <c r="F3" s="2" cm="1">
        <f t="array" ref="F3">IFERROR(INDEX('Tract Data'!H$2:H$2328,MATCH('Detailed LI Renter Summary'!$A3,'Tract Data'!$B$2:$B$2328,0),),"")</f>
        <v>140</v>
      </c>
      <c r="G3" s="2" cm="1">
        <f t="array" ref="G3">IFERROR(INDEX('Tract Data'!I$2:I$2328,MATCH('Detailed LI Renter Summary'!$A3,'Tract Data'!$B$2:$B$2328,0),),"")</f>
        <v>219.30116278761497</v>
      </c>
    </row>
    <row r="4" spans="1:7">
      <c r="A4">
        <f>IF('Applicant Inputs'!B6=0,"",'Applicant Inputs'!B6)</f>
        <v>2002702</v>
      </c>
      <c r="B4" s="2" cm="1">
        <f t="array" ref="B4">IFERROR(INDEX('Tract Data'!D$2:D$2328,MATCH('Detailed LI Renter Summary'!$A4,'Tract Data'!$B$2:$B$2328,0),),"")</f>
        <v>1525</v>
      </c>
      <c r="C4" s="2" cm="1">
        <f t="array" ref="C4">IFERROR(INDEX('Tract Data'!E$2:E$2328,MATCH('Detailed LI Renter Summary'!$A4,'Tract Data'!$B$2:$B$2328,0),),"")</f>
        <v>1525</v>
      </c>
      <c r="D4" s="2" cm="1">
        <f t="array" ref="D4">IFERROR(INDEX('Tract Data'!F$2:F$2328,MATCH('Detailed LI Renter Summary'!$A4,'Tract Data'!$B$2:$B$2328,0),),"")</f>
        <v>1380</v>
      </c>
      <c r="E4" s="2" cm="1">
        <f t="array" ref="E4">IFERROR(INDEX('Tract Data'!G$2:G$2328,MATCH('Detailed LI Renter Summary'!$A4,'Tract Data'!$B$2:$B$2328,0),),"")</f>
        <v>136</v>
      </c>
      <c r="F4" s="2" cm="1">
        <f t="array" ref="F4">IFERROR(INDEX('Tract Data'!H$2:H$2328,MATCH('Detailed LI Renter Summary'!$A4,'Tract Data'!$B$2:$B$2328,0),),"")</f>
        <v>136</v>
      </c>
      <c r="G4" s="2" cm="1">
        <f t="array" ref="G4">IFERROR(INDEX('Tract Data'!I$2:I$2328,MATCH('Detailed LI Renter Summary'!$A4,'Tract Data'!$B$2:$B$2328,0),),"")</f>
        <v>244.28467000612216</v>
      </c>
    </row>
    <row r="5" spans="1:7">
      <c r="A5">
        <f>IF('Applicant Inputs'!B7=0,"",'Applicant Inputs'!B7)</f>
        <v>2002800</v>
      </c>
      <c r="B5" s="2" cm="1">
        <f t="array" ref="B5">IFERROR(INDEX('Tract Data'!D$2:D$2328,MATCH('Detailed LI Renter Summary'!$A5,'Tract Data'!$B$2:$B$2328,0),),"")</f>
        <v>2450</v>
      </c>
      <c r="C5" s="2" cm="1">
        <f t="array" ref="C5">IFERROR(INDEX('Tract Data'!E$2:E$2328,MATCH('Detailed LI Renter Summary'!$A5,'Tract Data'!$B$2:$B$2328,0),),"")</f>
        <v>2125</v>
      </c>
      <c r="D5" s="2" cm="1">
        <f t="array" ref="D5">IFERROR(INDEX('Tract Data'!F$2:F$2328,MATCH('Detailed LI Renter Summary'!$A5,'Tract Data'!$B$2:$B$2328,0),),"")</f>
        <v>1655</v>
      </c>
      <c r="E5" s="2" cm="1">
        <f t="array" ref="E5">IFERROR(INDEX('Tract Data'!G$2:G$2328,MATCH('Detailed LI Renter Summary'!$A5,'Tract Data'!$B$2:$B$2328,0),),"")</f>
        <v>351</v>
      </c>
      <c r="F5" s="2" cm="1">
        <f t="array" ref="F5">IFERROR(INDEX('Tract Data'!H$2:H$2328,MATCH('Detailed LI Renter Summary'!$A5,'Tract Data'!$B$2:$B$2328,0),),"")</f>
        <v>353</v>
      </c>
      <c r="G5" s="2" cm="1">
        <f t="array" ref="G5">IFERROR(INDEX('Tract Data'!I$2:I$2328,MATCH('Detailed LI Renter Summary'!$A5,'Tract Data'!$B$2:$B$2328,0),),"")</f>
        <v>405.8509578650764</v>
      </c>
    </row>
    <row r="6" spans="1:7">
      <c r="A6">
        <f>IF('Applicant Inputs'!B8=0,"",'Applicant Inputs'!B8)</f>
        <v>2003100</v>
      </c>
      <c r="B6" s="2" cm="1">
        <f t="array" ref="B6">IFERROR(INDEX('Tract Data'!D$2:D$2328,MATCH('Detailed LI Renter Summary'!$A6,'Tract Data'!$B$2:$B$2328,0),),"")</f>
        <v>895</v>
      </c>
      <c r="C6" s="2" cm="1">
        <f t="array" ref="C6">IFERROR(INDEX('Tract Data'!E$2:E$2328,MATCH('Detailed LI Renter Summary'!$A6,'Tract Data'!$B$2:$B$2328,0),),"")</f>
        <v>770</v>
      </c>
      <c r="D6" s="2" cm="1">
        <f t="array" ref="D6">IFERROR(INDEX('Tract Data'!F$2:F$2328,MATCH('Detailed LI Renter Summary'!$A6,'Tract Data'!$B$2:$B$2328,0),),"")</f>
        <v>655</v>
      </c>
      <c r="E6" s="2" cm="1">
        <f t="array" ref="E6">IFERROR(INDEX('Tract Data'!G$2:G$2328,MATCH('Detailed LI Renter Summary'!$A6,'Tract Data'!$B$2:$B$2328,0),),"")</f>
        <v>255</v>
      </c>
      <c r="F6" s="2" cm="1">
        <f t="array" ref="F6">IFERROR(INDEX('Tract Data'!H$2:H$2328,MATCH('Detailed LI Renter Summary'!$A6,'Tract Data'!$B$2:$B$2328,0),),"")</f>
        <v>259</v>
      </c>
      <c r="G6" s="2" cm="1">
        <f t="array" ref="G6">IFERROR(INDEX('Tract Data'!I$2:I$2328,MATCH('Detailed LI Renter Summary'!$A6,'Tract Data'!$B$2:$B$2328,0),),"")</f>
        <v>268.68755088392169</v>
      </c>
    </row>
    <row r="7" spans="1:7">
      <c r="A7">
        <f>IF('Applicant Inputs'!B9=0,"",'Applicant Inputs'!B9)</f>
        <v>2003300</v>
      </c>
      <c r="B7" s="2" cm="1">
        <f t="array" ref="B7">IFERROR(INDEX('Tract Data'!D$2:D$2328,MATCH('Detailed LI Renter Summary'!$A7,'Tract Data'!$B$2:$B$2328,0),),"")</f>
        <v>1235</v>
      </c>
      <c r="C7" s="2" cm="1">
        <f t="array" ref="C7">IFERROR(INDEX('Tract Data'!E$2:E$2328,MATCH('Detailed LI Renter Summary'!$A7,'Tract Data'!$B$2:$B$2328,0),),"")</f>
        <v>1140</v>
      </c>
      <c r="D7" s="2" cm="1">
        <f t="array" ref="D7">IFERROR(INDEX('Tract Data'!F$2:F$2328,MATCH('Detailed LI Renter Summary'!$A7,'Tract Data'!$B$2:$B$2328,0),),"")</f>
        <v>1080</v>
      </c>
      <c r="E7" s="2" cm="1">
        <f t="array" ref="E7">IFERROR(INDEX('Tract Data'!G$2:G$2328,MATCH('Detailed LI Renter Summary'!$A7,'Tract Data'!$B$2:$B$2328,0),),"")</f>
        <v>167</v>
      </c>
      <c r="F7" s="2" cm="1">
        <f t="array" ref="F7">IFERROR(INDEX('Tract Data'!H$2:H$2328,MATCH('Detailed LI Renter Summary'!$A7,'Tract Data'!$B$2:$B$2328,0),),"")</f>
        <v>182</v>
      </c>
      <c r="G7" s="2" cm="1">
        <f t="array" ref="G7">IFERROR(INDEX('Tract Data'!I$2:I$2328,MATCH('Detailed LI Renter Summary'!$A7,'Tract Data'!$B$2:$B$2328,0),),"")</f>
        <v>244.93672652340237</v>
      </c>
    </row>
    <row r="8" spans="1:7">
      <c r="A8">
        <f>IF('Applicant Inputs'!B10=0,"",'Applicant Inputs'!B10)</f>
        <v>2003500</v>
      </c>
      <c r="B8" s="2" cm="1">
        <f t="array" ref="B8">IFERROR(INDEX('Tract Data'!D$2:D$2328,MATCH('Detailed LI Renter Summary'!$A8,'Tract Data'!$B$2:$B$2328,0),),"")</f>
        <v>1470</v>
      </c>
      <c r="C8" s="2" cm="1">
        <f t="array" ref="C8">IFERROR(INDEX('Tract Data'!E$2:E$2328,MATCH('Detailed LI Renter Summary'!$A8,'Tract Data'!$B$2:$B$2328,0),),"")</f>
        <v>1430</v>
      </c>
      <c r="D8" s="2" cm="1">
        <f t="array" ref="D8">IFERROR(INDEX('Tract Data'!F$2:F$2328,MATCH('Detailed LI Renter Summary'!$A8,'Tract Data'!$B$2:$B$2328,0),),"")</f>
        <v>1240</v>
      </c>
      <c r="E8" s="2" cm="1">
        <f t="array" ref="E8">IFERROR(INDEX('Tract Data'!G$2:G$2328,MATCH('Detailed LI Renter Summary'!$A8,'Tract Data'!$B$2:$B$2328,0),),"")</f>
        <v>293</v>
      </c>
      <c r="F8" s="2" cm="1">
        <f t="array" ref="F8">IFERROR(INDEX('Tract Data'!H$2:H$2328,MATCH('Detailed LI Renter Summary'!$A8,'Tract Data'!$B$2:$B$2328,0),),"")</f>
        <v>301</v>
      </c>
      <c r="G8" s="2" cm="1">
        <f t="array" ref="G8">IFERROR(INDEX('Tract Data'!I$2:I$2328,MATCH('Detailed LI Renter Summary'!$A8,'Tract Data'!$B$2:$B$2328,0),),"")</f>
        <v>370.17428327748542</v>
      </c>
    </row>
    <row r="9" spans="1:7">
      <c r="A9" t="str">
        <f>IF('Applicant Inputs'!B11=0,"",'Applicant Inputs'!B11)</f>
        <v/>
      </c>
      <c r="B9" s="2" t="str" cm="1">
        <f t="array" ref="B9">IFERROR(INDEX('Tract Data'!D$2:D$2328,MATCH('Detailed LI Renter Summary'!$A9,'Tract Data'!$B$2:$B$2328,0),),"")</f>
        <v/>
      </c>
      <c r="C9" s="2" t="str" cm="1">
        <f t="array" ref="C9">IFERROR(INDEX('Tract Data'!E$2:E$2328,MATCH('Detailed LI Renter Summary'!$A9,'Tract Data'!$B$2:$B$2328,0),),"")</f>
        <v/>
      </c>
      <c r="D9" s="2" t="str" cm="1">
        <f t="array" ref="D9">IFERROR(INDEX('Tract Data'!F$2:F$2328,MATCH('Detailed LI Renter Summary'!$A9,'Tract Data'!$B$2:$B$2328,0),),"")</f>
        <v/>
      </c>
      <c r="E9" s="2" t="str" cm="1">
        <f t="array" ref="E9">IFERROR(INDEX('Tract Data'!G$2:G$2328,MATCH('Detailed LI Renter Summary'!$A9,'Tract Data'!$B$2:$B$2328,0),),"")</f>
        <v/>
      </c>
      <c r="F9" s="2" t="str" cm="1">
        <f t="array" ref="F9">IFERROR(INDEX('Tract Data'!H$2:H$2328,MATCH('Detailed LI Renter Summary'!$A9,'Tract Data'!$B$2:$B$2328,0),),"")</f>
        <v/>
      </c>
      <c r="G9" s="2" t="str" cm="1">
        <f t="array" ref="G9">IFERROR(INDEX('Tract Data'!I$2:I$2328,MATCH('Detailed LI Renter Summary'!$A9,'Tract Data'!$B$2:$B$2328,0),),"")</f>
        <v/>
      </c>
    </row>
    <row r="10" spans="1:7">
      <c r="A10" t="str">
        <f>IF('Applicant Inputs'!B12=0,"",'Applicant Inputs'!B12)</f>
        <v/>
      </c>
      <c r="B10" s="2" t="str" cm="1">
        <f t="array" ref="B10">IFERROR(INDEX('Tract Data'!D$2:D$2328,MATCH('Detailed LI Renter Summary'!$A10,'Tract Data'!$B$2:$B$2328,0),),"")</f>
        <v/>
      </c>
      <c r="C10" s="2" t="str" cm="1">
        <f t="array" ref="C10">IFERROR(INDEX('Tract Data'!E$2:E$2328,MATCH('Detailed LI Renter Summary'!$A10,'Tract Data'!$B$2:$B$2328,0),),"")</f>
        <v/>
      </c>
      <c r="D10" s="2" t="str" cm="1">
        <f t="array" ref="D10">IFERROR(INDEX('Tract Data'!F$2:F$2328,MATCH('Detailed LI Renter Summary'!$A10,'Tract Data'!$B$2:$B$2328,0),),"")</f>
        <v/>
      </c>
      <c r="E10" s="2" t="str" cm="1">
        <f t="array" ref="E10">IFERROR(INDEX('Tract Data'!G$2:G$2328,MATCH('Detailed LI Renter Summary'!$A10,'Tract Data'!$B$2:$B$2328,0),),"")</f>
        <v/>
      </c>
      <c r="F10" s="2" t="str" cm="1">
        <f t="array" ref="F10">IFERROR(INDEX('Tract Data'!H$2:H$2328,MATCH('Detailed LI Renter Summary'!$A10,'Tract Data'!$B$2:$B$2328,0),),"")</f>
        <v/>
      </c>
      <c r="G10" s="2" t="str" cm="1">
        <f t="array" ref="G10">IFERROR(INDEX('Tract Data'!I$2:I$2328,MATCH('Detailed LI Renter Summary'!$A10,'Tract Data'!$B$2:$B$2328,0),),"")</f>
        <v/>
      </c>
    </row>
    <row r="11" spans="1:7">
      <c r="A11" t="str">
        <f>IF('Applicant Inputs'!B13=0,"",'Applicant Inputs'!B13)</f>
        <v/>
      </c>
      <c r="B11" s="2" t="str" cm="1">
        <f t="array" ref="B11">IFERROR(INDEX('Tract Data'!D$2:D$2328,MATCH('Detailed LI Renter Summary'!$A11,'Tract Data'!$B$2:$B$2328,0),),"")</f>
        <v/>
      </c>
      <c r="C11" s="2" t="str" cm="1">
        <f t="array" ref="C11">IFERROR(INDEX('Tract Data'!E$2:E$2328,MATCH('Detailed LI Renter Summary'!$A11,'Tract Data'!$B$2:$B$2328,0),),"")</f>
        <v/>
      </c>
      <c r="D11" s="2" t="str" cm="1">
        <f t="array" ref="D11">IFERROR(INDEX('Tract Data'!F$2:F$2328,MATCH('Detailed LI Renter Summary'!$A11,'Tract Data'!$B$2:$B$2328,0),),"")</f>
        <v/>
      </c>
      <c r="E11" s="2" t="str" cm="1">
        <f t="array" ref="E11">IFERROR(INDEX('Tract Data'!G$2:G$2328,MATCH('Detailed LI Renter Summary'!$A11,'Tract Data'!$B$2:$B$2328,0),),"")</f>
        <v/>
      </c>
      <c r="F11" s="2" t="str" cm="1">
        <f t="array" ref="F11">IFERROR(INDEX('Tract Data'!H$2:H$2328,MATCH('Detailed LI Renter Summary'!$A11,'Tract Data'!$B$2:$B$2328,0),),"")</f>
        <v/>
      </c>
      <c r="G11" s="2" t="str" cm="1">
        <f t="array" ref="G11">IFERROR(INDEX('Tract Data'!I$2:I$2328,MATCH('Detailed LI Renter Summary'!$A11,'Tract Data'!$B$2:$B$2328,0),),"")</f>
        <v/>
      </c>
    </row>
    <row r="12" spans="1:7">
      <c r="A12" t="str">
        <f>IF('Applicant Inputs'!B14=0,"",'Applicant Inputs'!B14)</f>
        <v/>
      </c>
      <c r="B12" s="2" t="str" cm="1">
        <f t="array" ref="B12">IFERROR(INDEX('Tract Data'!D$2:D$2328,MATCH('Detailed LI Renter Summary'!$A12,'Tract Data'!$B$2:$B$2328,0),),"")</f>
        <v/>
      </c>
      <c r="C12" s="2" t="str" cm="1">
        <f t="array" ref="C12">IFERROR(INDEX('Tract Data'!E$2:E$2328,MATCH('Detailed LI Renter Summary'!$A12,'Tract Data'!$B$2:$B$2328,0),),"")</f>
        <v/>
      </c>
      <c r="D12" s="2" t="str" cm="1">
        <f t="array" ref="D12">IFERROR(INDEX('Tract Data'!F$2:F$2328,MATCH('Detailed LI Renter Summary'!$A12,'Tract Data'!$B$2:$B$2328,0),),"")</f>
        <v/>
      </c>
      <c r="E12" s="2" t="str" cm="1">
        <f t="array" ref="E12">IFERROR(INDEX('Tract Data'!G$2:G$2328,MATCH('Detailed LI Renter Summary'!$A12,'Tract Data'!$B$2:$B$2328,0),),"")</f>
        <v/>
      </c>
      <c r="F12" s="2" t="str" cm="1">
        <f t="array" ref="F12">IFERROR(INDEX('Tract Data'!H$2:H$2328,MATCH('Detailed LI Renter Summary'!$A12,'Tract Data'!$B$2:$B$2328,0),),"")</f>
        <v/>
      </c>
      <c r="G12" s="2" t="str" cm="1">
        <f t="array" ref="G12">IFERROR(INDEX('Tract Data'!I$2:I$2328,MATCH('Detailed LI Renter Summary'!$A12,'Tract Data'!$B$2:$B$2328,0),),"")</f>
        <v/>
      </c>
    </row>
    <row r="13" spans="1:7">
      <c r="A13" t="str">
        <f>IF('Applicant Inputs'!B15=0,"",'Applicant Inputs'!B15)</f>
        <v/>
      </c>
      <c r="B13" s="2" t="str" cm="1">
        <f t="array" ref="B13">IFERROR(INDEX('Tract Data'!D$2:D$2328,MATCH('Detailed LI Renter Summary'!$A13,'Tract Data'!$B$2:$B$2328,0),),"")</f>
        <v/>
      </c>
      <c r="C13" s="2" t="str" cm="1">
        <f t="array" ref="C13">IFERROR(INDEX('Tract Data'!E$2:E$2328,MATCH('Detailed LI Renter Summary'!$A13,'Tract Data'!$B$2:$B$2328,0),),"")</f>
        <v/>
      </c>
      <c r="D13" s="2" t="str" cm="1">
        <f t="array" ref="D13">IFERROR(INDEX('Tract Data'!F$2:F$2328,MATCH('Detailed LI Renter Summary'!$A13,'Tract Data'!$B$2:$B$2328,0),),"")</f>
        <v/>
      </c>
      <c r="E13" s="2" t="str" cm="1">
        <f t="array" ref="E13">IFERROR(INDEX('Tract Data'!G$2:G$2328,MATCH('Detailed LI Renter Summary'!$A13,'Tract Data'!$B$2:$B$2328,0),),"")</f>
        <v/>
      </c>
      <c r="F13" s="2" t="str" cm="1">
        <f t="array" ref="F13">IFERROR(INDEX('Tract Data'!H$2:H$2328,MATCH('Detailed LI Renter Summary'!$A13,'Tract Data'!$B$2:$B$2328,0),),"")</f>
        <v/>
      </c>
      <c r="G13" s="2" t="str" cm="1">
        <f t="array" ref="G13">IFERROR(INDEX('Tract Data'!I$2:I$2328,MATCH('Detailed LI Renter Summary'!$A13,'Tract Data'!$B$2:$B$2328,0),),"")</f>
        <v/>
      </c>
    </row>
    <row r="14" spans="1:7">
      <c r="A14" t="str">
        <f>IF('Applicant Inputs'!B16=0,"",'Applicant Inputs'!B16)</f>
        <v/>
      </c>
      <c r="B14" s="2" t="str" cm="1">
        <f t="array" ref="B14">IFERROR(INDEX('Tract Data'!D$2:D$2328,MATCH('Detailed LI Renter Summary'!$A14,'Tract Data'!$B$2:$B$2328,0),),"")</f>
        <v/>
      </c>
      <c r="C14" s="2" t="str" cm="1">
        <f t="array" ref="C14">IFERROR(INDEX('Tract Data'!E$2:E$2328,MATCH('Detailed LI Renter Summary'!$A14,'Tract Data'!$B$2:$B$2328,0),),"")</f>
        <v/>
      </c>
      <c r="D14" s="2" t="str" cm="1">
        <f t="array" ref="D14">IFERROR(INDEX('Tract Data'!F$2:F$2328,MATCH('Detailed LI Renter Summary'!$A14,'Tract Data'!$B$2:$B$2328,0),),"")</f>
        <v/>
      </c>
      <c r="E14" s="2" t="str" cm="1">
        <f t="array" ref="E14">IFERROR(INDEX('Tract Data'!G$2:G$2328,MATCH('Detailed LI Renter Summary'!$A14,'Tract Data'!$B$2:$B$2328,0),),"")</f>
        <v/>
      </c>
      <c r="F14" s="2" t="str" cm="1">
        <f t="array" ref="F14">IFERROR(INDEX('Tract Data'!H$2:H$2328,MATCH('Detailed LI Renter Summary'!$A14,'Tract Data'!$B$2:$B$2328,0),),"")</f>
        <v/>
      </c>
      <c r="G14" s="2" t="str" cm="1">
        <f t="array" ref="G14">IFERROR(INDEX('Tract Data'!I$2:I$2328,MATCH('Detailed LI Renter Summary'!$A14,'Tract Data'!$B$2:$B$2328,0),),"")</f>
        <v/>
      </c>
    </row>
    <row r="15" spans="1:7">
      <c r="A15" t="str">
        <f>IF('Applicant Inputs'!B17=0,"",'Applicant Inputs'!B17)</f>
        <v/>
      </c>
      <c r="B15" s="2" t="str" cm="1">
        <f t="array" ref="B15">IFERROR(INDEX('Tract Data'!D$2:D$2328,MATCH('Detailed LI Renter Summary'!$A15,'Tract Data'!$B$2:$B$2328,0),),"")</f>
        <v/>
      </c>
      <c r="C15" s="2" t="str" cm="1">
        <f t="array" ref="C15">IFERROR(INDEX('Tract Data'!E$2:E$2328,MATCH('Detailed LI Renter Summary'!$A15,'Tract Data'!$B$2:$B$2328,0),),"")</f>
        <v/>
      </c>
      <c r="D15" s="2" t="str" cm="1">
        <f t="array" ref="D15">IFERROR(INDEX('Tract Data'!F$2:F$2328,MATCH('Detailed LI Renter Summary'!$A15,'Tract Data'!$B$2:$B$2328,0),),"")</f>
        <v/>
      </c>
      <c r="E15" s="2" t="str" cm="1">
        <f t="array" ref="E15">IFERROR(INDEX('Tract Data'!G$2:G$2328,MATCH('Detailed LI Renter Summary'!$A15,'Tract Data'!$B$2:$B$2328,0),),"")</f>
        <v/>
      </c>
      <c r="F15" s="2" t="str" cm="1">
        <f t="array" ref="F15">IFERROR(INDEX('Tract Data'!H$2:H$2328,MATCH('Detailed LI Renter Summary'!$A15,'Tract Data'!$B$2:$B$2328,0),),"")</f>
        <v/>
      </c>
      <c r="G15" s="2" t="str" cm="1">
        <f t="array" ref="G15">IFERROR(INDEX('Tract Data'!I$2:I$2328,MATCH('Detailed LI Renter Summary'!$A15,'Tract Data'!$B$2:$B$2328,0),),"")</f>
        <v/>
      </c>
    </row>
    <row r="16" spans="1:7">
      <c r="A16" t="str">
        <f>IF('Applicant Inputs'!B18=0,"",'Applicant Inputs'!B18)</f>
        <v/>
      </c>
      <c r="B16" s="2" t="str" cm="1">
        <f t="array" ref="B16">IFERROR(INDEX('Tract Data'!D$2:D$2328,MATCH('Detailed LI Renter Summary'!$A16,'Tract Data'!$B$2:$B$2328,0),),"")</f>
        <v/>
      </c>
      <c r="C16" s="2" t="str" cm="1">
        <f t="array" ref="C16">IFERROR(INDEX('Tract Data'!E$2:E$2328,MATCH('Detailed LI Renter Summary'!$A16,'Tract Data'!$B$2:$B$2328,0),),"")</f>
        <v/>
      </c>
      <c r="D16" s="2" t="str" cm="1">
        <f t="array" ref="D16">IFERROR(INDEX('Tract Data'!F$2:F$2328,MATCH('Detailed LI Renter Summary'!$A16,'Tract Data'!$B$2:$B$2328,0),),"")</f>
        <v/>
      </c>
      <c r="E16" s="2" t="str" cm="1">
        <f t="array" ref="E16">IFERROR(INDEX('Tract Data'!G$2:G$2328,MATCH('Detailed LI Renter Summary'!$A16,'Tract Data'!$B$2:$B$2328,0),),"")</f>
        <v/>
      </c>
      <c r="F16" s="2" t="str" cm="1">
        <f t="array" ref="F16">IFERROR(INDEX('Tract Data'!H$2:H$2328,MATCH('Detailed LI Renter Summary'!$A16,'Tract Data'!$B$2:$B$2328,0),),"")</f>
        <v/>
      </c>
      <c r="G16" s="2" t="str" cm="1">
        <f t="array" ref="G16">IFERROR(INDEX('Tract Data'!I$2:I$2328,MATCH('Detailed LI Renter Summary'!$A16,'Tract Data'!$B$2:$B$2328,0),),"")</f>
        <v/>
      </c>
    </row>
    <row r="17" spans="1:7">
      <c r="A17" t="str">
        <f>IF('Applicant Inputs'!B19=0,"",'Applicant Inputs'!B19)</f>
        <v/>
      </c>
      <c r="B17" s="2" t="str" cm="1">
        <f t="array" ref="B17">IFERROR(INDEX('Tract Data'!D$2:D$2328,MATCH('Detailed LI Renter Summary'!$A17,'Tract Data'!$B$2:$B$2328,0),),"")</f>
        <v/>
      </c>
      <c r="C17" s="2" t="str" cm="1">
        <f t="array" ref="C17">IFERROR(INDEX('Tract Data'!E$2:E$2328,MATCH('Detailed LI Renter Summary'!$A17,'Tract Data'!$B$2:$B$2328,0),),"")</f>
        <v/>
      </c>
      <c r="D17" s="2" t="str" cm="1">
        <f t="array" ref="D17">IFERROR(INDEX('Tract Data'!F$2:F$2328,MATCH('Detailed LI Renter Summary'!$A17,'Tract Data'!$B$2:$B$2328,0),),"")</f>
        <v/>
      </c>
      <c r="E17" s="2" t="str" cm="1">
        <f t="array" ref="E17">IFERROR(INDEX('Tract Data'!G$2:G$2328,MATCH('Detailed LI Renter Summary'!$A17,'Tract Data'!$B$2:$B$2328,0),),"")</f>
        <v/>
      </c>
      <c r="F17" s="2" t="str" cm="1">
        <f t="array" ref="F17">IFERROR(INDEX('Tract Data'!H$2:H$2328,MATCH('Detailed LI Renter Summary'!$A17,'Tract Data'!$B$2:$B$2328,0),),"")</f>
        <v/>
      </c>
      <c r="G17" s="2" t="str" cm="1">
        <f t="array" ref="G17">IFERROR(INDEX('Tract Data'!I$2:I$2328,MATCH('Detailed LI Renter Summary'!$A17,'Tract Data'!$B$2:$B$2328,0),),"")</f>
        <v/>
      </c>
    </row>
    <row r="18" spans="1:7">
      <c r="A18" t="str">
        <f>IF('Applicant Inputs'!B20=0,"",'Applicant Inputs'!B20)</f>
        <v/>
      </c>
      <c r="B18" s="2" t="str" cm="1">
        <f t="array" ref="B18">IFERROR(INDEX('Tract Data'!D$2:D$2328,MATCH('Detailed LI Renter Summary'!$A18,'Tract Data'!$B$2:$B$2328,0),),"")</f>
        <v/>
      </c>
      <c r="C18" s="2" t="str" cm="1">
        <f t="array" ref="C18">IFERROR(INDEX('Tract Data'!E$2:E$2328,MATCH('Detailed LI Renter Summary'!$A18,'Tract Data'!$B$2:$B$2328,0),),"")</f>
        <v/>
      </c>
      <c r="D18" s="2" t="str" cm="1">
        <f t="array" ref="D18">IFERROR(INDEX('Tract Data'!F$2:F$2328,MATCH('Detailed LI Renter Summary'!$A18,'Tract Data'!$B$2:$B$2328,0),),"")</f>
        <v/>
      </c>
      <c r="E18" s="2" t="str" cm="1">
        <f t="array" ref="E18">IFERROR(INDEX('Tract Data'!G$2:G$2328,MATCH('Detailed LI Renter Summary'!$A18,'Tract Data'!$B$2:$B$2328,0),),"")</f>
        <v/>
      </c>
      <c r="F18" s="2" t="str" cm="1">
        <f t="array" ref="F18">IFERROR(INDEX('Tract Data'!H$2:H$2328,MATCH('Detailed LI Renter Summary'!$A18,'Tract Data'!$B$2:$B$2328,0),),"")</f>
        <v/>
      </c>
      <c r="G18" s="2" t="str" cm="1">
        <f t="array" ref="G18">IFERROR(INDEX('Tract Data'!I$2:I$2328,MATCH('Detailed LI Renter Summary'!$A18,'Tract Data'!$B$2:$B$2328,0),),"")</f>
        <v/>
      </c>
    </row>
    <row r="19" spans="1:7">
      <c r="A19" t="str">
        <f>IF('Applicant Inputs'!B21=0,"",'Applicant Inputs'!B21)</f>
        <v/>
      </c>
      <c r="B19" s="2" t="str" cm="1">
        <f t="array" ref="B19">IFERROR(INDEX('Tract Data'!D$2:D$2328,MATCH('Detailed LI Renter Summary'!$A19,'Tract Data'!$B$2:$B$2328,0),),"")</f>
        <v/>
      </c>
      <c r="C19" s="2" t="str" cm="1">
        <f t="array" ref="C19">IFERROR(INDEX('Tract Data'!E$2:E$2328,MATCH('Detailed LI Renter Summary'!$A19,'Tract Data'!$B$2:$B$2328,0),),"")</f>
        <v/>
      </c>
      <c r="D19" s="2" t="str" cm="1">
        <f t="array" ref="D19">IFERROR(INDEX('Tract Data'!F$2:F$2328,MATCH('Detailed LI Renter Summary'!$A19,'Tract Data'!$B$2:$B$2328,0),),"")</f>
        <v/>
      </c>
      <c r="E19" s="2" t="str" cm="1">
        <f t="array" ref="E19">IFERROR(INDEX('Tract Data'!G$2:G$2328,MATCH('Detailed LI Renter Summary'!$A19,'Tract Data'!$B$2:$B$2328,0),),"")</f>
        <v/>
      </c>
      <c r="F19" s="2" t="str" cm="1">
        <f t="array" ref="F19">IFERROR(INDEX('Tract Data'!H$2:H$2328,MATCH('Detailed LI Renter Summary'!$A19,'Tract Data'!$B$2:$B$2328,0),),"")</f>
        <v/>
      </c>
      <c r="G19" s="2" t="str" cm="1">
        <f t="array" ref="G19">IFERROR(INDEX('Tract Data'!I$2:I$2328,MATCH('Detailed LI Renter Summary'!$A19,'Tract Data'!$B$2:$B$2328,0),),"")</f>
        <v/>
      </c>
    </row>
    <row r="20" spans="1:7">
      <c r="A20" t="str">
        <f>IF('Applicant Inputs'!B22=0,"",'Applicant Inputs'!B22)</f>
        <v/>
      </c>
      <c r="B20" s="2" t="str" cm="1">
        <f t="array" ref="B20">IFERROR(INDEX('Tract Data'!D$2:D$2328,MATCH('Detailed LI Renter Summary'!$A20,'Tract Data'!$B$2:$B$2328,0),),"")</f>
        <v/>
      </c>
      <c r="C20" s="2" t="str" cm="1">
        <f t="array" ref="C20">IFERROR(INDEX('Tract Data'!E$2:E$2328,MATCH('Detailed LI Renter Summary'!$A20,'Tract Data'!$B$2:$B$2328,0),),"")</f>
        <v/>
      </c>
      <c r="D20" s="2" t="str" cm="1">
        <f t="array" ref="D20">IFERROR(INDEX('Tract Data'!F$2:F$2328,MATCH('Detailed LI Renter Summary'!$A20,'Tract Data'!$B$2:$B$2328,0),),"")</f>
        <v/>
      </c>
      <c r="E20" s="2" t="str" cm="1">
        <f t="array" ref="E20">IFERROR(INDEX('Tract Data'!G$2:G$2328,MATCH('Detailed LI Renter Summary'!$A20,'Tract Data'!$B$2:$B$2328,0),),"")</f>
        <v/>
      </c>
      <c r="F20" s="2" t="str" cm="1">
        <f t="array" ref="F20">IFERROR(INDEX('Tract Data'!H$2:H$2328,MATCH('Detailed LI Renter Summary'!$A20,'Tract Data'!$B$2:$B$2328,0),),"")</f>
        <v/>
      </c>
      <c r="G20" s="2" t="str" cm="1">
        <f t="array" ref="G20">IFERROR(INDEX('Tract Data'!I$2:I$2328,MATCH('Detailed LI Renter Summary'!$A20,'Tract Data'!$B$2:$B$2328,0),),"")</f>
        <v/>
      </c>
    </row>
    <row r="21" spans="1:7">
      <c r="A21" t="str">
        <f>IF('Applicant Inputs'!B23=0,"",'Applicant Inputs'!B23)</f>
        <v/>
      </c>
      <c r="B21" s="2" t="str" cm="1">
        <f t="array" ref="B21">IFERROR(INDEX('Tract Data'!D$2:D$2328,MATCH('Detailed LI Renter Summary'!$A21,'Tract Data'!$B$2:$B$2328,0),),"")</f>
        <v/>
      </c>
      <c r="C21" s="2" t="str" cm="1">
        <f t="array" ref="C21">IFERROR(INDEX('Tract Data'!E$2:E$2328,MATCH('Detailed LI Renter Summary'!$A21,'Tract Data'!$B$2:$B$2328,0),),"")</f>
        <v/>
      </c>
      <c r="D21" s="2" t="str" cm="1">
        <f t="array" ref="D21">IFERROR(INDEX('Tract Data'!F$2:F$2328,MATCH('Detailed LI Renter Summary'!$A21,'Tract Data'!$B$2:$B$2328,0),),"")</f>
        <v/>
      </c>
      <c r="E21" s="2" t="str" cm="1">
        <f t="array" ref="E21">IFERROR(INDEX('Tract Data'!G$2:G$2328,MATCH('Detailed LI Renter Summary'!$A21,'Tract Data'!$B$2:$B$2328,0),),"")</f>
        <v/>
      </c>
      <c r="F21" s="2" t="str" cm="1">
        <f t="array" ref="F21">IFERROR(INDEX('Tract Data'!H$2:H$2328,MATCH('Detailed LI Renter Summary'!$A21,'Tract Data'!$B$2:$B$2328,0),),"")</f>
        <v/>
      </c>
      <c r="G21" s="2" t="str" cm="1">
        <f t="array" ref="G21">IFERROR(INDEX('Tract Data'!I$2:I$2328,MATCH('Detailed LI Renter Summary'!$A21,'Tract Data'!$B$2:$B$2328,0),),"")</f>
        <v/>
      </c>
    </row>
    <row r="22" spans="1:7">
      <c r="A22" t="str">
        <f>IF('Applicant Inputs'!B24=0,"",'Applicant Inputs'!B24)</f>
        <v/>
      </c>
      <c r="B22" s="2" t="str" cm="1">
        <f t="array" ref="B22">IFERROR(INDEX('Tract Data'!D$2:D$2328,MATCH('Detailed LI Renter Summary'!$A22,'Tract Data'!$B$2:$B$2328,0),),"")</f>
        <v/>
      </c>
      <c r="C22" s="2" t="str" cm="1">
        <f t="array" ref="C22">IFERROR(INDEX('Tract Data'!E$2:E$2328,MATCH('Detailed LI Renter Summary'!$A22,'Tract Data'!$B$2:$B$2328,0),),"")</f>
        <v/>
      </c>
      <c r="D22" s="2" t="str" cm="1">
        <f t="array" ref="D22">IFERROR(INDEX('Tract Data'!F$2:F$2328,MATCH('Detailed LI Renter Summary'!$A22,'Tract Data'!$B$2:$B$2328,0),),"")</f>
        <v/>
      </c>
      <c r="E22" s="2" t="str" cm="1">
        <f t="array" ref="E22">IFERROR(INDEX('Tract Data'!G$2:G$2328,MATCH('Detailed LI Renter Summary'!$A22,'Tract Data'!$B$2:$B$2328,0),),"")</f>
        <v/>
      </c>
      <c r="F22" s="2" t="str" cm="1">
        <f t="array" ref="F22">IFERROR(INDEX('Tract Data'!H$2:H$2328,MATCH('Detailed LI Renter Summary'!$A22,'Tract Data'!$B$2:$B$2328,0),),"")</f>
        <v/>
      </c>
      <c r="G22" s="2" t="str" cm="1">
        <f t="array" ref="G22">IFERROR(INDEX('Tract Data'!I$2:I$2328,MATCH('Detailed LI Renter Summary'!$A22,'Tract Data'!$B$2:$B$2328,0),),"")</f>
        <v/>
      </c>
    </row>
    <row r="23" spans="1:7">
      <c r="A23" t="str">
        <f>IF('Applicant Inputs'!B25=0,"",'Applicant Inputs'!B25)</f>
        <v/>
      </c>
      <c r="B23" s="2" t="str" cm="1">
        <f t="array" ref="B23">IFERROR(INDEX('Tract Data'!D$2:D$2328,MATCH('Detailed LI Renter Summary'!$A23,'Tract Data'!$B$2:$B$2328,0),),"")</f>
        <v/>
      </c>
      <c r="C23" s="2" t="str" cm="1">
        <f t="array" ref="C23">IFERROR(INDEX('Tract Data'!E$2:E$2328,MATCH('Detailed LI Renter Summary'!$A23,'Tract Data'!$B$2:$B$2328,0),),"")</f>
        <v/>
      </c>
      <c r="D23" s="2" t="str" cm="1">
        <f t="array" ref="D23">IFERROR(INDEX('Tract Data'!F$2:F$2328,MATCH('Detailed LI Renter Summary'!$A23,'Tract Data'!$B$2:$B$2328,0),),"")</f>
        <v/>
      </c>
      <c r="E23" s="2" t="str" cm="1">
        <f t="array" ref="E23">IFERROR(INDEX('Tract Data'!G$2:G$2328,MATCH('Detailed LI Renter Summary'!$A23,'Tract Data'!$B$2:$B$2328,0),),"")</f>
        <v/>
      </c>
      <c r="F23" s="2" t="str" cm="1">
        <f t="array" ref="F23">IFERROR(INDEX('Tract Data'!H$2:H$2328,MATCH('Detailed LI Renter Summary'!$A23,'Tract Data'!$B$2:$B$2328,0),),"")</f>
        <v/>
      </c>
      <c r="G23" s="2" t="str" cm="1">
        <f t="array" ref="G23">IFERROR(INDEX('Tract Data'!I$2:I$2328,MATCH('Detailed LI Renter Summary'!$A23,'Tract Data'!$B$2:$B$2328,0),),"")</f>
        <v/>
      </c>
    </row>
    <row r="24" spans="1:7">
      <c r="A24" t="str">
        <f>IF('Applicant Inputs'!B26=0,"",'Applicant Inputs'!B26)</f>
        <v/>
      </c>
      <c r="B24" s="2" t="str" cm="1">
        <f t="array" ref="B24">IFERROR(INDEX('Tract Data'!D$2:D$2328,MATCH('Detailed LI Renter Summary'!$A24,'Tract Data'!$B$2:$B$2328,0),),"")</f>
        <v/>
      </c>
      <c r="C24" s="2" t="str" cm="1">
        <f t="array" ref="C24">IFERROR(INDEX('Tract Data'!E$2:E$2328,MATCH('Detailed LI Renter Summary'!$A24,'Tract Data'!$B$2:$B$2328,0),),"")</f>
        <v/>
      </c>
      <c r="D24" s="2" t="str" cm="1">
        <f t="array" ref="D24">IFERROR(INDEX('Tract Data'!F$2:F$2328,MATCH('Detailed LI Renter Summary'!$A24,'Tract Data'!$B$2:$B$2328,0),),"")</f>
        <v/>
      </c>
      <c r="E24" s="2" t="str" cm="1">
        <f t="array" ref="E24">IFERROR(INDEX('Tract Data'!G$2:G$2328,MATCH('Detailed LI Renter Summary'!$A24,'Tract Data'!$B$2:$B$2328,0),),"")</f>
        <v/>
      </c>
      <c r="F24" s="2" t="str" cm="1">
        <f t="array" ref="F24">IFERROR(INDEX('Tract Data'!H$2:H$2328,MATCH('Detailed LI Renter Summary'!$A24,'Tract Data'!$B$2:$B$2328,0),),"")</f>
        <v/>
      </c>
      <c r="G24" s="2" t="str" cm="1">
        <f t="array" ref="G24">IFERROR(INDEX('Tract Data'!I$2:I$2328,MATCH('Detailed LI Renter Summary'!$A24,'Tract Data'!$B$2:$B$2328,0),),"")</f>
        <v/>
      </c>
    </row>
    <row r="25" spans="1:7">
      <c r="A25" t="str">
        <f>IF('Applicant Inputs'!B27=0,"",'Applicant Inputs'!B27)</f>
        <v/>
      </c>
      <c r="B25" s="2" t="str" cm="1">
        <f t="array" ref="B25">IFERROR(INDEX('Tract Data'!D$2:D$2328,MATCH('Detailed LI Renter Summary'!$A25,'Tract Data'!$B$2:$B$2328,0),),"")</f>
        <v/>
      </c>
      <c r="C25" s="2" t="str" cm="1">
        <f t="array" ref="C25">IFERROR(INDEX('Tract Data'!E$2:E$2328,MATCH('Detailed LI Renter Summary'!$A25,'Tract Data'!$B$2:$B$2328,0),),"")</f>
        <v/>
      </c>
      <c r="D25" s="2" t="str" cm="1">
        <f t="array" ref="D25">IFERROR(INDEX('Tract Data'!F$2:F$2328,MATCH('Detailed LI Renter Summary'!$A25,'Tract Data'!$B$2:$B$2328,0),),"")</f>
        <v/>
      </c>
      <c r="E25" s="2" t="str" cm="1">
        <f t="array" ref="E25">IFERROR(INDEX('Tract Data'!G$2:G$2328,MATCH('Detailed LI Renter Summary'!$A25,'Tract Data'!$B$2:$B$2328,0),),"")</f>
        <v/>
      </c>
      <c r="F25" s="2" t="str" cm="1">
        <f t="array" ref="F25">IFERROR(INDEX('Tract Data'!H$2:H$2328,MATCH('Detailed LI Renter Summary'!$A25,'Tract Data'!$B$2:$B$2328,0),),"")</f>
        <v/>
      </c>
      <c r="G25" s="2" t="str" cm="1">
        <f t="array" ref="G25">IFERROR(INDEX('Tract Data'!I$2:I$2328,MATCH('Detailed LI Renter Summary'!$A25,'Tract Data'!$B$2:$B$2328,0),),"")</f>
        <v/>
      </c>
    </row>
    <row r="26" spans="1:7">
      <c r="A26" t="str">
        <f>IF('Applicant Inputs'!B28=0,"",'Applicant Inputs'!B28)</f>
        <v/>
      </c>
      <c r="B26" s="2" t="str" cm="1">
        <f t="array" ref="B26">IFERROR(INDEX('Tract Data'!D$2:D$2328,MATCH('Detailed LI Renter Summary'!$A26,'Tract Data'!$B$2:$B$2328,0),),"")</f>
        <v/>
      </c>
      <c r="C26" s="2" t="str" cm="1">
        <f t="array" ref="C26">IFERROR(INDEX('Tract Data'!E$2:E$2328,MATCH('Detailed LI Renter Summary'!$A26,'Tract Data'!$B$2:$B$2328,0),),"")</f>
        <v/>
      </c>
      <c r="D26" s="2" t="str" cm="1">
        <f t="array" ref="D26">IFERROR(INDEX('Tract Data'!F$2:F$2328,MATCH('Detailed LI Renter Summary'!$A26,'Tract Data'!$B$2:$B$2328,0),),"")</f>
        <v/>
      </c>
      <c r="E26" s="2" t="str" cm="1">
        <f t="array" ref="E26">IFERROR(INDEX('Tract Data'!G$2:G$2328,MATCH('Detailed LI Renter Summary'!$A26,'Tract Data'!$B$2:$B$2328,0),),"")</f>
        <v/>
      </c>
      <c r="F26" s="2" t="str" cm="1">
        <f t="array" ref="F26">IFERROR(INDEX('Tract Data'!H$2:H$2328,MATCH('Detailed LI Renter Summary'!$A26,'Tract Data'!$B$2:$B$2328,0),),"")</f>
        <v/>
      </c>
      <c r="G26" s="2" t="str" cm="1">
        <f t="array" ref="G26">IFERROR(INDEX('Tract Data'!I$2:I$2328,MATCH('Detailed LI Renter Summary'!$A26,'Tract Data'!$B$2:$B$2328,0),),"")</f>
        <v/>
      </c>
    </row>
    <row r="27" spans="1:7">
      <c r="A27" t="str">
        <f>IF('Applicant Inputs'!B29=0,"",'Applicant Inputs'!B29)</f>
        <v/>
      </c>
      <c r="B27" s="2" t="str" cm="1">
        <f t="array" ref="B27">IFERROR(INDEX('Tract Data'!D$2:D$2328,MATCH('Detailed LI Renter Summary'!$A27,'Tract Data'!$B$2:$B$2328,0),),"")</f>
        <v/>
      </c>
      <c r="C27" s="2" t="str" cm="1">
        <f t="array" ref="C27">IFERROR(INDEX('Tract Data'!E$2:E$2328,MATCH('Detailed LI Renter Summary'!$A27,'Tract Data'!$B$2:$B$2328,0),),"")</f>
        <v/>
      </c>
      <c r="D27" s="2" t="str" cm="1">
        <f t="array" ref="D27">IFERROR(INDEX('Tract Data'!F$2:F$2328,MATCH('Detailed LI Renter Summary'!$A27,'Tract Data'!$B$2:$B$2328,0),),"")</f>
        <v/>
      </c>
      <c r="E27" s="2" t="str" cm="1">
        <f t="array" ref="E27">IFERROR(INDEX('Tract Data'!G$2:G$2328,MATCH('Detailed LI Renter Summary'!$A27,'Tract Data'!$B$2:$B$2328,0),),"")</f>
        <v/>
      </c>
      <c r="F27" s="2" t="str" cm="1">
        <f t="array" ref="F27">IFERROR(INDEX('Tract Data'!H$2:H$2328,MATCH('Detailed LI Renter Summary'!$A27,'Tract Data'!$B$2:$B$2328,0),),"")</f>
        <v/>
      </c>
      <c r="G27" s="2" t="str" cm="1">
        <f t="array" ref="G27">IFERROR(INDEX('Tract Data'!I$2:I$2328,MATCH('Detailed LI Renter Summary'!$A27,'Tract Data'!$B$2:$B$2328,0),),"")</f>
        <v/>
      </c>
    </row>
    <row r="28" spans="1:7">
      <c r="A28" t="str">
        <f>IF('Applicant Inputs'!B30=0,"",'Applicant Inputs'!B30)</f>
        <v/>
      </c>
      <c r="B28" s="2" t="str" cm="1">
        <f t="array" ref="B28">IFERROR(INDEX('Tract Data'!D$2:D$2328,MATCH('Detailed LI Renter Summary'!$A28,'Tract Data'!$B$2:$B$2328,0),),"")</f>
        <v/>
      </c>
      <c r="C28" s="2" t="str" cm="1">
        <f t="array" ref="C28">IFERROR(INDEX('Tract Data'!E$2:E$2328,MATCH('Detailed LI Renter Summary'!$A28,'Tract Data'!$B$2:$B$2328,0),),"")</f>
        <v/>
      </c>
      <c r="D28" s="2" t="str" cm="1">
        <f t="array" ref="D28">IFERROR(INDEX('Tract Data'!F$2:F$2328,MATCH('Detailed LI Renter Summary'!$A28,'Tract Data'!$B$2:$B$2328,0),),"")</f>
        <v/>
      </c>
      <c r="E28" s="2" t="str" cm="1">
        <f t="array" ref="E28">IFERROR(INDEX('Tract Data'!G$2:G$2328,MATCH('Detailed LI Renter Summary'!$A28,'Tract Data'!$B$2:$B$2328,0),),"")</f>
        <v/>
      </c>
      <c r="F28" s="2" t="str" cm="1">
        <f t="array" ref="F28">IFERROR(INDEX('Tract Data'!H$2:H$2328,MATCH('Detailed LI Renter Summary'!$A28,'Tract Data'!$B$2:$B$2328,0),),"")</f>
        <v/>
      </c>
      <c r="G28" s="2" t="str" cm="1">
        <f t="array" ref="G28">IFERROR(INDEX('Tract Data'!I$2:I$2328,MATCH('Detailed LI Renter Summary'!$A28,'Tract Data'!$B$2:$B$2328,0),),"")</f>
        <v/>
      </c>
    </row>
    <row r="29" spans="1:7">
      <c r="A29" t="str">
        <f>IF('Applicant Inputs'!B31=0,"",'Applicant Inputs'!B31)</f>
        <v/>
      </c>
      <c r="B29" s="2" t="str" cm="1">
        <f t="array" ref="B29">IFERROR(INDEX('Tract Data'!D$2:D$2328,MATCH('Detailed LI Renter Summary'!$A29,'Tract Data'!$B$2:$B$2328,0),),"")</f>
        <v/>
      </c>
      <c r="C29" s="2" t="str" cm="1">
        <f t="array" ref="C29">IFERROR(INDEX('Tract Data'!E$2:E$2328,MATCH('Detailed LI Renter Summary'!$A29,'Tract Data'!$B$2:$B$2328,0),),"")</f>
        <v/>
      </c>
      <c r="D29" s="2" t="str" cm="1">
        <f t="array" ref="D29">IFERROR(INDEX('Tract Data'!F$2:F$2328,MATCH('Detailed LI Renter Summary'!$A29,'Tract Data'!$B$2:$B$2328,0),),"")</f>
        <v/>
      </c>
      <c r="E29" s="2" t="str" cm="1">
        <f t="array" ref="E29">IFERROR(INDEX('Tract Data'!G$2:G$2328,MATCH('Detailed LI Renter Summary'!$A29,'Tract Data'!$B$2:$B$2328,0),),"")</f>
        <v/>
      </c>
      <c r="F29" s="2" t="str" cm="1">
        <f t="array" ref="F29">IFERROR(INDEX('Tract Data'!H$2:H$2328,MATCH('Detailed LI Renter Summary'!$A29,'Tract Data'!$B$2:$B$2328,0),),"")</f>
        <v/>
      </c>
      <c r="G29" s="2" t="str" cm="1">
        <f t="array" ref="G29">IFERROR(INDEX('Tract Data'!I$2:I$2328,MATCH('Detailed LI Renter Summary'!$A29,'Tract Data'!$B$2:$B$2328,0),),"")</f>
        <v/>
      </c>
    </row>
    <row r="30" spans="1:7">
      <c r="A30" t="str">
        <f>IF('Applicant Inputs'!B32=0,"",'Applicant Inputs'!B32)</f>
        <v/>
      </c>
      <c r="B30" s="2" t="str" cm="1">
        <f t="array" ref="B30">IFERROR(INDEX('Tract Data'!D$2:D$2328,MATCH('Detailed LI Renter Summary'!$A30,'Tract Data'!$B$2:$B$2328,0),),"")</f>
        <v/>
      </c>
      <c r="C30" s="2" t="str" cm="1">
        <f t="array" ref="C30">IFERROR(INDEX('Tract Data'!E$2:E$2328,MATCH('Detailed LI Renter Summary'!$A30,'Tract Data'!$B$2:$B$2328,0),),"")</f>
        <v/>
      </c>
      <c r="D30" s="2" t="str" cm="1">
        <f t="array" ref="D30">IFERROR(INDEX('Tract Data'!F$2:F$2328,MATCH('Detailed LI Renter Summary'!$A30,'Tract Data'!$B$2:$B$2328,0),),"")</f>
        <v/>
      </c>
      <c r="E30" s="2" t="str" cm="1">
        <f t="array" ref="E30">IFERROR(INDEX('Tract Data'!G$2:G$2328,MATCH('Detailed LI Renter Summary'!$A30,'Tract Data'!$B$2:$B$2328,0),),"")</f>
        <v/>
      </c>
      <c r="F30" s="2" t="str" cm="1">
        <f t="array" ref="F30">IFERROR(INDEX('Tract Data'!H$2:H$2328,MATCH('Detailed LI Renter Summary'!$A30,'Tract Data'!$B$2:$B$2328,0),),"")</f>
        <v/>
      </c>
      <c r="G30" s="2" t="str" cm="1">
        <f t="array" ref="G30">IFERROR(INDEX('Tract Data'!I$2:I$2328,MATCH('Detailed LI Renter Summary'!$A30,'Tract Data'!$B$2:$B$2328,0),),"")</f>
        <v/>
      </c>
    </row>
    <row r="31" spans="1:7">
      <c r="A31" t="str">
        <f>IF('Applicant Inputs'!B33=0,"",'Applicant Inputs'!B33)</f>
        <v/>
      </c>
      <c r="B31" s="2" t="str" cm="1">
        <f t="array" ref="B31">IFERROR(INDEX('Tract Data'!D$2:D$2328,MATCH('Detailed LI Renter Summary'!$A31,'Tract Data'!$B$2:$B$2328,0),),"")</f>
        <v/>
      </c>
      <c r="C31" s="2" t="str" cm="1">
        <f t="array" ref="C31">IFERROR(INDEX('Tract Data'!E$2:E$2328,MATCH('Detailed LI Renter Summary'!$A31,'Tract Data'!$B$2:$B$2328,0),),"")</f>
        <v/>
      </c>
      <c r="D31" s="2" t="str" cm="1">
        <f t="array" ref="D31">IFERROR(INDEX('Tract Data'!F$2:F$2328,MATCH('Detailed LI Renter Summary'!$A31,'Tract Data'!$B$2:$B$2328,0),),"")</f>
        <v/>
      </c>
      <c r="E31" s="2" t="str" cm="1">
        <f t="array" ref="E31">IFERROR(INDEX('Tract Data'!G$2:G$2328,MATCH('Detailed LI Renter Summary'!$A31,'Tract Data'!$B$2:$B$2328,0),),"")</f>
        <v/>
      </c>
      <c r="F31" s="2" t="str" cm="1">
        <f t="array" ref="F31">IFERROR(INDEX('Tract Data'!H$2:H$2328,MATCH('Detailed LI Renter Summary'!$A31,'Tract Data'!$B$2:$B$2328,0),),"")</f>
        <v/>
      </c>
      <c r="G31" s="2" t="str" cm="1">
        <f t="array" ref="G31">IFERROR(INDEX('Tract Data'!I$2:I$2328,MATCH('Detailed LI Renter Summary'!$A31,'Tract Data'!$B$2:$B$2328,0),),"")</f>
        <v/>
      </c>
    </row>
    <row r="32" spans="1:7">
      <c r="A32" t="str">
        <f>IF('Applicant Inputs'!B34=0,"",'Applicant Inputs'!B34)</f>
        <v/>
      </c>
      <c r="B32" s="2" t="str" cm="1">
        <f t="array" ref="B32">IFERROR(INDEX('Tract Data'!D$2:D$2328,MATCH('Detailed LI Renter Summary'!$A32,'Tract Data'!$B$2:$B$2328,0),),"")</f>
        <v/>
      </c>
      <c r="C32" s="2" t="str" cm="1">
        <f t="array" ref="C32">IFERROR(INDEX('Tract Data'!E$2:E$2328,MATCH('Detailed LI Renter Summary'!$A32,'Tract Data'!$B$2:$B$2328,0),),"")</f>
        <v/>
      </c>
      <c r="D32" s="2" t="str" cm="1">
        <f t="array" ref="D32">IFERROR(INDEX('Tract Data'!F$2:F$2328,MATCH('Detailed LI Renter Summary'!$A32,'Tract Data'!$B$2:$B$2328,0),),"")</f>
        <v/>
      </c>
      <c r="E32" s="2" t="str" cm="1">
        <f t="array" ref="E32">IFERROR(INDEX('Tract Data'!G$2:G$2328,MATCH('Detailed LI Renter Summary'!$A32,'Tract Data'!$B$2:$B$2328,0),),"")</f>
        <v/>
      </c>
      <c r="F32" s="2" t="str" cm="1">
        <f t="array" ref="F32">IFERROR(INDEX('Tract Data'!H$2:H$2328,MATCH('Detailed LI Renter Summary'!$A32,'Tract Data'!$B$2:$B$2328,0),),"")</f>
        <v/>
      </c>
      <c r="G32" s="2" t="str" cm="1">
        <f t="array" ref="G32">IFERROR(INDEX('Tract Data'!I$2:I$2328,MATCH('Detailed LI Renter Summary'!$A32,'Tract Data'!$B$2:$B$2328,0),),"")</f>
        <v/>
      </c>
    </row>
    <row r="33" spans="1:7">
      <c r="B33" s="2"/>
      <c r="C33" s="2"/>
      <c r="D33" s="2"/>
    </row>
    <row r="34" spans="1:7">
      <c r="A34" t="s">
        <v>23</v>
      </c>
      <c r="B34" s="2">
        <f>SUM(B3:B33)</f>
        <v>8695</v>
      </c>
      <c r="C34" s="2">
        <f>SUM(C3:C33)</f>
        <v>8070</v>
      </c>
      <c r="D34" s="2">
        <f>SUM(D3:D33)</f>
        <v>7055</v>
      </c>
      <c r="E34" s="2">
        <f>SQRT(SUMSQ(E3:E33))</f>
        <v>579.30044018626461</v>
      </c>
      <c r="F34" s="2">
        <f>SQRT(SUMSQ(F3:F33))</f>
        <v>594.56791033489185</v>
      </c>
      <c r="G34" s="2">
        <f>SQRT(SUMSQ(G3:G33))</f>
        <v>736.00203804065654</v>
      </c>
    </row>
    <row r="35" spans="1:7">
      <c r="B35" s="3"/>
      <c r="C35" s="3"/>
      <c r="D35" s="3">
        <f>D34/C34</f>
        <v>0.87422552664188347</v>
      </c>
    </row>
  </sheetData>
  <mergeCells count="2">
    <mergeCell ref="B1:D1"/>
    <mergeCell ref="E1:G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0FA6C-901B-44C1-A166-73252D1CE5A2}">
  <dimension ref="A1:J34"/>
  <sheetViews>
    <sheetView workbookViewId="0">
      <selection activeCell="I33" sqref="I33"/>
    </sheetView>
  </sheetViews>
  <sheetFormatPr defaultRowHeight="15"/>
  <cols>
    <col min="1" max="1" width="10.5703125" bestFit="1" customWidth="1"/>
    <col min="2" max="2" width="18.28515625" bestFit="1" customWidth="1"/>
    <col min="3" max="3" width="20.140625" bestFit="1" customWidth="1"/>
    <col min="4" max="4" width="16.140625" bestFit="1" customWidth="1"/>
    <col min="5" max="5" width="13.85546875" bestFit="1" customWidth="1"/>
    <col min="6" max="6" width="23.42578125" bestFit="1" customWidth="1"/>
    <col min="7" max="7" width="28.140625" bestFit="1" customWidth="1"/>
    <col min="8" max="8" width="25" bestFit="1" customWidth="1"/>
    <col min="9" max="9" width="23.140625" bestFit="1" customWidth="1"/>
    <col min="10" max="10" width="29.85546875" bestFit="1" customWidth="1"/>
  </cols>
  <sheetData>
    <row r="1" spans="1:10">
      <c r="A1" t="s">
        <v>19</v>
      </c>
      <c r="B1" t="s">
        <v>24</v>
      </c>
      <c r="C1" t="s">
        <v>25</v>
      </c>
      <c r="D1" t="s">
        <v>26</v>
      </c>
      <c r="E1" t="s">
        <v>27</v>
      </c>
      <c r="F1" t="s">
        <v>28</v>
      </c>
      <c r="G1" t="s">
        <v>29</v>
      </c>
      <c r="H1" t="s">
        <v>30</v>
      </c>
      <c r="I1" t="s">
        <v>31</v>
      </c>
      <c r="J1" t="s">
        <v>32</v>
      </c>
    </row>
    <row r="2" spans="1:10">
      <c r="A2">
        <f>IF('Applicant Inputs'!B5=0,"",'Applicant Inputs'!B5)</f>
        <v>2002701</v>
      </c>
      <c r="B2" s="2">
        <f>IFERROR(C2+F2,"")</f>
        <v>1212</v>
      </c>
      <c r="C2" s="2" cm="1">
        <f t="array" ref="C2">IFERROR(INDEX('Tract Data'!$K$2:$K$2328,MATCH('Detailed Vulnerable Pop Summary'!$A2,'Tract Data'!$B$2:$B$2328,0),),"")</f>
        <v>1206</v>
      </c>
      <c r="D2" s="2" cm="1">
        <f t="array" ref="D2">IFERROR(INDEX('Tract Data'!$L$2:$L$2328,MATCH('Detailed Vulnerable Pop Summary'!$A2,'Tract Data'!$B$2:$B$2328,0),),"")</f>
        <v>1093</v>
      </c>
      <c r="E2" s="2" cm="1">
        <f t="array" ref="E2">IFERROR(INDEX('Tract Data'!$N$2:$N$2328,MATCH('Detailed Vulnerable Pop Summary'!$A2,'Tract Data'!$B$2:$B$2328,0),),"")</f>
        <v>93</v>
      </c>
      <c r="F2" s="2" cm="1">
        <f t="array" ref="F2">IFERROR(INDEX('Tract Data'!$P$2:$P$2328,MATCH('Detailed Vulnerable Pop Summary'!$A2,'Tract Data'!$B$2:$B$2328,0),),"")</f>
        <v>6</v>
      </c>
      <c r="G2" s="7">
        <f>IFERROR(F2*$D$34,"")</f>
        <v>5.7745798088542237</v>
      </c>
      <c r="H2" s="2" cm="1">
        <f t="array" ref="H2">IFERROR(INDEX('Tract Data'!$M$2:$M$2328,MATCH('Detailed Vulnerable Pop Summary'!$A2,'Tract Data'!$B$2:$B$2328,0),),"")</f>
        <v>1085</v>
      </c>
      <c r="I2" s="7">
        <f t="shared" ref="I2:I31" si="0">IFERROR(H2+(G2*$H$34),"")</f>
        <v>1090.2578270899703</v>
      </c>
      <c r="J2" s="7">
        <f>IFERROR(I2*'Detailed LI Renter Summary'!$D$35,"")</f>
        <v>953.13122306316484</v>
      </c>
    </row>
    <row r="3" spans="1:10">
      <c r="A3">
        <f>IF('Applicant Inputs'!B6=0,"",'Applicant Inputs'!B6)</f>
        <v>2002702</v>
      </c>
      <c r="B3" s="2">
        <f>IFERROR(C3+F3,"")</f>
        <v>1577</v>
      </c>
      <c r="C3" s="2" cm="1">
        <f t="array" ref="C3">IFERROR(INDEX('Tract Data'!$K$2:$K$2328,MATCH('Detailed Vulnerable Pop Summary'!$A3,'Tract Data'!$B$2:$B$2328,0),),"")</f>
        <v>1576</v>
      </c>
      <c r="D3" s="2" cm="1">
        <f t="array" ref="D3">IFERROR(INDEX('Tract Data'!$L$2:$L$2328,MATCH('Detailed Vulnerable Pop Summary'!$A3,'Tract Data'!$B$2:$B$2328,0),),"")</f>
        <v>1510</v>
      </c>
      <c r="E3" s="2" cm="1">
        <f t="array" ref="E3">IFERROR(INDEX('Tract Data'!$N$2:$N$2328,MATCH('Detailed Vulnerable Pop Summary'!$A3,'Tract Data'!$B$2:$B$2328,0),),"")</f>
        <v>65</v>
      </c>
      <c r="F3" s="2" cm="1">
        <f t="array" ref="F3">IFERROR(INDEX('Tract Data'!$P$2:$P$2328,MATCH('Detailed Vulnerable Pop Summary'!$A3,'Tract Data'!$B$2:$B$2328,0),),"")</f>
        <v>1</v>
      </c>
      <c r="G3" s="7">
        <f t="shared" ref="G3:G31" si="1">IFERROR(F3*$D$34,"")</f>
        <v>0.9624299681423707</v>
      </c>
      <c r="H3" s="2" cm="1">
        <f t="array" ref="H3">IFERROR(INDEX('Tract Data'!$M$2:$M$2328,MATCH('Detailed Vulnerable Pop Summary'!$A3,'Tract Data'!$B$2:$B$2328,0),),"")</f>
        <v>1428</v>
      </c>
      <c r="I3" s="7">
        <f t="shared" si="0"/>
        <v>1428.8763045149951</v>
      </c>
      <c r="J3" s="7">
        <f>IFERROR(I3*'Detailed LI Renter Summary'!$D$35,"")</f>
        <v>1249.1601398207299</v>
      </c>
    </row>
    <row r="4" spans="1:10">
      <c r="A4">
        <f>IF('Applicant Inputs'!B7=0,"",'Applicant Inputs'!B7)</f>
        <v>2002800</v>
      </c>
      <c r="B4" s="2">
        <f t="shared" ref="B4:B20" si="2">IFERROR(C4+F4,"")</f>
        <v>2631</v>
      </c>
      <c r="C4" s="2" cm="1">
        <f t="array" ref="C4">IFERROR(INDEX('Tract Data'!$K$2:$K$2328,MATCH('Detailed Vulnerable Pop Summary'!$A4,'Tract Data'!$B$2:$B$2328,0),),"")</f>
        <v>2629</v>
      </c>
      <c r="D4" s="2" cm="1">
        <f t="array" ref="D4">IFERROR(INDEX('Tract Data'!$L$2:$L$2328,MATCH('Detailed Vulnerable Pop Summary'!$A4,'Tract Data'!$B$2:$B$2328,0),),"")</f>
        <v>2581</v>
      </c>
      <c r="E4" s="2" cm="1">
        <f t="array" ref="E4">IFERROR(INDEX('Tract Data'!$N$2:$N$2328,MATCH('Detailed Vulnerable Pop Summary'!$A4,'Tract Data'!$B$2:$B$2328,0),),"")</f>
        <v>38</v>
      </c>
      <c r="F4" s="2" cm="1">
        <f t="array" ref="F4">IFERROR(INDEX('Tract Data'!$P$2:$P$2328,MATCH('Detailed Vulnerable Pop Summary'!$A4,'Tract Data'!$B$2:$B$2328,0),),"")</f>
        <v>2</v>
      </c>
      <c r="G4" s="7">
        <f t="shared" si="1"/>
        <v>1.9248599362847414</v>
      </c>
      <c r="H4" s="2" cm="1">
        <f t="array" ref="H4">IFERROR(INDEX('Tract Data'!$M$2:$M$2328,MATCH('Detailed Vulnerable Pop Summary'!$A4,'Tract Data'!$B$2:$B$2328,0),),"")</f>
        <v>2156</v>
      </c>
      <c r="I4" s="7">
        <f t="shared" si="0"/>
        <v>2157.7526090299903</v>
      </c>
      <c r="J4" s="7">
        <f>IFERROR(I4*'Detailed LI Renter Summary'!$D$35,"")</f>
        <v>1886.3624109921413</v>
      </c>
    </row>
    <row r="5" spans="1:10">
      <c r="A5">
        <f>IF('Applicant Inputs'!B8=0,"",'Applicant Inputs'!B8)</f>
        <v>2003100</v>
      </c>
      <c r="B5" s="2">
        <f>IFERROR(C5+F5,"")</f>
        <v>1200</v>
      </c>
      <c r="C5" s="2" cm="1">
        <f t="array" ref="C5">IFERROR(INDEX('Tract Data'!$K$2:$K$2328,MATCH('Detailed Vulnerable Pop Summary'!$A5,'Tract Data'!$B$2:$B$2328,0),),"")</f>
        <v>1120</v>
      </c>
      <c r="D5" s="2" cm="1">
        <f t="array" ref="D5">IFERROR(INDEX('Tract Data'!$L$2:$L$2328,MATCH('Detailed Vulnerable Pop Summary'!$A5,'Tract Data'!$B$2:$B$2328,0),),"")</f>
        <v>1086</v>
      </c>
      <c r="E5" s="2" cm="1">
        <f t="array" ref="E5">IFERROR(INDEX('Tract Data'!$N$2:$N$2328,MATCH('Detailed Vulnerable Pop Summary'!$A5,'Tract Data'!$B$2:$B$2328,0),),"")</f>
        <v>27</v>
      </c>
      <c r="F5" s="2" cm="1">
        <f t="array" ref="F5">IFERROR(INDEX('Tract Data'!$P$2:$P$2328,MATCH('Detailed Vulnerable Pop Summary'!$A5,'Tract Data'!$B$2:$B$2328,0),),"")</f>
        <v>80</v>
      </c>
      <c r="G5" s="7">
        <f t="shared" si="1"/>
        <v>76.994397451389659</v>
      </c>
      <c r="H5" s="2" cm="1">
        <f t="array" ref="H5">IFERROR(INDEX('Tract Data'!$M$2:$M$2328,MATCH('Detailed Vulnerable Pop Summary'!$A5,'Tract Data'!$B$2:$B$2328,0),),"")</f>
        <v>978</v>
      </c>
      <c r="I5" s="7">
        <f t="shared" si="0"/>
        <v>1048.1043611996045</v>
      </c>
      <c r="J5" s="7">
        <f>IFERROR(I5*'Detailed LI Renter Summary'!$D$35,"")</f>
        <v>916.27958714537908</v>
      </c>
    </row>
    <row r="6" spans="1:10">
      <c r="A6">
        <f>IF('Applicant Inputs'!B9=0,"",'Applicant Inputs'!B9)</f>
        <v>2003300</v>
      </c>
      <c r="B6" s="2">
        <f t="shared" si="2"/>
        <v>1302</v>
      </c>
      <c r="C6" s="2" cm="1">
        <f t="array" ref="C6">IFERROR(INDEX('Tract Data'!$K$2:$K$2328,MATCH('Detailed Vulnerable Pop Summary'!$A6,'Tract Data'!$B$2:$B$2328,0),),"")</f>
        <v>1288</v>
      </c>
      <c r="D6" s="2" cm="1">
        <f t="array" ref="D6">IFERROR(INDEX('Tract Data'!$L$2:$L$2328,MATCH('Detailed Vulnerable Pop Summary'!$A6,'Tract Data'!$B$2:$B$2328,0),),"")</f>
        <v>1207</v>
      </c>
      <c r="E6" s="2" cm="1">
        <f t="array" ref="E6">IFERROR(INDEX('Tract Data'!$N$2:$N$2328,MATCH('Detailed Vulnerable Pop Summary'!$A6,'Tract Data'!$B$2:$B$2328,0),),"")</f>
        <v>52</v>
      </c>
      <c r="F6" s="2" cm="1">
        <f t="array" ref="F6">IFERROR(INDEX('Tract Data'!$P$2:$P$2328,MATCH('Detailed Vulnerable Pop Summary'!$A6,'Tract Data'!$B$2:$B$2328,0),),"")</f>
        <v>14</v>
      </c>
      <c r="G6" s="7">
        <f t="shared" si="1"/>
        <v>13.474019553993189</v>
      </c>
      <c r="H6" s="2" cm="1">
        <f t="array" ref="H6">IFERROR(INDEX('Tract Data'!$M$2:$M$2328,MATCH('Detailed Vulnerable Pop Summary'!$A6,'Tract Data'!$B$2:$B$2328,0),),"")</f>
        <v>1093</v>
      </c>
      <c r="I6" s="7">
        <f t="shared" si="0"/>
        <v>1105.2682632099309</v>
      </c>
      <c r="J6" s="7">
        <f>IFERROR(I6*'Detailed LI Renter Summary'!$D$35,"")</f>
        <v>966.25372948526172</v>
      </c>
    </row>
    <row r="7" spans="1:10">
      <c r="A7">
        <f>IF('Applicant Inputs'!B10=0,"",'Applicant Inputs'!B10)</f>
        <v>2003500</v>
      </c>
      <c r="B7" s="2">
        <f t="shared" si="2"/>
        <v>1507</v>
      </c>
      <c r="C7" s="2" cm="1">
        <f t="array" ref="C7">IFERROR(INDEX('Tract Data'!$K$2:$K$2328,MATCH('Detailed Vulnerable Pop Summary'!$A7,'Tract Data'!$B$2:$B$2328,0),),"")</f>
        <v>1360</v>
      </c>
      <c r="D7" s="2" cm="1">
        <f t="array" ref="D7">IFERROR(INDEX('Tract Data'!$L$2:$L$2328,MATCH('Detailed Vulnerable Pop Summary'!$A7,'Tract Data'!$B$2:$B$2328,0),),"")</f>
        <v>1284</v>
      </c>
      <c r="E7" s="2" cm="1">
        <f t="array" ref="E7">IFERROR(INDEX('Tract Data'!$N$2:$N$2328,MATCH('Detailed Vulnerable Pop Summary'!$A7,'Tract Data'!$B$2:$B$2328,0),),"")</f>
        <v>67</v>
      </c>
      <c r="F7" s="2" cm="1">
        <f t="array" ref="F7">IFERROR(INDEX('Tract Data'!$P$2:$P$2328,MATCH('Detailed Vulnerable Pop Summary'!$A7,'Tract Data'!$B$2:$B$2328,0),),"")</f>
        <v>147</v>
      </c>
      <c r="G7" s="7">
        <f t="shared" si="1"/>
        <v>141.47720531692849</v>
      </c>
      <c r="H7" s="2" cm="1">
        <f t="array" ref="H7">IFERROR(INDEX('Tract Data'!$M$2:$M$2328,MATCH('Detailed Vulnerable Pop Summary'!$A7,'Tract Data'!$B$2:$B$2328,0),),"")</f>
        <v>1237</v>
      </c>
      <c r="I7" s="7">
        <f t="shared" si="0"/>
        <v>1365.8167637042734</v>
      </c>
      <c r="J7" s="7">
        <f>IFERROR(I7*'Detailed LI Renter Summary'!$D$35,"")</f>
        <v>1194.0318795456812</v>
      </c>
    </row>
    <row r="8" spans="1:10">
      <c r="A8" t="str">
        <f>IF('Applicant Inputs'!B11=0,"",'Applicant Inputs'!B11)</f>
        <v/>
      </c>
      <c r="B8" s="2" t="str">
        <f t="shared" si="2"/>
        <v/>
      </c>
      <c r="C8" s="2" t="str" cm="1">
        <f t="array" ref="C8">IFERROR(INDEX('Tract Data'!$K$2:$K$2328,MATCH('Detailed Vulnerable Pop Summary'!$A8,'Tract Data'!$B$2:$B$2328,0),),"")</f>
        <v/>
      </c>
      <c r="D8" s="2" t="str" cm="1">
        <f t="array" ref="D8">IFERROR(INDEX('Tract Data'!$L$2:$L$2328,MATCH('Detailed Vulnerable Pop Summary'!$A8,'Tract Data'!$B$2:$B$2328,0),),"")</f>
        <v/>
      </c>
      <c r="E8" s="2" t="str" cm="1">
        <f t="array" ref="E8">IFERROR(INDEX('Tract Data'!$N$2:$N$2328,MATCH('Detailed Vulnerable Pop Summary'!$A8,'Tract Data'!$B$2:$B$2328,0),),"")</f>
        <v/>
      </c>
      <c r="F8" s="2" t="str" cm="1">
        <f t="array" ref="F8">IFERROR(INDEX('Tract Data'!$P$2:$P$2328,MATCH('Detailed Vulnerable Pop Summary'!$A8,'Tract Data'!$B$2:$B$2328,0),),"")</f>
        <v/>
      </c>
      <c r="G8" s="7" t="str">
        <f t="shared" si="1"/>
        <v/>
      </c>
      <c r="H8" s="2" t="str" cm="1">
        <f t="array" ref="H8">IFERROR(INDEX('Tract Data'!$M$2:$M$2328,MATCH('Detailed Vulnerable Pop Summary'!$A8,'Tract Data'!$B$2:$B$2328,0),),"")</f>
        <v/>
      </c>
      <c r="I8" s="7" t="str">
        <f t="shared" si="0"/>
        <v/>
      </c>
      <c r="J8" s="7" t="str">
        <f>IFERROR(I8*'Detailed LI Renter Summary'!$D$35,"")</f>
        <v/>
      </c>
    </row>
    <row r="9" spans="1:10">
      <c r="A9" t="str">
        <f>IF('Applicant Inputs'!B12=0,"",'Applicant Inputs'!B12)</f>
        <v/>
      </c>
      <c r="B9" s="2" t="str">
        <f t="shared" si="2"/>
        <v/>
      </c>
      <c r="C9" s="2" t="str" cm="1">
        <f t="array" ref="C9">IFERROR(INDEX('Tract Data'!$K$2:$K$2328,MATCH('Detailed Vulnerable Pop Summary'!$A9,'Tract Data'!$B$2:$B$2328,0),),"")</f>
        <v/>
      </c>
      <c r="D9" s="2" t="str" cm="1">
        <f t="array" ref="D9">IFERROR(INDEX('Tract Data'!$L$2:$L$2328,MATCH('Detailed Vulnerable Pop Summary'!$A9,'Tract Data'!$B$2:$B$2328,0),),"")</f>
        <v/>
      </c>
      <c r="E9" s="2" t="str" cm="1">
        <f t="array" ref="E9">IFERROR(INDEX('Tract Data'!$N$2:$N$2328,MATCH('Detailed Vulnerable Pop Summary'!$A9,'Tract Data'!$B$2:$B$2328,0),),"")</f>
        <v/>
      </c>
      <c r="F9" s="2" t="str" cm="1">
        <f t="array" ref="F9">IFERROR(INDEX('Tract Data'!$P$2:$P$2328,MATCH('Detailed Vulnerable Pop Summary'!$A9,'Tract Data'!$B$2:$B$2328,0),),"")</f>
        <v/>
      </c>
      <c r="G9" s="7" t="str">
        <f t="shared" si="1"/>
        <v/>
      </c>
      <c r="H9" s="2" t="str" cm="1">
        <f t="array" ref="H9">IFERROR(INDEX('Tract Data'!$M$2:$M$2328,MATCH('Detailed Vulnerable Pop Summary'!$A9,'Tract Data'!$B$2:$B$2328,0),),"")</f>
        <v/>
      </c>
      <c r="I9" s="7" t="str">
        <f t="shared" si="0"/>
        <v/>
      </c>
      <c r="J9" s="7" t="str">
        <f>IFERROR(I9*'Detailed LI Renter Summary'!$D$35,"")</f>
        <v/>
      </c>
    </row>
    <row r="10" spans="1:10">
      <c r="A10" t="str">
        <f>IF('Applicant Inputs'!B13=0,"",'Applicant Inputs'!B13)</f>
        <v/>
      </c>
      <c r="B10" s="2" t="str">
        <f t="shared" si="2"/>
        <v/>
      </c>
      <c r="C10" s="2" t="str" cm="1">
        <f t="array" ref="C10">IFERROR(INDEX('Tract Data'!$K$2:$K$2328,MATCH('Detailed Vulnerable Pop Summary'!$A10,'Tract Data'!$B$2:$B$2328,0),),"")</f>
        <v/>
      </c>
      <c r="D10" s="2" t="str" cm="1">
        <f t="array" ref="D10">IFERROR(INDEX('Tract Data'!$L$2:$L$2328,MATCH('Detailed Vulnerable Pop Summary'!$A10,'Tract Data'!$B$2:$B$2328,0),),"")</f>
        <v/>
      </c>
      <c r="E10" s="2" t="str" cm="1">
        <f t="array" ref="E10">IFERROR(INDEX('Tract Data'!$N$2:$N$2328,MATCH('Detailed Vulnerable Pop Summary'!$A10,'Tract Data'!$B$2:$B$2328,0),),"")</f>
        <v/>
      </c>
      <c r="F10" s="2" t="str" cm="1">
        <f t="array" ref="F10">IFERROR(INDEX('Tract Data'!$P$2:$P$2328,MATCH('Detailed Vulnerable Pop Summary'!$A10,'Tract Data'!$B$2:$B$2328,0),),"")</f>
        <v/>
      </c>
      <c r="G10" s="7" t="str">
        <f t="shared" si="1"/>
        <v/>
      </c>
      <c r="H10" s="2" t="str" cm="1">
        <f t="array" ref="H10">IFERROR(INDEX('Tract Data'!$M$2:$M$2328,MATCH('Detailed Vulnerable Pop Summary'!$A10,'Tract Data'!$B$2:$B$2328,0),),"")</f>
        <v/>
      </c>
      <c r="I10" s="7" t="str">
        <f t="shared" si="0"/>
        <v/>
      </c>
      <c r="J10" s="7" t="str">
        <f>IFERROR(I10*'Detailed LI Renter Summary'!$D$35,"")</f>
        <v/>
      </c>
    </row>
    <row r="11" spans="1:10">
      <c r="A11" t="str">
        <f>IF('Applicant Inputs'!B14=0,"",'Applicant Inputs'!B14)</f>
        <v/>
      </c>
      <c r="B11" s="2" t="str">
        <f t="shared" si="2"/>
        <v/>
      </c>
      <c r="C11" s="2" t="str" cm="1">
        <f t="array" ref="C11">IFERROR(INDEX('Tract Data'!$K$2:$K$2328,MATCH('Detailed Vulnerable Pop Summary'!$A11,'Tract Data'!$B$2:$B$2328,0),),"")</f>
        <v/>
      </c>
      <c r="D11" s="2" t="str" cm="1">
        <f t="array" ref="D11">IFERROR(INDEX('Tract Data'!$L$2:$L$2328,MATCH('Detailed Vulnerable Pop Summary'!$A11,'Tract Data'!$B$2:$B$2328,0),),"")</f>
        <v/>
      </c>
      <c r="E11" s="2" t="str" cm="1">
        <f t="array" ref="E11">IFERROR(INDEX('Tract Data'!$N$2:$N$2328,MATCH('Detailed Vulnerable Pop Summary'!$A11,'Tract Data'!$B$2:$B$2328,0),),"")</f>
        <v/>
      </c>
      <c r="F11" s="2" t="str" cm="1">
        <f t="array" ref="F11">IFERROR(INDEX('Tract Data'!$P$2:$P$2328,MATCH('Detailed Vulnerable Pop Summary'!$A11,'Tract Data'!$B$2:$B$2328,0),),"")</f>
        <v/>
      </c>
      <c r="G11" s="7" t="str">
        <f t="shared" si="1"/>
        <v/>
      </c>
      <c r="H11" s="2" t="str" cm="1">
        <f t="array" ref="H11">IFERROR(INDEX('Tract Data'!$M$2:$M$2328,MATCH('Detailed Vulnerable Pop Summary'!$A11,'Tract Data'!$B$2:$B$2328,0),),"")</f>
        <v/>
      </c>
      <c r="I11" s="7" t="str">
        <f t="shared" si="0"/>
        <v/>
      </c>
      <c r="J11" s="7" t="str">
        <f>IFERROR(I11*'Detailed LI Renter Summary'!$D$35,"")</f>
        <v/>
      </c>
    </row>
    <row r="12" spans="1:10">
      <c r="A12" t="str">
        <f>IF('Applicant Inputs'!B15=0,"",'Applicant Inputs'!B15)</f>
        <v/>
      </c>
      <c r="B12" s="2" t="str">
        <f t="shared" si="2"/>
        <v/>
      </c>
      <c r="C12" s="2" t="str" cm="1">
        <f t="array" ref="C12">IFERROR(INDEX('Tract Data'!$K$2:$K$2328,MATCH('Detailed Vulnerable Pop Summary'!$A12,'Tract Data'!$B$2:$B$2328,0),),"")</f>
        <v/>
      </c>
      <c r="D12" s="2" t="str" cm="1">
        <f t="array" ref="D12">IFERROR(INDEX('Tract Data'!$L$2:$L$2328,MATCH('Detailed Vulnerable Pop Summary'!$A12,'Tract Data'!$B$2:$B$2328,0),),"")</f>
        <v/>
      </c>
      <c r="E12" s="2" t="str" cm="1">
        <f t="array" ref="E12">IFERROR(INDEX('Tract Data'!$N$2:$N$2328,MATCH('Detailed Vulnerable Pop Summary'!$A12,'Tract Data'!$B$2:$B$2328,0),),"")</f>
        <v/>
      </c>
      <c r="F12" s="2" t="str" cm="1">
        <f t="array" ref="F12">IFERROR(INDEX('Tract Data'!$P$2:$P$2328,MATCH('Detailed Vulnerable Pop Summary'!$A12,'Tract Data'!$B$2:$B$2328,0),),"")</f>
        <v/>
      </c>
      <c r="G12" s="7" t="str">
        <f t="shared" si="1"/>
        <v/>
      </c>
      <c r="H12" s="2" t="str" cm="1">
        <f t="array" ref="H12">IFERROR(INDEX('Tract Data'!$M$2:$M$2328,MATCH('Detailed Vulnerable Pop Summary'!$A12,'Tract Data'!$B$2:$B$2328,0),),"")</f>
        <v/>
      </c>
      <c r="I12" s="7" t="str">
        <f t="shared" si="0"/>
        <v/>
      </c>
      <c r="J12" s="7" t="str">
        <f>IFERROR(I12*'Detailed LI Renter Summary'!$D$35,"")</f>
        <v/>
      </c>
    </row>
    <row r="13" spans="1:10">
      <c r="A13" t="str">
        <f>IF('Applicant Inputs'!B16=0,"",'Applicant Inputs'!B16)</f>
        <v/>
      </c>
      <c r="B13" s="2" t="str">
        <f t="shared" si="2"/>
        <v/>
      </c>
      <c r="C13" s="2" t="str" cm="1">
        <f t="array" ref="C13">IFERROR(INDEX('Tract Data'!$K$2:$K$2328,MATCH('Detailed Vulnerable Pop Summary'!$A13,'Tract Data'!$B$2:$B$2328,0),),"")</f>
        <v/>
      </c>
      <c r="D13" s="2" t="str" cm="1">
        <f t="array" ref="D13">IFERROR(INDEX('Tract Data'!$L$2:$L$2328,MATCH('Detailed Vulnerable Pop Summary'!$A13,'Tract Data'!$B$2:$B$2328,0),),"")</f>
        <v/>
      </c>
      <c r="E13" s="2" t="str" cm="1">
        <f t="array" ref="E13">IFERROR(INDEX('Tract Data'!$N$2:$N$2328,MATCH('Detailed Vulnerable Pop Summary'!$A13,'Tract Data'!$B$2:$B$2328,0),),"")</f>
        <v/>
      </c>
      <c r="F13" s="2" t="str" cm="1">
        <f t="array" ref="F13">IFERROR(INDEX('Tract Data'!$P$2:$P$2328,MATCH('Detailed Vulnerable Pop Summary'!$A13,'Tract Data'!$B$2:$B$2328,0),),"")</f>
        <v/>
      </c>
      <c r="G13" s="7" t="str">
        <f t="shared" si="1"/>
        <v/>
      </c>
      <c r="H13" s="2" t="str" cm="1">
        <f t="array" ref="H13">IFERROR(INDEX('Tract Data'!$M$2:$M$2328,MATCH('Detailed Vulnerable Pop Summary'!$A13,'Tract Data'!$B$2:$B$2328,0),),"")</f>
        <v/>
      </c>
      <c r="I13" s="7" t="str">
        <f t="shared" si="0"/>
        <v/>
      </c>
      <c r="J13" s="7" t="str">
        <f>IFERROR(I13*'Detailed LI Renter Summary'!$D$35,"")</f>
        <v/>
      </c>
    </row>
    <row r="14" spans="1:10">
      <c r="A14" t="str">
        <f>IF('Applicant Inputs'!B17=0,"",'Applicant Inputs'!B17)</f>
        <v/>
      </c>
      <c r="B14" s="2" t="str">
        <f t="shared" si="2"/>
        <v/>
      </c>
      <c r="C14" s="2" t="str" cm="1">
        <f t="array" ref="C14">IFERROR(INDEX('Tract Data'!$K$2:$K$2328,MATCH('Detailed Vulnerable Pop Summary'!$A14,'Tract Data'!$B$2:$B$2328,0),),"")</f>
        <v/>
      </c>
      <c r="D14" s="2" t="str" cm="1">
        <f t="array" ref="D14">IFERROR(INDEX('Tract Data'!$L$2:$L$2328,MATCH('Detailed Vulnerable Pop Summary'!$A14,'Tract Data'!$B$2:$B$2328,0),),"")</f>
        <v/>
      </c>
      <c r="E14" s="2" t="str" cm="1">
        <f t="array" ref="E14">IFERROR(INDEX('Tract Data'!$N$2:$N$2328,MATCH('Detailed Vulnerable Pop Summary'!$A14,'Tract Data'!$B$2:$B$2328,0),),"")</f>
        <v/>
      </c>
      <c r="F14" s="2" t="str" cm="1">
        <f t="array" ref="F14">IFERROR(INDEX('Tract Data'!$P$2:$P$2328,MATCH('Detailed Vulnerable Pop Summary'!$A14,'Tract Data'!$B$2:$B$2328,0),),"")</f>
        <v/>
      </c>
      <c r="G14" s="7" t="str">
        <f t="shared" si="1"/>
        <v/>
      </c>
      <c r="H14" s="2" t="str" cm="1">
        <f t="array" ref="H14">IFERROR(INDEX('Tract Data'!$M$2:$M$2328,MATCH('Detailed Vulnerable Pop Summary'!$A14,'Tract Data'!$B$2:$B$2328,0),),"")</f>
        <v/>
      </c>
      <c r="I14" s="7" t="str">
        <f t="shared" si="0"/>
        <v/>
      </c>
      <c r="J14" s="7" t="str">
        <f>IFERROR(I14*'Detailed LI Renter Summary'!$D$35,"")</f>
        <v/>
      </c>
    </row>
    <row r="15" spans="1:10">
      <c r="A15" t="str">
        <f>IF('Applicant Inputs'!B18=0,"",'Applicant Inputs'!B18)</f>
        <v/>
      </c>
      <c r="B15" s="2" t="str">
        <f t="shared" si="2"/>
        <v/>
      </c>
      <c r="C15" s="2" t="str" cm="1">
        <f t="array" ref="C15">IFERROR(INDEX('Tract Data'!$K$2:$K$2328,MATCH('Detailed Vulnerable Pop Summary'!$A15,'Tract Data'!$B$2:$B$2328,0),),"")</f>
        <v/>
      </c>
      <c r="D15" s="2" t="str" cm="1">
        <f t="array" ref="D15">IFERROR(INDEX('Tract Data'!$L$2:$L$2328,MATCH('Detailed Vulnerable Pop Summary'!$A15,'Tract Data'!$B$2:$B$2328,0),),"")</f>
        <v/>
      </c>
      <c r="E15" s="2" t="str" cm="1">
        <f t="array" ref="E15">IFERROR(INDEX('Tract Data'!$N$2:$N$2328,MATCH('Detailed Vulnerable Pop Summary'!$A15,'Tract Data'!$B$2:$B$2328,0),),"")</f>
        <v/>
      </c>
      <c r="F15" s="2" t="str" cm="1">
        <f t="array" ref="F15">IFERROR(INDEX('Tract Data'!$P$2:$P$2328,MATCH('Detailed Vulnerable Pop Summary'!$A15,'Tract Data'!$B$2:$B$2328,0),),"")</f>
        <v/>
      </c>
      <c r="G15" s="7" t="str">
        <f t="shared" si="1"/>
        <v/>
      </c>
      <c r="H15" s="2" t="str" cm="1">
        <f t="array" ref="H15">IFERROR(INDEX('Tract Data'!$M$2:$M$2328,MATCH('Detailed Vulnerable Pop Summary'!$A15,'Tract Data'!$B$2:$B$2328,0),),"")</f>
        <v/>
      </c>
      <c r="I15" s="7" t="str">
        <f t="shared" si="0"/>
        <v/>
      </c>
      <c r="J15" s="7" t="str">
        <f>IFERROR(I15*'Detailed LI Renter Summary'!$D$35,"")</f>
        <v/>
      </c>
    </row>
    <row r="16" spans="1:10">
      <c r="A16" t="str">
        <f>IF('Applicant Inputs'!B19=0,"",'Applicant Inputs'!B19)</f>
        <v/>
      </c>
      <c r="B16" s="2" t="str">
        <f t="shared" si="2"/>
        <v/>
      </c>
      <c r="C16" s="2" t="str" cm="1">
        <f t="array" ref="C16">IFERROR(INDEX('Tract Data'!$K$2:$K$2328,MATCH('Detailed Vulnerable Pop Summary'!$A16,'Tract Data'!$B$2:$B$2328,0),),"")</f>
        <v/>
      </c>
      <c r="D16" s="2" t="str" cm="1">
        <f t="array" ref="D16">IFERROR(INDEX('Tract Data'!$L$2:$L$2328,MATCH('Detailed Vulnerable Pop Summary'!$A16,'Tract Data'!$B$2:$B$2328,0),),"")</f>
        <v/>
      </c>
      <c r="E16" s="2" t="str" cm="1">
        <f t="array" ref="E16">IFERROR(INDEX('Tract Data'!$N$2:$N$2328,MATCH('Detailed Vulnerable Pop Summary'!$A16,'Tract Data'!$B$2:$B$2328,0),),"")</f>
        <v/>
      </c>
      <c r="F16" s="2" t="str" cm="1">
        <f t="array" ref="F16">IFERROR(INDEX('Tract Data'!$P$2:$P$2328,MATCH('Detailed Vulnerable Pop Summary'!$A16,'Tract Data'!$B$2:$B$2328,0),),"")</f>
        <v/>
      </c>
      <c r="G16" s="7" t="str">
        <f t="shared" si="1"/>
        <v/>
      </c>
      <c r="H16" s="2" t="str" cm="1">
        <f t="array" ref="H16">IFERROR(INDEX('Tract Data'!$M$2:$M$2328,MATCH('Detailed Vulnerable Pop Summary'!$A16,'Tract Data'!$B$2:$B$2328,0),),"")</f>
        <v/>
      </c>
      <c r="I16" s="7" t="str">
        <f t="shared" si="0"/>
        <v/>
      </c>
      <c r="J16" s="7" t="str">
        <f>IFERROR(I16*'Detailed LI Renter Summary'!$D$35,"")</f>
        <v/>
      </c>
    </row>
    <row r="17" spans="1:10">
      <c r="A17" t="str">
        <f>IF('Applicant Inputs'!B20=0,"",'Applicant Inputs'!B20)</f>
        <v/>
      </c>
      <c r="B17" s="2" t="str">
        <f t="shared" si="2"/>
        <v/>
      </c>
      <c r="C17" s="2" t="str" cm="1">
        <f t="array" ref="C17">IFERROR(INDEX('Tract Data'!$K$2:$K$2328,MATCH('Detailed Vulnerable Pop Summary'!$A17,'Tract Data'!$B$2:$B$2328,0),),"")</f>
        <v/>
      </c>
      <c r="D17" s="2" t="str" cm="1">
        <f t="array" ref="D17">IFERROR(INDEX('Tract Data'!$L$2:$L$2328,MATCH('Detailed Vulnerable Pop Summary'!$A17,'Tract Data'!$B$2:$B$2328,0),),"")</f>
        <v/>
      </c>
      <c r="E17" s="2" t="str" cm="1">
        <f t="array" ref="E17">IFERROR(INDEX('Tract Data'!$N$2:$N$2328,MATCH('Detailed Vulnerable Pop Summary'!$A17,'Tract Data'!$B$2:$B$2328,0),),"")</f>
        <v/>
      </c>
      <c r="F17" s="2" t="str" cm="1">
        <f t="array" ref="F17">IFERROR(INDEX('Tract Data'!$P$2:$P$2328,MATCH('Detailed Vulnerable Pop Summary'!$A17,'Tract Data'!$B$2:$B$2328,0),),"")</f>
        <v/>
      </c>
      <c r="G17" s="7" t="str">
        <f t="shared" si="1"/>
        <v/>
      </c>
      <c r="H17" s="2" t="str" cm="1">
        <f t="array" ref="H17">IFERROR(INDEX('Tract Data'!$M$2:$M$2328,MATCH('Detailed Vulnerable Pop Summary'!$A17,'Tract Data'!$B$2:$B$2328,0),),"")</f>
        <v/>
      </c>
      <c r="I17" s="7" t="str">
        <f t="shared" si="0"/>
        <v/>
      </c>
      <c r="J17" s="7" t="str">
        <f>IFERROR(I17*'Detailed LI Renter Summary'!$D$35,"")</f>
        <v/>
      </c>
    </row>
    <row r="18" spans="1:10">
      <c r="A18" t="str">
        <f>IF('Applicant Inputs'!B21=0,"",'Applicant Inputs'!B21)</f>
        <v/>
      </c>
      <c r="B18" s="2" t="str">
        <f t="shared" si="2"/>
        <v/>
      </c>
      <c r="C18" s="2" t="str" cm="1">
        <f t="array" ref="C18">IFERROR(INDEX('Tract Data'!$K$2:$K$2328,MATCH('Detailed Vulnerable Pop Summary'!$A18,'Tract Data'!$B$2:$B$2328,0),),"")</f>
        <v/>
      </c>
      <c r="D18" s="2" t="str" cm="1">
        <f t="array" ref="D18">IFERROR(INDEX('Tract Data'!$L$2:$L$2328,MATCH('Detailed Vulnerable Pop Summary'!$A18,'Tract Data'!$B$2:$B$2328,0),),"")</f>
        <v/>
      </c>
      <c r="E18" s="2" t="str" cm="1">
        <f t="array" ref="E18">IFERROR(INDEX('Tract Data'!$N$2:$N$2328,MATCH('Detailed Vulnerable Pop Summary'!$A18,'Tract Data'!$B$2:$B$2328,0),),"")</f>
        <v/>
      </c>
      <c r="F18" s="2" t="str" cm="1">
        <f t="array" ref="F18">IFERROR(INDEX('Tract Data'!$P$2:$P$2328,MATCH('Detailed Vulnerable Pop Summary'!$A18,'Tract Data'!$B$2:$B$2328,0),),"")</f>
        <v/>
      </c>
      <c r="G18" s="7" t="str">
        <f t="shared" si="1"/>
        <v/>
      </c>
      <c r="H18" s="2" t="str" cm="1">
        <f t="array" ref="H18">IFERROR(INDEX('Tract Data'!$M$2:$M$2328,MATCH('Detailed Vulnerable Pop Summary'!$A18,'Tract Data'!$B$2:$B$2328,0),),"")</f>
        <v/>
      </c>
      <c r="I18" s="7" t="str">
        <f t="shared" si="0"/>
        <v/>
      </c>
      <c r="J18" s="7" t="str">
        <f>IFERROR(I18*'Detailed LI Renter Summary'!$D$35,"")</f>
        <v/>
      </c>
    </row>
    <row r="19" spans="1:10">
      <c r="A19" t="str">
        <f>IF('Applicant Inputs'!B22=0,"",'Applicant Inputs'!B22)</f>
        <v/>
      </c>
      <c r="B19" s="2" t="str">
        <f t="shared" si="2"/>
        <v/>
      </c>
      <c r="C19" s="2" t="str" cm="1">
        <f t="array" ref="C19">IFERROR(INDEX('Tract Data'!$K$2:$K$2328,MATCH('Detailed Vulnerable Pop Summary'!$A19,'Tract Data'!$B$2:$B$2328,0),),"")</f>
        <v/>
      </c>
      <c r="D19" s="2" t="str" cm="1">
        <f t="array" ref="D19">IFERROR(INDEX('Tract Data'!$L$2:$L$2328,MATCH('Detailed Vulnerable Pop Summary'!$A19,'Tract Data'!$B$2:$B$2328,0),),"")</f>
        <v/>
      </c>
      <c r="E19" s="2" t="str" cm="1">
        <f t="array" ref="E19">IFERROR(INDEX('Tract Data'!$N$2:$N$2328,MATCH('Detailed Vulnerable Pop Summary'!$A19,'Tract Data'!$B$2:$B$2328,0),),"")</f>
        <v/>
      </c>
      <c r="F19" s="2" t="str" cm="1">
        <f t="array" ref="F19">IFERROR(INDEX('Tract Data'!$P$2:$P$2328,MATCH('Detailed Vulnerable Pop Summary'!$A19,'Tract Data'!$B$2:$B$2328,0),),"")</f>
        <v/>
      </c>
      <c r="G19" s="7" t="str">
        <f t="shared" si="1"/>
        <v/>
      </c>
      <c r="H19" s="2" t="str" cm="1">
        <f t="array" ref="H19">IFERROR(INDEX('Tract Data'!$M$2:$M$2328,MATCH('Detailed Vulnerable Pop Summary'!$A19,'Tract Data'!$B$2:$B$2328,0),),"")</f>
        <v/>
      </c>
      <c r="I19" s="7" t="str">
        <f t="shared" si="0"/>
        <v/>
      </c>
      <c r="J19" s="7" t="str">
        <f>IFERROR(I19*'Detailed LI Renter Summary'!$D$35,"")</f>
        <v/>
      </c>
    </row>
    <row r="20" spans="1:10">
      <c r="A20" t="str">
        <f>IF('Applicant Inputs'!B23=0,"",'Applicant Inputs'!B23)</f>
        <v/>
      </c>
      <c r="B20" s="2" t="str">
        <f t="shared" si="2"/>
        <v/>
      </c>
      <c r="C20" s="2" t="str" cm="1">
        <f t="array" ref="C20">IFERROR(INDEX('Tract Data'!$K$2:$K$2328,MATCH('Detailed Vulnerable Pop Summary'!$A20,'Tract Data'!$B$2:$B$2328,0),),"")</f>
        <v/>
      </c>
      <c r="D20" s="2" t="str" cm="1">
        <f t="array" ref="D20">IFERROR(INDEX('Tract Data'!$L$2:$L$2328,MATCH('Detailed Vulnerable Pop Summary'!$A20,'Tract Data'!$B$2:$B$2328,0),),"")</f>
        <v/>
      </c>
      <c r="E20" s="2" t="str" cm="1">
        <f t="array" ref="E20">IFERROR(INDEX('Tract Data'!$N$2:$N$2328,MATCH('Detailed Vulnerable Pop Summary'!$A20,'Tract Data'!$B$2:$B$2328,0),),"")</f>
        <v/>
      </c>
      <c r="F20" s="2" t="str" cm="1">
        <f t="array" ref="F20">IFERROR(INDEX('Tract Data'!$P$2:$P$2328,MATCH('Detailed Vulnerable Pop Summary'!$A20,'Tract Data'!$B$2:$B$2328,0),),"")</f>
        <v/>
      </c>
      <c r="G20" s="7" t="str">
        <f t="shared" si="1"/>
        <v/>
      </c>
      <c r="H20" s="2" t="str" cm="1">
        <f t="array" ref="H20">IFERROR(INDEX('Tract Data'!$M$2:$M$2328,MATCH('Detailed Vulnerable Pop Summary'!$A20,'Tract Data'!$B$2:$B$2328,0),),"")</f>
        <v/>
      </c>
      <c r="I20" s="7" t="str">
        <f t="shared" si="0"/>
        <v/>
      </c>
      <c r="J20" s="7" t="str">
        <f>IFERROR(I20*'Detailed LI Renter Summary'!$D$35,"")</f>
        <v/>
      </c>
    </row>
    <row r="21" spans="1:10">
      <c r="A21" t="str">
        <f>IF('Applicant Inputs'!B24=0,"",'Applicant Inputs'!B24)</f>
        <v/>
      </c>
      <c r="B21" s="2" t="str">
        <f>IFERROR(C21+F21,"")</f>
        <v/>
      </c>
      <c r="C21" s="2" t="str" cm="1">
        <f t="array" ref="C21">IFERROR(INDEX('Tract Data'!$K$2:$K$2328,MATCH('Detailed Vulnerable Pop Summary'!$A21,'Tract Data'!$B$2:$B$2328,0),),"")</f>
        <v/>
      </c>
      <c r="D21" s="2" t="str" cm="1">
        <f t="array" ref="D21">IFERROR(INDEX('Tract Data'!$L$2:$L$2328,MATCH('Detailed Vulnerable Pop Summary'!$A21,'Tract Data'!$B$2:$B$2328,0),),"")</f>
        <v/>
      </c>
      <c r="E21" s="2" t="str" cm="1">
        <f t="array" ref="E21">IFERROR(INDEX('Tract Data'!$N$2:$N$2328,MATCH('Detailed Vulnerable Pop Summary'!$A21,'Tract Data'!$B$2:$B$2328,0),),"")</f>
        <v/>
      </c>
      <c r="F21" s="2" t="str" cm="1">
        <f t="array" ref="F21">IFERROR(INDEX('Tract Data'!$P$2:$P$2328,MATCH('Detailed Vulnerable Pop Summary'!$A21,'Tract Data'!$B$2:$B$2328,0),),"")</f>
        <v/>
      </c>
      <c r="G21" s="7" t="str">
        <f t="shared" si="1"/>
        <v/>
      </c>
      <c r="H21" s="2" t="str" cm="1">
        <f t="array" ref="H21">IFERROR(INDEX('Tract Data'!$M$2:$M$2328,MATCH('Detailed Vulnerable Pop Summary'!$A21,'Tract Data'!$B$2:$B$2328,0),),"")</f>
        <v/>
      </c>
      <c r="I21" s="7" t="str">
        <f t="shared" si="0"/>
        <v/>
      </c>
      <c r="J21" s="7" t="str">
        <f>IFERROR(I21*'Detailed LI Renter Summary'!$D$35,"")</f>
        <v/>
      </c>
    </row>
    <row r="22" spans="1:10">
      <c r="A22" t="str">
        <f>IF('Applicant Inputs'!B25=0,"",'Applicant Inputs'!B25)</f>
        <v/>
      </c>
      <c r="B22" s="2" t="str">
        <f t="shared" ref="B22:B31" si="3">IFERROR(C22+F22,"")</f>
        <v/>
      </c>
      <c r="C22" s="2" t="str" cm="1">
        <f t="array" ref="C22">IFERROR(INDEX('Tract Data'!$K$2:$K$2328,MATCH('Detailed Vulnerable Pop Summary'!$A22,'Tract Data'!$B$2:$B$2328,0),),"")</f>
        <v/>
      </c>
      <c r="D22" s="2" t="str" cm="1">
        <f t="array" ref="D22">IFERROR(INDEX('Tract Data'!$L$2:$L$2328,MATCH('Detailed Vulnerable Pop Summary'!$A22,'Tract Data'!$B$2:$B$2328,0),),"")</f>
        <v/>
      </c>
      <c r="E22" s="2" t="str" cm="1">
        <f t="array" ref="E22">IFERROR(INDEX('Tract Data'!$N$2:$N$2328,MATCH('Detailed Vulnerable Pop Summary'!$A22,'Tract Data'!$B$2:$B$2328,0),),"")</f>
        <v/>
      </c>
      <c r="F22" s="2" t="str" cm="1">
        <f t="array" ref="F22">IFERROR(INDEX('Tract Data'!$P$2:$P$2328,MATCH('Detailed Vulnerable Pop Summary'!$A22,'Tract Data'!$B$2:$B$2328,0),),"")</f>
        <v/>
      </c>
      <c r="G22" s="7" t="str">
        <f t="shared" si="1"/>
        <v/>
      </c>
      <c r="H22" s="2" t="str" cm="1">
        <f t="array" ref="H22">IFERROR(INDEX('Tract Data'!$M$2:$M$2328,MATCH('Detailed Vulnerable Pop Summary'!$A22,'Tract Data'!$B$2:$B$2328,0),),"")</f>
        <v/>
      </c>
      <c r="I22" s="7" t="str">
        <f t="shared" si="0"/>
        <v/>
      </c>
      <c r="J22" s="7" t="str">
        <f>IFERROR(I22*'Detailed LI Renter Summary'!$D$35,"")</f>
        <v/>
      </c>
    </row>
    <row r="23" spans="1:10">
      <c r="A23" t="str">
        <f>IF('Applicant Inputs'!B26=0,"",'Applicant Inputs'!B26)</f>
        <v/>
      </c>
      <c r="B23" s="2" t="str">
        <f t="shared" si="3"/>
        <v/>
      </c>
      <c r="C23" s="2" t="str" cm="1">
        <f t="array" ref="C23">IFERROR(INDEX('Tract Data'!$K$2:$K$2328,MATCH('Detailed Vulnerable Pop Summary'!$A23,'Tract Data'!$B$2:$B$2328,0),),"")</f>
        <v/>
      </c>
      <c r="D23" s="2" t="str" cm="1">
        <f t="array" ref="D23">IFERROR(INDEX('Tract Data'!$L$2:$L$2328,MATCH('Detailed Vulnerable Pop Summary'!$A23,'Tract Data'!$B$2:$B$2328,0),),"")</f>
        <v/>
      </c>
      <c r="E23" s="2" t="str" cm="1">
        <f t="array" ref="E23">IFERROR(INDEX('Tract Data'!$N$2:$N$2328,MATCH('Detailed Vulnerable Pop Summary'!$A23,'Tract Data'!$B$2:$B$2328,0),),"")</f>
        <v/>
      </c>
      <c r="F23" s="2" t="str" cm="1">
        <f t="array" ref="F23">IFERROR(INDEX('Tract Data'!$P$2:$P$2328,MATCH('Detailed Vulnerable Pop Summary'!$A23,'Tract Data'!$B$2:$B$2328,0),),"")</f>
        <v/>
      </c>
      <c r="G23" s="7" t="str">
        <f t="shared" si="1"/>
        <v/>
      </c>
      <c r="H23" s="2" t="str" cm="1">
        <f t="array" ref="H23">IFERROR(INDEX('Tract Data'!$M$2:$M$2328,MATCH('Detailed Vulnerable Pop Summary'!$A23,'Tract Data'!$B$2:$B$2328,0),),"")</f>
        <v/>
      </c>
      <c r="I23" s="7" t="str">
        <f t="shared" si="0"/>
        <v/>
      </c>
      <c r="J23" s="7" t="str">
        <f>IFERROR(I23*'Detailed LI Renter Summary'!$D$35,"")</f>
        <v/>
      </c>
    </row>
    <row r="24" spans="1:10">
      <c r="A24" t="str">
        <f>IF('Applicant Inputs'!B27=0,"",'Applicant Inputs'!B27)</f>
        <v/>
      </c>
      <c r="B24" s="2" t="str">
        <f t="shared" si="3"/>
        <v/>
      </c>
      <c r="C24" s="2" t="str" cm="1">
        <f t="array" ref="C24">IFERROR(INDEX('Tract Data'!$K$2:$K$2328,MATCH('Detailed Vulnerable Pop Summary'!$A24,'Tract Data'!$B$2:$B$2328,0),),"")</f>
        <v/>
      </c>
      <c r="D24" s="2" t="str" cm="1">
        <f t="array" ref="D24">IFERROR(INDEX('Tract Data'!$L$2:$L$2328,MATCH('Detailed Vulnerable Pop Summary'!$A24,'Tract Data'!$B$2:$B$2328,0),),"")</f>
        <v/>
      </c>
      <c r="E24" s="2" t="str" cm="1">
        <f t="array" ref="E24">IFERROR(INDEX('Tract Data'!$N$2:$N$2328,MATCH('Detailed Vulnerable Pop Summary'!$A24,'Tract Data'!$B$2:$B$2328,0),),"")</f>
        <v/>
      </c>
      <c r="F24" s="2" t="str" cm="1">
        <f t="array" ref="F24">IFERROR(INDEX('Tract Data'!$P$2:$P$2328,MATCH('Detailed Vulnerable Pop Summary'!$A24,'Tract Data'!$B$2:$B$2328,0),),"")</f>
        <v/>
      </c>
      <c r="G24" s="7" t="str">
        <f t="shared" si="1"/>
        <v/>
      </c>
      <c r="H24" s="2" t="str" cm="1">
        <f t="array" ref="H24">IFERROR(INDEX('Tract Data'!$M$2:$M$2328,MATCH('Detailed Vulnerable Pop Summary'!$A24,'Tract Data'!$B$2:$B$2328,0),),"")</f>
        <v/>
      </c>
      <c r="I24" s="7" t="str">
        <f t="shared" si="0"/>
        <v/>
      </c>
      <c r="J24" s="7" t="str">
        <f>IFERROR(I24*'Detailed LI Renter Summary'!$D$35,"")</f>
        <v/>
      </c>
    </row>
    <row r="25" spans="1:10">
      <c r="A25" t="str">
        <f>IF('Applicant Inputs'!B28=0,"",'Applicant Inputs'!B28)</f>
        <v/>
      </c>
      <c r="B25" s="2" t="str">
        <f t="shared" si="3"/>
        <v/>
      </c>
      <c r="C25" s="2" t="str" cm="1">
        <f t="array" ref="C25">IFERROR(INDEX('Tract Data'!$K$2:$K$2328,MATCH('Detailed Vulnerable Pop Summary'!$A25,'Tract Data'!$B$2:$B$2328,0),),"")</f>
        <v/>
      </c>
      <c r="D25" s="2" t="str" cm="1">
        <f t="array" ref="D25">IFERROR(INDEX('Tract Data'!$L$2:$L$2328,MATCH('Detailed Vulnerable Pop Summary'!$A25,'Tract Data'!$B$2:$B$2328,0),),"")</f>
        <v/>
      </c>
      <c r="E25" s="2" t="str" cm="1">
        <f t="array" ref="E25">IFERROR(INDEX('Tract Data'!$N$2:$N$2328,MATCH('Detailed Vulnerable Pop Summary'!$A25,'Tract Data'!$B$2:$B$2328,0),),"")</f>
        <v/>
      </c>
      <c r="F25" s="2" t="str" cm="1">
        <f t="array" ref="F25">IFERROR(INDEX('Tract Data'!$P$2:$P$2328,MATCH('Detailed Vulnerable Pop Summary'!$A25,'Tract Data'!$B$2:$B$2328,0),),"")</f>
        <v/>
      </c>
      <c r="G25" s="7" t="str">
        <f t="shared" si="1"/>
        <v/>
      </c>
      <c r="H25" s="2" t="str" cm="1">
        <f t="array" ref="H25">IFERROR(INDEX('Tract Data'!$M$2:$M$2328,MATCH('Detailed Vulnerable Pop Summary'!$A25,'Tract Data'!$B$2:$B$2328,0),),"")</f>
        <v/>
      </c>
      <c r="I25" s="7" t="str">
        <f t="shared" si="0"/>
        <v/>
      </c>
      <c r="J25" s="7" t="str">
        <f>IFERROR(I25*'Detailed LI Renter Summary'!$D$35,"")</f>
        <v/>
      </c>
    </row>
    <row r="26" spans="1:10">
      <c r="A26" t="str">
        <f>IF('Applicant Inputs'!B29=0,"",'Applicant Inputs'!B29)</f>
        <v/>
      </c>
      <c r="B26" s="2" t="str">
        <f t="shared" si="3"/>
        <v/>
      </c>
      <c r="C26" s="2" t="str" cm="1">
        <f t="array" ref="C26">IFERROR(INDEX('Tract Data'!$K$2:$K$2328,MATCH('Detailed Vulnerable Pop Summary'!$A26,'Tract Data'!$B$2:$B$2328,0),),"")</f>
        <v/>
      </c>
      <c r="D26" s="2" t="str" cm="1">
        <f t="array" ref="D26">IFERROR(INDEX('Tract Data'!$L$2:$L$2328,MATCH('Detailed Vulnerable Pop Summary'!$A26,'Tract Data'!$B$2:$B$2328,0),),"")</f>
        <v/>
      </c>
      <c r="E26" s="2" t="str" cm="1">
        <f t="array" ref="E26">IFERROR(INDEX('Tract Data'!$N$2:$N$2328,MATCH('Detailed Vulnerable Pop Summary'!$A26,'Tract Data'!$B$2:$B$2328,0),),"")</f>
        <v/>
      </c>
      <c r="F26" s="2" t="str" cm="1">
        <f t="array" ref="F26">IFERROR(INDEX('Tract Data'!$P$2:$P$2328,MATCH('Detailed Vulnerable Pop Summary'!$A26,'Tract Data'!$B$2:$B$2328,0),),"")</f>
        <v/>
      </c>
      <c r="G26" s="7" t="str">
        <f t="shared" si="1"/>
        <v/>
      </c>
      <c r="H26" s="2" t="str" cm="1">
        <f t="array" ref="H26">IFERROR(INDEX('Tract Data'!$M$2:$M$2328,MATCH('Detailed Vulnerable Pop Summary'!$A26,'Tract Data'!$B$2:$B$2328,0),),"")</f>
        <v/>
      </c>
      <c r="I26" s="7" t="str">
        <f t="shared" si="0"/>
        <v/>
      </c>
      <c r="J26" s="7" t="str">
        <f>IFERROR(I26*'Detailed LI Renter Summary'!$D$35,"")</f>
        <v/>
      </c>
    </row>
    <row r="27" spans="1:10">
      <c r="A27" t="str">
        <f>IF('Applicant Inputs'!B30=0,"",'Applicant Inputs'!B30)</f>
        <v/>
      </c>
      <c r="B27" s="2" t="str">
        <f t="shared" si="3"/>
        <v/>
      </c>
      <c r="C27" s="2" t="str" cm="1">
        <f t="array" ref="C27">IFERROR(INDEX('Tract Data'!$K$2:$K$2328,MATCH('Detailed Vulnerable Pop Summary'!$A27,'Tract Data'!$B$2:$B$2328,0),),"")</f>
        <v/>
      </c>
      <c r="D27" s="2" t="str" cm="1">
        <f t="array" ref="D27">IFERROR(INDEX('Tract Data'!$L$2:$L$2328,MATCH('Detailed Vulnerable Pop Summary'!$A27,'Tract Data'!$B$2:$B$2328,0),),"")</f>
        <v/>
      </c>
      <c r="E27" s="2" t="str" cm="1">
        <f t="array" ref="E27">IFERROR(INDEX('Tract Data'!$N$2:$N$2328,MATCH('Detailed Vulnerable Pop Summary'!$A27,'Tract Data'!$B$2:$B$2328,0),),"")</f>
        <v/>
      </c>
      <c r="F27" s="2" t="str" cm="1">
        <f t="array" ref="F27">IFERROR(INDEX('Tract Data'!$P$2:$P$2328,MATCH('Detailed Vulnerable Pop Summary'!$A27,'Tract Data'!$B$2:$B$2328,0),),"")</f>
        <v/>
      </c>
      <c r="G27" s="7" t="str">
        <f t="shared" si="1"/>
        <v/>
      </c>
      <c r="H27" s="2" t="str" cm="1">
        <f t="array" ref="H27">IFERROR(INDEX('Tract Data'!$M$2:$M$2328,MATCH('Detailed Vulnerable Pop Summary'!$A27,'Tract Data'!$B$2:$B$2328,0),),"")</f>
        <v/>
      </c>
      <c r="I27" s="7" t="str">
        <f t="shared" si="0"/>
        <v/>
      </c>
      <c r="J27" s="7" t="str">
        <f>IFERROR(I27*'Detailed LI Renter Summary'!$D$35,"")</f>
        <v/>
      </c>
    </row>
    <row r="28" spans="1:10">
      <c r="A28" t="str">
        <f>IF('Applicant Inputs'!B31=0,"",'Applicant Inputs'!B31)</f>
        <v/>
      </c>
      <c r="B28" s="2" t="str">
        <f t="shared" si="3"/>
        <v/>
      </c>
      <c r="C28" s="2" t="str" cm="1">
        <f t="array" ref="C28">IFERROR(INDEX('Tract Data'!$K$2:$K$2328,MATCH('Detailed Vulnerable Pop Summary'!$A28,'Tract Data'!$B$2:$B$2328,0),),"")</f>
        <v/>
      </c>
      <c r="D28" s="2" t="str" cm="1">
        <f t="array" ref="D28">IFERROR(INDEX('Tract Data'!$L$2:$L$2328,MATCH('Detailed Vulnerable Pop Summary'!$A28,'Tract Data'!$B$2:$B$2328,0),),"")</f>
        <v/>
      </c>
      <c r="E28" s="2" t="str" cm="1">
        <f t="array" ref="E28">IFERROR(INDEX('Tract Data'!$N$2:$N$2328,MATCH('Detailed Vulnerable Pop Summary'!$A28,'Tract Data'!$B$2:$B$2328,0),),"")</f>
        <v/>
      </c>
      <c r="F28" s="2" t="str" cm="1">
        <f t="array" ref="F28">IFERROR(INDEX('Tract Data'!$P$2:$P$2328,MATCH('Detailed Vulnerable Pop Summary'!$A28,'Tract Data'!$B$2:$B$2328,0),),"")</f>
        <v/>
      </c>
      <c r="G28" s="7" t="str">
        <f t="shared" si="1"/>
        <v/>
      </c>
      <c r="H28" s="2" t="str" cm="1">
        <f t="array" ref="H28">IFERROR(INDEX('Tract Data'!$M$2:$M$2328,MATCH('Detailed Vulnerable Pop Summary'!$A28,'Tract Data'!$B$2:$B$2328,0),),"")</f>
        <v/>
      </c>
      <c r="I28" s="7" t="str">
        <f t="shared" si="0"/>
        <v/>
      </c>
      <c r="J28" s="7" t="str">
        <f>IFERROR(I28*'Detailed LI Renter Summary'!$D$35,"")</f>
        <v/>
      </c>
    </row>
    <row r="29" spans="1:10">
      <c r="A29" t="str">
        <f>IF('Applicant Inputs'!B32=0,"",'Applicant Inputs'!B32)</f>
        <v/>
      </c>
      <c r="B29" s="2" t="str">
        <f t="shared" si="3"/>
        <v/>
      </c>
      <c r="C29" s="2" t="str" cm="1">
        <f t="array" ref="C29">IFERROR(INDEX('Tract Data'!$K$2:$K$2328,MATCH('Detailed Vulnerable Pop Summary'!$A29,'Tract Data'!$B$2:$B$2328,0),),"")</f>
        <v/>
      </c>
      <c r="D29" s="2" t="str" cm="1">
        <f t="array" ref="D29">IFERROR(INDEX('Tract Data'!$L$2:$L$2328,MATCH('Detailed Vulnerable Pop Summary'!$A29,'Tract Data'!$B$2:$B$2328,0),),"")</f>
        <v/>
      </c>
      <c r="E29" s="2" t="str" cm="1">
        <f t="array" ref="E29">IFERROR(INDEX('Tract Data'!$N$2:$N$2328,MATCH('Detailed Vulnerable Pop Summary'!$A29,'Tract Data'!$B$2:$B$2328,0),),"")</f>
        <v/>
      </c>
      <c r="F29" s="2" t="str" cm="1">
        <f t="array" ref="F29">IFERROR(INDEX('Tract Data'!$P$2:$P$2328,MATCH('Detailed Vulnerable Pop Summary'!$A29,'Tract Data'!$B$2:$B$2328,0),),"")</f>
        <v/>
      </c>
      <c r="G29" s="7" t="str">
        <f t="shared" si="1"/>
        <v/>
      </c>
      <c r="H29" s="2" t="str" cm="1">
        <f t="array" ref="H29">IFERROR(INDEX('Tract Data'!$M$2:$M$2328,MATCH('Detailed Vulnerable Pop Summary'!$A29,'Tract Data'!$B$2:$B$2328,0),),"")</f>
        <v/>
      </c>
      <c r="I29" s="7" t="str">
        <f t="shared" si="0"/>
        <v/>
      </c>
      <c r="J29" s="7" t="str">
        <f>IFERROR(I29*'Detailed LI Renter Summary'!$D$35,"")</f>
        <v/>
      </c>
    </row>
    <row r="30" spans="1:10">
      <c r="A30" t="str">
        <f>IF('Applicant Inputs'!B33=0,"",'Applicant Inputs'!B33)</f>
        <v/>
      </c>
      <c r="B30" s="2" t="str">
        <f t="shared" si="3"/>
        <v/>
      </c>
      <c r="C30" s="2" t="str" cm="1">
        <f t="array" ref="C30">IFERROR(INDEX('Tract Data'!$K$2:$K$2328,MATCH('Detailed Vulnerable Pop Summary'!$A30,'Tract Data'!$B$2:$B$2328,0),),"")</f>
        <v/>
      </c>
      <c r="D30" s="2" t="str" cm="1">
        <f t="array" ref="D30">IFERROR(INDEX('Tract Data'!$L$2:$L$2328,MATCH('Detailed Vulnerable Pop Summary'!$A30,'Tract Data'!$B$2:$B$2328,0),),"")</f>
        <v/>
      </c>
      <c r="E30" s="2" t="str" cm="1">
        <f t="array" ref="E30">IFERROR(INDEX('Tract Data'!$N$2:$N$2328,MATCH('Detailed Vulnerable Pop Summary'!$A30,'Tract Data'!$B$2:$B$2328,0),),"")</f>
        <v/>
      </c>
      <c r="F30" s="2" t="str" cm="1">
        <f t="array" ref="F30">IFERROR(INDEX('Tract Data'!$P$2:$P$2328,MATCH('Detailed Vulnerable Pop Summary'!$A30,'Tract Data'!$B$2:$B$2328,0),),"")</f>
        <v/>
      </c>
      <c r="G30" s="7" t="str">
        <f t="shared" si="1"/>
        <v/>
      </c>
      <c r="H30" s="2" t="str" cm="1">
        <f t="array" ref="H30">IFERROR(INDEX('Tract Data'!$M$2:$M$2328,MATCH('Detailed Vulnerable Pop Summary'!$A30,'Tract Data'!$B$2:$B$2328,0),),"")</f>
        <v/>
      </c>
      <c r="I30" s="7" t="str">
        <f t="shared" si="0"/>
        <v/>
      </c>
      <c r="J30" s="7" t="str">
        <f>IFERROR(I30*'Detailed LI Renter Summary'!$D$35,"")</f>
        <v/>
      </c>
    </row>
    <row r="31" spans="1:10">
      <c r="A31" t="str">
        <f>IF('Applicant Inputs'!B34=0,"",'Applicant Inputs'!B34)</f>
        <v/>
      </c>
      <c r="B31" s="2" t="str">
        <f t="shared" si="3"/>
        <v/>
      </c>
      <c r="C31" s="2" t="str" cm="1">
        <f t="array" ref="C31">IFERROR(INDEX('Tract Data'!$K$2:$K$2328,MATCH('Detailed Vulnerable Pop Summary'!$A31,'Tract Data'!$B$2:$B$2328,0),),"")</f>
        <v/>
      </c>
      <c r="D31" s="2" t="str" cm="1">
        <f t="array" ref="D31">IFERROR(INDEX('Tract Data'!$L$2:$L$2328,MATCH('Detailed Vulnerable Pop Summary'!$A31,'Tract Data'!$B$2:$B$2328,0),),"")</f>
        <v/>
      </c>
      <c r="E31" s="2" t="str" cm="1">
        <f t="array" ref="E31">IFERROR(INDEX('Tract Data'!$N$2:$N$2328,MATCH('Detailed Vulnerable Pop Summary'!$A31,'Tract Data'!$B$2:$B$2328,0),),"")</f>
        <v/>
      </c>
      <c r="F31" s="2" t="str" cm="1">
        <f t="array" ref="F31">IFERROR(INDEX('Tract Data'!$P$2:$P$2328,MATCH('Detailed Vulnerable Pop Summary'!$A31,'Tract Data'!$B$2:$B$2328,0),),"")</f>
        <v/>
      </c>
      <c r="G31" s="7" t="str">
        <f t="shared" si="1"/>
        <v/>
      </c>
      <c r="H31" s="2" t="str" cm="1">
        <f t="array" ref="H31">IFERROR(INDEX('Tract Data'!$M$2:$M$2328,MATCH('Detailed Vulnerable Pop Summary'!$A31,'Tract Data'!$B$2:$B$2328,0),),"")</f>
        <v/>
      </c>
      <c r="I31" s="7" t="str">
        <f t="shared" si="0"/>
        <v/>
      </c>
      <c r="J31" s="7" t="str">
        <f>IFERROR(I31*'Detailed LI Renter Summary'!$D$35,"")</f>
        <v/>
      </c>
    </row>
    <row r="32" spans="1:10">
      <c r="B32" s="2"/>
      <c r="C32" s="2"/>
      <c r="D32" s="2"/>
      <c r="E32" s="2"/>
    </row>
    <row r="33" spans="1:10">
      <c r="A33" t="s">
        <v>23</v>
      </c>
      <c r="B33" s="2">
        <f t="shared" ref="B33:J33" si="4">SUM(B2:B32)</f>
        <v>9429</v>
      </c>
      <c r="C33" s="2">
        <f t="shared" si="4"/>
        <v>9179</v>
      </c>
      <c r="D33" s="2">
        <f t="shared" si="4"/>
        <v>8761</v>
      </c>
      <c r="E33" s="2">
        <f t="shared" si="4"/>
        <v>342</v>
      </c>
      <c r="F33" s="2">
        <f t="shared" si="4"/>
        <v>250</v>
      </c>
      <c r="G33" s="2">
        <f t="shared" si="4"/>
        <v>240.60749203559266</v>
      </c>
      <c r="H33" s="2">
        <f t="shared" si="4"/>
        <v>7977</v>
      </c>
      <c r="I33" s="2">
        <f>SUM(I2:I32)</f>
        <v>8196.0761287487658</v>
      </c>
      <c r="J33" s="2">
        <f t="shared" si="4"/>
        <v>7165.2189700523586</v>
      </c>
    </row>
    <row r="34" spans="1:10">
      <c r="B34" s="3"/>
      <c r="C34" s="3"/>
      <c r="D34" s="3">
        <f>D33/SUM(D33:E33)</f>
        <v>0.9624299681423707</v>
      </c>
      <c r="E34" s="3"/>
      <c r="H34" s="3">
        <f>H33/D33</f>
        <v>0.91051249857322225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2331"/>
  <sheetViews>
    <sheetView tabSelected="1" topLeftCell="H1" workbookViewId="0">
      <pane ySplit="1" topLeftCell="A2" activePane="bottomLeft" state="frozen"/>
      <selection pane="bottomLeft" activeCell="T1" sqref="T1:T1048576"/>
      <selection activeCell="D1" sqref="D1"/>
    </sheetView>
  </sheetViews>
  <sheetFormatPr defaultRowHeight="15"/>
  <cols>
    <col min="1" max="1" width="12.140625" bestFit="1" customWidth="1"/>
    <col min="2" max="2" width="12" customWidth="1"/>
    <col min="3" max="3" width="6.140625" bestFit="1" customWidth="1"/>
    <col min="4" max="4" width="18.85546875" bestFit="1" customWidth="1"/>
    <col min="5" max="5" width="16.42578125" bestFit="1" customWidth="1"/>
    <col min="6" max="6" width="26.5703125" bestFit="1" customWidth="1"/>
    <col min="7" max="7" width="20.42578125" bestFit="1" customWidth="1"/>
    <col min="8" max="8" width="18.140625" bestFit="1" customWidth="1"/>
    <col min="9" max="9" width="28.140625" bestFit="1" customWidth="1"/>
    <col min="10" max="10" width="12.7109375" bestFit="1" customWidth="1"/>
    <col min="11" max="11" width="20.28515625" bestFit="1" customWidth="1"/>
    <col min="12" max="12" width="28.85546875" bestFit="1" customWidth="1"/>
    <col min="13" max="13" width="25.140625" bestFit="1" customWidth="1"/>
    <col min="14" max="14" width="34.7109375" bestFit="1" customWidth="1"/>
    <col min="15" max="15" width="14.28515625" bestFit="1" customWidth="1"/>
    <col min="16" max="16" width="14.5703125" bestFit="1" customWidth="1"/>
    <col min="17" max="17" width="14.85546875" bestFit="1" customWidth="1"/>
    <col min="18" max="18" width="10.140625" bestFit="1" customWidth="1"/>
    <col min="19" max="19" width="11.7109375" bestFit="1" customWidth="1"/>
  </cols>
  <sheetData>
    <row r="1" spans="1:19">
      <c r="A1" t="s">
        <v>33</v>
      </c>
      <c r="B1" t="s">
        <v>34</v>
      </c>
      <c r="C1" s="12" t="s">
        <v>35</v>
      </c>
      <c r="D1" t="s">
        <v>36</v>
      </c>
      <c r="E1" t="s">
        <v>37</v>
      </c>
      <c r="F1" t="s">
        <v>38</v>
      </c>
      <c r="G1" t="s">
        <v>39</v>
      </c>
      <c r="H1" t="s">
        <v>40</v>
      </c>
      <c r="I1" t="s">
        <v>41</v>
      </c>
      <c r="J1" t="s">
        <v>42</v>
      </c>
      <c r="K1" t="s">
        <v>43</v>
      </c>
      <c r="L1" t="s">
        <v>44</v>
      </c>
      <c r="M1" t="s">
        <v>45</v>
      </c>
      <c r="N1" t="s">
        <v>46</v>
      </c>
      <c r="O1" t="s">
        <v>47</v>
      </c>
      <c r="P1" t="s">
        <v>48</v>
      </c>
      <c r="Q1" t="s">
        <v>49</v>
      </c>
      <c r="R1" t="s">
        <v>50</v>
      </c>
      <c r="S1" t="s">
        <v>51</v>
      </c>
    </row>
    <row r="2" spans="1:19">
      <c r="A2" s="1">
        <v>36005000100</v>
      </c>
      <c r="B2" s="1">
        <v>2000100</v>
      </c>
      <c r="C2" t="s">
        <v>52</v>
      </c>
      <c r="D2">
        <v>0</v>
      </c>
      <c r="E2">
        <v>0</v>
      </c>
      <c r="F2">
        <v>0</v>
      </c>
      <c r="G2">
        <v>18</v>
      </c>
      <c r="H2">
        <v>18</v>
      </c>
      <c r="I2" s="5">
        <v>31.176914536239792</v>
      </c>
      <c r="J2" t="s">
        <v>53</v>
      </c>
      <c r="K2">
        <v>1</v>
      </c>
      <c r="L2">
        <v>0</v>
      </c>
      <c r="M2">
        <v>0</v>
      </c>
      <c r="N2">
        <v>0</v>
      </c>
      <c r="O2">
        <v>2020</v>
      </c>
      <c r="P2">
        <v>0</v>
      </c>
      <c r="Q2">
        <v>0</v>
      </c>
      <c r="R2">
        <v>0</v>
      </c>
      <c r="S2" t="s">
        <v>54</v>
      </c>
    </row>
    <row r="3" spans="1:19">
      <c r="A3" s="1">
        <v>36005000200</v>
      </c>
      <c r="B3" s="1">
        <v>2000200</v>
      </c>
      <c r="C3" t="s">
        <v>55</v>
      </c>
      <c r="D3">
        <v>1390</v>
      </c>
      <c r="E3">
        <v>630</v>
      </c>
      <c r="F3">
        <v>450</v>
      </c>
      <c r="G3">
        <v>204</v>
      </c>
      <c r="H3">
        <v>250</v>
      </c>
      <c r="I3" s="5">
        <v>157.46110630882791</v>
      </c>
      <c r="J3" t="s">
        <v>53</v>
      </c>
      <c r="K3">
        <v>1594</v>
      </c>
      <c r="L3">
        <v>1517</v>
      </c>
      <c r="M3">
        <v>774</v>
      </c>
      <c r="N3">
        <v>51</v>
      </c>
      <c r="O3">
        <v>2020</v>
      </c>
      <c r="P3">
        <v>3</v>
      </c>
      <c r="Q3">
        <v>3</v>
      </c>
      <c r="R3">
        <v>5</v>
      </c>
      <c r="S3" t="s">
        <v>54</v>
      </c>
    </row>
    <row r="4" spans="1:19">
      <c r="A4" s="1">
        <v>36005000400</v>
      </c>
      <c r="B4" s="1">
        <v>2000400</v>
      </c>
      <c r="C4" t="s">
        <v>55</v>
      </c>
      <c r="D4">
        <v>2200</v>
      </c>
      <c r="E4">
        <v>695</v>
      </c>
      <c r="F4">
        <v>350</v>
      </c>
      <c r="G4">
        <v>313</v>
      </c>
      <c r="H4">
        <v>347</v>
      </c>
      <c r="I4" s="5">
        <v>192.73297590189387</v>
      </c>
      <c r="J4" t="s">
        <v>53</v>
      </c>
      <c r="K4">
        <v>2200</v>
      </c>
      <c r="L4">
        <v>2110</v>
      </c>
      <c r="M4">
        <v>850</v>
      </c>
      <c r="N4">
        <v>58</v>
      </c>
      <c r="O4">
        <v>2020</v>
      </c>
      <c r="P4">
        <v>12</v>
      </c>
      <c r="Q4">
        <v>11</v>
      </c>
      <c r="R4">
        <v>3</v>
      </c>
      <c r="S4" t="s">
        <v>54</v>
      </c>
    </row>
    <row r="5" spans="1:19">
      <c r="A5" s="1">
        <v>36005001600</v>
      </c>
      <c r="B5" s="1">
        <v>2001600</v>
      </c>
      <c r="C5" t="s">
        <v>55</v>
      </c>
      <c r="D5">
        <v>2185</v>
      </c>
      <c r="E5">
        <v>1830</v>
      </c>
      <c r="F5">
        <v>1595</v>
      </c>
      <c r="G5">
        <v>259</v>
      </c>
      <c r="H5">
        <v>260</v>
      </c>
      <c r="I5" s="5">
        <v>315.9525280797734</v>
      </c>
      <c r="J5" t="s">
        <v>53</v>
      </c>
      <c r="K5">
        <v>2129</v>
      </c>
      <c r="L5">
        <v>2042</v>
      </c>
      <c r="M5">
        <v>1727</v>
      </c>
      <c r="N5">
        <v>59</v>
      </c>
      <c r="O5">
        <v>2020</v>
      </c>
      <c r="P5">
        <v>-1</v>
      </c>
      <c r="Q5">
        <v>329</v>
      </c>
      <c r="R5">
        <v>7</v>
      </c>
      <c r="S5" t="s">
        <v>54</v>
      </c>
    </row>
    <row r="6" spans="1:19">
      <c r="A6" s="1">
        <v>36005001901</v>
      </c>
      <c r="B6" s="1">
        <v>2001901</v>
      </c>
      <c r="C6" t="s">
        <v>56</v>
      </c>
      <c r="D6">
        <v>885</v>
      </c>
      <c r="E6">
        <v>885</v>
      </c>
      <c r="F6">
        <v>600</v>
      </c>
      <c r="G6">
        <v>109</v>
      </c>
      <c r="H6">
        <v>109</v>
      </c>
      <c r="I6" s="5">
        <v>135.66871415326381</v>
      </c>
      <c r="J6" t="s">
        <v>53</v>
      </c>
      <c r="K6">
        <v>1049</v>
      </c>
      <c r="L6">
        <v>988</v>
      </c>
      <c r="M6">
        <v>983</v>
      </c>
      <c r="N6">
        <v>49</v>
      </c>
      <c r="O6">
        <v>2020</v>
      </c>
      <c r="P6">
        <v>1332</v>
      </c>
      <c r="Q6">
        <v>26</v>
      </c>
      <c r="R6">
        <v>0</v>
      </c>
      <c r="S6" t="s">
        <v>54</v>
      </c>
    </row>
    <row r="7" spans="1:19">
      <c r="A7" s="1">
        <v>36005001902</v>
      </c>
      <c r="B7" s="1">
        <v>2001902</v>
      </c>
      <c r="C7" t="s">
        <v>56</v>
      </c>
      <c r="D7">
        <v>375</v>
      </c>
      <c r="E7">
        <v>300</v>
      </c>
      <c r="F7">
        <v>235</v>
      </c>
      <c r="G7">
        <v>52</v>
      </c>
      <c r="H7">
        <v>69</v>
      </c>
      <c r="I7" s="5">
        <v>86.24384035976135</v>
      </c>
      <c r="J7" t="s">
        <v>53</v>
      </c>
      <c r="K7">
        <v>523</v>
      </c>
      <c r="L7">
        <v>484</v>
      </c>
      <c r="M7">
        <v>422</v>
      </c>
      <c r="N7">
        <v>23</v>
      </c>
      <c r="O7">
        <v>2020</v>
      </c>
      <c r="P7">
        <v>666</v>
      </c>
      <c r="Q7">
        <v>89</v>
      </c>
      <c r="R7">
        <v>218</v>
      </c>
      <c r="S7" t="s">
        <v>54</v>
      </c>
    </row>
    <row r="8" spans="1:19">
      <c r="A8" s="1">
        <v>36005001903</v>
      </c>
      <c r="B8" s="1">
        <v>2001903</v>
      </c>
      <c r="C8" t="s">
        <v>56</v>
      </c>
      <c r="D8">
        <v>0</v>
      </c>
      <c r="E8">
        <v>0</v>
      </c>
      <c r="F8">
        <v>0</v>
      </c>
      <c r="G8">
        <v>13</v>
      </c>
      <c r="H8">
        <v>13</v>
      </c>
      <c r="I8" s="5">
        <v>22.516660498395403</v>
      </c>
      <c r="J8" t="s">
        <v>53</v>
      </c>
      <c r="K8">
        <v>3</v>
      </c>
      <c r="L8">
        <v>3</v>
      </c>
      <c r="M8">
        <v>2</v>
      </c>
      <c r="N8">
        <v>0</v>
      </c>
      <c r="O8">
        <v>2020</v>
      </c>
      <c r="P8">
        <v>0</v>
      </c>
      <c r="Q8">
        <v>0</v>
      </c>
      <c r="R8">
        <v>0</v>
      </c>
      <c r="S8" t="s">
        <v>54</v>
      </c>
    </row>
    <row r="9" spans="1:19">
      <c r="A9" s="1">
        <v>36005001904</v>
      </c>
      <c r="B9" s="1">
        <v>2001904</v>
      </c>
      <c r="C9" t="s">
        <v>57</v>
      </c>
      <c r="D9">
        <v>0</v>
      </c>
      <c r="E9">
        <v>0</v>
      </c>
      <c r="F9">
        <v>0</v>
      </c>
      <c r="G9">
        <v>13</v>
      </c>
      <c r="H9">
        <v>13</v>
      </c>
      <c r="I9" s="5">
        <v>22.516660498395403</v>
      </c>
      <c r="J9" t="s">
        <v>53</v>
      </c>
      <c r="K9">
        <v>0</v>
      </c>
      <c r="L9">
        <v>0</v>
      </c>
      <c r="M9">
        <v>0</v>
      </c>
      <c r="N9">
        <v>0</v>
      </c>
      <c r="O9">
        <v>2020</v>
      </c>
      <c r="P9">
        <v>0</v>
      </c>
      <c r="Q9">
        <v>0</v>
      </c>
      <c r="R9">
        <v>0</v>
      </c>
      <c r="S9" t="s">
        <v>54</v>
      </c>
    </row>
    <row r="10" spans="1:19">
      <c r="A10" s="1">
        <v>36005002001</v>
      </c>
      <c r="B10" s="1">
        <v>2002001</v>
      </c>
      <c r="C10" t="s">
        <v>55</v>
      </c>
      <c r="D10">
        <v>1760</v>
      </c>
      <c r="E10">
        <v>1760</v>
      </c>
      <c r="F10">
        <v>1605</v>
      </c>
      <c r="G10">
        <v>203</v>
      </c>
      <c r="H10">
        <v>203</v>
      </c>
      <c r="I10" s="5">
        <v>357.43670768403183</v>
      </c>
      <c r="J10" t="s">
        <v>53</v>
      </c>
      <c r="K10">
        <v>1895</v>
      </c>
      <c r="L10">
        <v>1864</v>
      </c>
      <c r="M10">
        <v>1840</v>
      </c>
      <c r="N10">
        <v>26</v>
      </c>
      <c r="O10">
        <v>2020</v>
      </c>
      <c r="P10">
        <v>74</v>
      </c>
      <c r="Q10">
        <v>0</v>
      </c>
      <c r="R10">
        <v>0</v>
      </c>
      <c r="S10" t="s">
        <v>54</v>
      </c>
    </row>
    <row r="11" spans="1:19">
      <c r="A11" s="1">
        <v>36005002002</v>
      </c>
      <c r="B11" s="1">
        <v>2002002</v>
      </c>
      <c r="C11" t="s">
        <v>55</v>
      </c>
      <c r="D11">
        <v>1905</v>
      </c>
      <c r="E11">
        <v>1365</v>
      </c>
      <c r="F11">
        <v>1225</v>
      </c>
      <c r="G11">
        <v>466</v>
      </c>
      <c r="H11">
        <v>465</v>
      </c>
      <c r="I11" s="5">
        <v>539.13541898116841</v>
      </c>
      <c r="J11" t="s">
        <v>53</v>
      </c>
      <c r="K11">
        <v>1624</v>
      </c>
      <c r="L11">
        <v>1561</v>
      </c>
      <c r="M11">
        <v>1168</v>
      </c>
      <c r="N11">
        <v>44</v>
      </c>
      <c r="O11">
        <v>2020</v>
      </c>
      <c r="P11">
        <v>33</v>
      </c>
      <c r="Q11">
        <v>0</v>
      </c>
      <c r="R11">
        <v>166</v>
      </c>
      <c r="S11" t="s">
        <v>54</v>
      </c>
    </row>
    <row r="12" spans="1:19">
      <c r="A12" s="1">
        <v>36005002300</v>
      </c>
      <c r="B12" s="1">
        <v>2002300</v>
      </c>
      <c r="C12" t="s">
        <v>56</v>
      </c>
      <c r="D12">
        <v>1920</v>
      </c>
      <c r="E12">
        <v>1920</v>
      </c>
      <c r="F12">
        <v>1770</v>
      </c>
      <c r="G12">
        <v>196</v>
      </c>
      <c r="H12">
        <v>196</v>
      </c>
      <c r="I12" s="5">
        <v>292.83954650968849</v>
      </c>
      <c r="J12" t="s">
        <v>53</v>
      </c>
      <c r="K12">
        <v>1901</v>
      </c>
      <c r="L12">
        <v>1867</v>
      </c>
      <c r="M12">
        <v>1853</v>
      </c>
      <c r="N12">
        <v>25</v>
      </c>
      <c r="O12">
        <v>2020</v>
      </c>
      <c r="P12">
        <v>0</v>
      </c>
      <c r="Q12">
        <v>0</v>
      </c>
      <c r="R12">
        <v>0</v>
      </c>
      <c r="S12" t="s">
        <v>54</v>
      </c>
    </row>
    <row r="13" spans="1:19">
      <c r="A13" s="1">
        <v>36005002400</v>
      </c>
      <c r="B13" s="1">
        <v>2002400</v>
      </c>
      <c r="C13" t="s">
        <v>55</v>
      </c>
      <c r="D13">
        <v>0</v>
      </c>
      <c r="E13">
        <v>0</v>
      </c>
      <c r="F13">
        <v>0</v>
      </c>
      <c r="G13">
        <v>13</v>
      </c>
      <c r="H13">
        <v>13</v>
      </c>
      <c r="I13" s="5">
        <v>22.516660498395403</v>
      </c>
      <c r="J13" t="s">
        <v>53</v>
      </c>
      <c r="K13">
        <v>2</v>
      </c>
      <c r="L13">
        <v>2</v>
      </c>
      <c r="M13">
        <v>2</v>
      </c>
      <c r="N13">
        <v>0</v>
      </c>
      <c r="O13">
        <v>2020</v>
      </c>
      <c r="P13">
        <v>0</v>
      </c>
      <c r="Q13">
        <v>0</v>
      </c>
      <c r="R13">
        <v>562</v>
      </c>
      <c r="S13" t="s">
        <v>54</v>
      </c>
    </row>
    <row r="14" spans="1:19">
      <c r="A14" s="1">
        <v>36005002500</v>
      </c>
      <c r="B14" s="1">
        <v>2002500</v>
      </c>
      <c r="C14" t="s">
        <v>56</v>
      </c>
      <c r="D14">
        <v>1920</v>
      </c>
      <c r="E14">
        <v>1870</v>
      </c>
      <c r="F14">
        <v>1810</v>
      </c>
      <c r="G14">
        <v>132</v>
      </c>
      <c r="H14">
        <v>138</v>
      </c>
      <c r="I14" s="5">
        <v>273.59276306218334</v>
      </c>
      <c r="J14" t="s">
        <v>53</v>
      </c>
      <c r="K14">
        <v>1958</v>
      </c>
      <c r="L14">
        <v>1872</v>
      </c>
      <c r="M14">
        <v>1840</v>
      </c>
      <c r="N14">
        <v>59</v>
      </c>
      <c r="O14">
        <v>2020</v>
      </c>
      <c r="P14">
        <v>23</v>
      </c>
      <c r="Q14">
        <v>12</v>
      </c>
      <c r="R14">
        <v>0</v>
      </c>
      <c r="S14" t="s">
        <v>54</v>
      </c>
    </row>
    <row r="15" spans="1:19">
      <c r="A15" s="1">
        <v>36005002701</v>
      </c>
      <c r="B15" s="1">
        <v>2002701</v>
      </c>
      <c r="C15" t="s">
        <v>56</v>
      </c>
      <c r="D15">
        <v>1120</v>
      </c>
      <c r="E15">
        <v>1080</v>
      </c>
      <c r="F15">
        <v>1045</v>
      </c>
      <c r="G15">
        <v>123</v>
      </c>
      <c r="H15">
        <v>140</v>
      </c>
      <c r="I15" s="5">
        <v>219.30116278761497</v>
      </c>
      <c r="J15" t="s">
        <v>53</v>
      </c>
      <c r="K15">
        <v>1206</v>
      </c>
      <c r="L15">
        <v>1093</v>
      </c>
      <c r="M15">
        <v>1085</v>
      </c>
      <c r="N15">
        <v>93</v>
      </c>
      <c r="O15">
        <v>2020</v>
      </c>
      <c r="P15">
        <v>6</v>
      </c>
      <c r="Q15">
        <v>0</v>
      </c>
      <c r="R15">
        <v>1</v>
      </c>
      <c r="S15" t="s">
        <v>54</v>
      </c>
    </row>
    <row r="16" spans="1:19">
      <c r="A16" s="1">
        <v>36005002702</v>
      </c>
      <c r="B16" s="1">
        <v>2002702</v>
      </c>
      <c r="C16" t="s">
        <v>56</v>
      </c>
      <c r="D16">
        <v>1525</v>
      </c>
      <c r="E16">
        <v>1525</v>
      </c>
      <c r="F16">
        <v>1380</v>
      </c>
      <c r="G16">
        <v>136</v>
      </c>
      <c r="H16">
        <v>136</v>
      </c>
      <c r="I16" s="5">
        <v>244.28467000612216</v>
      </c>
      <c r="J16" t="s">
        <v>53</v>
      </c>
      <c r="K16">
        <v>1576</v>
      </c>
      <c r="L16">
        <v>1510</v>
      </c>
      <c r="M16">
        <v>1428</v>
      </c>
      <c r="N16">
        <v>65</v>
      </c>
      <c r="O16">
        <v>2020</v>
      </c>
      <c r="P16">
        <v>1</v>
      </c>
      <c r="Q16">
        <v>0</v>
      </c>
      <c r="R16">
        <v>0</v>
      </c>
      <c r="S16" t="s">
        <v>54</v>
      </c>
    </row>
    <row r="17" spans="1:19">
      <c r="A17" s="1">
        <v>36005002800</v>
      </c>
      <c r="B17" s="1">
        <v>2002800</v>
      </c>
      <c r="C17" t="s">
        <v>55</v>
      </c>
      <c r="D17">
        <v>2450</v>
      </c>
      <c r="E17">
        <v>2125</v>
      </c>
      <c r="F17">
        <v>1655</v>
      </c>
      <c r="G17">
        <v>351</v>
      </c>
      <c r="H17">
        <v>353</v>
      </c>
      <c r="I17" s="5">
        <v>405.8509578650764</v>
      </c>
      <c r="J17" t="s">
        <v>53</v>
      </c>
      <c r="K17">
        <v>2629</v>
      </c>
      <c r="L17">
        <v>2581</v>
      </c>
      <c r="M17">
        <v>2156</v>
      </c>
      <c r="N17">
        <v>38</v>
      </c>
      <c r="O17">
        <v>2020</v>
      </c>
      <c r="P17">
        <v>2</v>
      </c>
      <c r="Q17">
        <v>3</v>
      </c>
      <c r="R17">
        <v>0</v>
      </c>
      <c r="S17" t="s">
        <v>54</v>
      </c>
    </row>
    <row r="18" spans="1:19">
      <c r="A18" s="1">
        <v>36005003100</v>
      </c>
      <c r="B18" s="1">
        <v>2003100</v>
      </c>
      <c r="C18" t="s">
        <v>56</v>
      </c>
      <c r="D18">
        <v>895</v>
      </c>
      <c r="E18">
        <v>770</v>
      </c>
      <c r="F18">
        <v>655</v>
      </c>
      <c r="G18">
        <v>255</v>
      </c>
      <c r="H18">
        <v>259</v>
      </c>
      <c r="I18" s="5">
        <v>268.68755088392169</v>
      </c>
      <c r="J18" t="s">
        <v>53</v>
      </c>
      <c r="K18">
        <v>1120</v>
      </c>
      <c r="L18">
        <v>1086</v>
      </c>
      <c r="M18">
        <v>978</v>
      </c>
      <c r="N18">
        <v>27</v>
      </c>
      <c r="O18">
        <v>2020</v>
      </c>
      <c r="P18">
        <v>80</v>
      </c>
      <c r="Q18">
        <v>0</v>
      </c>
      <c r="R18">
        <v>0</v>
      </c>
      <c r="S18" t="s">
        <v>54</v>
      </c>
    </row>
    <row r="19" spans="1:19">
      <c r="A19" s="1">
        <v>36005003300</v>
      </c>
      <c r="B19" s="1">
        <v>2003300</v>
      </c>
      <c r="C19" t="s">
        <v>56</v>
      </c>
      <c r="D19">
        <v>1235</v>
      </c>
      <c r="E19">
        <v>1140</v>
      </c>
      <c r="F19">
        <v>1080</v>
      </c>
      <c r="G19">
        <v>167</v>
      </c>
      <c r="H19">
        <v>182</v>
      </c>
      <c r="I19" s="5">
        <v>244.93672652340237</v>
      </c>
      <c r="J19" t="s">
        <v>53</v>
      </c>
      <c r="K19">
        <v>1288</v>
      </c>
      <c r="L19">
        <v>1207</v>
      </c>
      <c r="M19">
        <v>1093</v>
      </c>
      <c r="N19">
        <v>52</v>
      </c>
      <c r="O19">
        <v>2020</v>
      </c>
      <c r="P19">
        <v>14</v>
      </c>
      <c r="Q19">
        <v>-2</v>
      </c>
      <c r="R19">
        <v>0</v>
      </c>
      <c r="S19" t="s">
        <v>54</v>
      </c>
    </row>
    <row r="20" spans="1:19">
      <c r="A20" s="1">
        <v>36005003500</v>
      </c>
      <c r="B20" s="1">
        <v>2003500</v>
      </c>
      <c r="C20" t="s">
        <v>56</v>
      </c>
      <c r="D20">
        <v>1470</v>
      </c>
      <c r="E20">
        <v>1430</v>
      </c>
      <c r="F20">
        <v>1240</v>
      </c>
      <c r="G20">
        <v>293</v>
      </c>
      <c r="H20">
        <v>301</v>
      </c>
      <c r="I20" s="5">
        <v>370.17428327748542</v>
      </c>
      <c r="J20" t="s">
        <v>53</v>
      </c>
      <c r="K20">
        <v>1360</v>
      </c>
      <c r="L20">
        <v>1284</v>
      </c>
      <c r="M20">
        <v>1237</v>
      </c>
      <c r="N20">
        <v>67</v>
      </c>
      <c r="O20">
        <v>2020</v>
      </c>
      <c r="P20">
        <v>147</v>
      </c>
      <c r="Q20">
        <v>49</v>
      </c>
      <c r="R20">
        <v>0</v>
      </c>
      <c r="S20" t="s">
        <v>54</v>
      </c>
    </row>
    <row r="21" spans="1:19">
      <c r="A21" s="1">
        <v>36005003700</v>
      </c>
      <c r="B21" s="1">
        <v>2003700</v>
      </c>
      <c r="C21" t="s">
        <v>56</v>
      </c>
      <c r="D21">
        <v>160</v>
      </c>
      <c r="E21">
        <v>160</v>
      </c>
      <c r="F21">
        <v>155</v>
      </c>
      <c r="G21">
        <v>46</v>
      </c>
      <c r="H21">
        <v>46</v>
      </c>
      <c r="I21" s="5">
        <v>68.183575734923139</v>
      </c>
      <c r="J21" t="s">
        <v>53</v>
      </c>
      <c r="K21">
        <v>136</v>
      </c>
      <c r="L21">
        <v>128</v>
      </c>
      <c r="M21">
        <v>126</v>
      </c>
      <c r="N21">
        <v>0</v>
      </c>
      <c r="O21">
        <v>2020</v>
      </c>
      <c r="P21">
        <v>0</v>
      </c>
      <c r="Q21">
        <v>0</v>
      </c>
      <c r="R21">
        <v>0</v>
      </c>
      <c r="S21" t="s">
        <v>54</v>
      </c>
    </row>
    <row r="22" spans="1:19">
      <c r="A22" s="1">
        <v>36005003800</v>
      </c>
      <c r="B22" s="1">
        <v>2003800</v>
      </c>
      <c r="C22" t="s">
        <v>55</v>
      </c>
      <c r="D22">
        <v>345</v>
      </c>
      <c r="E22">
        <v>195</v>
      </c>
      <c r="F22">
        <v>160</v>
      </c>
      <c r="G22">
        <v>27</v>
      </c>
      <c r="H22">
        <v>57</v>
      </c>
      <c r="I22" s="5">
        <v>58.694122363316758</v>
      </c>
      <c r="J22" t="s">
        <v>53</v>
      </c>
      <c r="K22">
        <v>530</v>
      </c>
      <c r="L22">
        <v>515</v>
      </c>
      <c r="M22">
        <v>366</v>
      </c>
      <c r="N22">
        <v>11</v>
      </c>
      <c r="O22">
        <v>2020</v>
      </c>
      <c r="P22">
        <v>6</v>
      </c>
      <c r="Q22">
        <v>57</v>
      </c>
      <c r="R22">
        <v>10</v>
      </c>
      <c r="S22" t="s">
        <v>54</v>
      </c>
    </row>
    <row r="23" spans="1:19">
      <c r="A23" s="1">
        <v>36005003900</v>
      </c>
      <c r="B23" s="1">
        <v>2003900</v>
      </c>
      <c r="C23" t="s">
        <v>56</v>
      </c>
      <c r="D23">
        <v>2265</v>
      </c>
      <c r="E23">
        <v>2220</v>
      </c>
      <c r="F23">
        <v>1860</v>
      </c>
      <c r="G23">
        <v>292</v>
      </c>
      <c r="H23">
        <v>302</v>
      </c>
      <c r="I23" s="5">
        <v>418.09209511781012</v>
      </c>
      <c r="J23" t="s">
        <v>53</v>
      </c>
      <c r="K23">
        <v>2159</v>
      </c>
      <c r="L23">
        <v>2041</v>
      </c>
      <c r="M23">
        <v>1882</v>
      </c>
      <c r="N23">
        <v>71</v>
      </c>
      <c r="O23">
        <v>2020</v>
      </c>
      <c r="P23">
        <v>5</v>
      </c>
      <c r="Q23">
        <v>8</v>
      </c>
      <c r="R23">
        <v>33</v>
      </c>
      <c r="S23" t="s">
        <v>54</v>
      </c>
    </row>
    <row r="24" spans="1:19">
      <c r="A24" s="1">
        <v>36005004001</v>
      </c>
      <c r="B24" s="1">
        <v>2004001</v>
      </c>
      <c r="C24" t="s">
        <v>55</v>
      </c>
      <c r="D24">
        <v>495</v>
      </c>
      <c r="E24">
        <v>310</v>
      </c>
      <c r="F24">
        <v>215</v>
      </c>
      <c r="G24">
        <v>66</v>
      </c>
      <c r="H24">
        <v>77</v>
      </c>
      <c r="I24" s="5">
        <v>76.170860570168173</v>
      </c>
      <c r="J24" t="s">
        <v>53</v>
      </c>
      <c r="K24">
        <v>613</v>
      </c>
      <c r="L24">
        <v>589</v>
      </c>
      <c r="M24">
        <v>344</v>
      </c>
      <c r="N24">
        <v>11</v>
      </c>
      <c r="O24">
        <v>2020</v>
      </c>
      <c r="P24">
        <v>1</v>
      </c>
      <c r="Q24">
        <v>0</v>
      </c>
      <c r="R24">
        <v>0</v>
      </c>
      <c r="S24" t="s">
        <v>54</v>
      </c>
    </row>
    <row r="25" spans="1:19">
      <c r="A25" s="1">
        <v>36005004100</v>
      </c>
      <c r="B25" s="1">
        <v>2004100</v>
      </c>
      <c r="C25" t="s">
        <v>56</v>
      </c>
      <c r="D25">
        <v>2320</v>
      </c>
      <c r="E25">
        <v>2130</v>
      </c>
      <c r="F25">
        <v>2020</v>
      </c>
      <c r="G25">
        <v>339</v>
      </c>
      <c r="H25">
        <v>348</v>
      </c>
      <c r="I25" s="5">
        <v>417.41705762941695</v>
      </c>
      <c r="J25" t="s">
        <v>53</v>
      </c>
      <c r="K25">
        <v>2192</v>
      </c>
      <c r="L25">
        <v>2109</v>
      </c>
      <c r="M25">
        <v>1991</v>
      </c>
      <c r="N25">
        <v>51</v>
      </c>
      <c r="O25">
        <v>2020</v>
      </c>
      <c r="P25">
        <v>318</v>
      </c>
      <c r="Q25">
        <v>9</v>
      </c>
      <c r="R25">
        <v>6</v>
      </c>
      <c r="S25" t="s">
        <v>54</v>
      </c>
    </row>
    <row r="26" spans="1:19">
      <c r="A26" s="1">
        <v>36005004200</v>
      </c>
      <c r="B26" s="1">
        <v>2004200</v>
      </c>
      <c r="C26" t="s">
        <v>55</v>
      </c>
      <c r="D26">
        <v>2855</v>
      </c>
      <c r="E26">
        <v>2510</v>
      </c>
      <c r="F26">
        <v>1555</v>
      </c>
      <c r="G26">
        <v>326</v>
      </c>
      <c r="H26">
        <v>332</v>
      </c>
      <c r="I26" s="5">
        <v>352.12213790104136</v>
      </c>
      <c r="J26" t="s">
        <v>53</v>
      </c>
      <c r="K26">
        <v>2843</v>
      </c>
      <c r="L26">
        <v>2798</v>
      </c>
      <c r="M26">
        <v>2476</v>
      </c>
      <c r="N26">
        <v>41</v>
      </c>
      <c r="O26">
        <v>2020</v>
      </c>
      <c r="P26">
        <v>0</v>
      </c>
      <c r="Q26">
        <v>0</v>
      </c>
      <c r="R26">
        <v>0</v>
      </c>
      <c r="S26" t="s">
        <v>54</v>
      </c>
    </row>
    <row r="27" spans="1:19">
      <c r="A27" s="1">
        <v>36005004300</v>
      </c>
      <c r="B27" s="1">
        <v>2004300</v>
      </c>
      <c r="C27" t="s">
        <v>56</v>
      </c>
      <c r="D27">
        <v>2180</v>
      </c>
      <c r="E27">
        <v>1940</v>
      </c>
      <c r="F27">
        <v>1745</v>
      </c>
      <c r="G27">
        <v>179</v>
      </c>
      <c r="H27">
        <v>185</v>
      </c>
      <c r="I27" s="5">
        <v>275.39244724574422</v>
      </c>
      <c r="J27" t="s">
        <v>53</v>
      </c>
      <c r="K27">
        <v>2198</v>
      </c>
      <c r="L27">
        <v>2118</v>
      </c>
      <c r="M27">
        <v>1918</v>
      </c>
      <c r="N27">
        <v>72</v>
      </c>
      <c r="O27">
        <v>2020</v>
      </c>
      <c r="P27">
        <v>115</v>
      </c>
      <c r="Q27">
        <v>4</v>
      </c>
      <c r="R27">
        <v>6</v>
      </c>
      <c r="S27" t="s">
        <v>54</v>
      </c>
    </row>
    <row r="28" spans="1:19">
      <c r="A28" s="1">
        <v>36005004400</v>
      </c>
      <c r="B28" s="1">
        <v>2004400</v>
      </c>
      <c r="C28" t="s">
        <v>55</v>
      </c>
      <c r="D28">
        <v>1615</v>
      </c>
      <c r="E28">
        <v>1575</v>
      </c>
      <c r="F28">
        <v>1410</v>
      </c>
      <c r="G28">
        <v>102</v>
      </c>
      <c r="H28">
        <v>109</v>
      </c>
      <c r="I28" s="5">
        <v>219.61101975993827</v>
      </c>
      <c r="J28" t="s">
        <v>53</v>
      </c>
      <c r="K28">
        <v>1752</v>
      </c>
      <c r="L28">
        <v>1711</v>
      </c>
      <c r="M28">
        <v>1626</v>
      </c>
      <c r="N28">
        <v>32</v>
      </c>
      <c r="O28">
        <v>2020</v>
      </c>
      <c r="P28">
        <v>209</v>
      </c>
      <c r="Q28">
        <v>0</v>
      </c>
      <c r="R28">
        <v>1</v>
      </c>
      <c r="S28" t="s">
        <v>54</v>
      </c>
    </row>
    <row r="29" spans="1:19">
      <c r="A29" s="1">
        <v>36005004600</v>
      </c>
      <c r="B29" s="1">
        <v>2004600</v>
      </c>
      <c r="C29" t="s">
        <v>55</v>
      </c>
      <c r="D29">
        <v>660</v>
      </c>
      <c r="E29">
        <v>580</v>
      </c>
      <c r="F29">
        <v>515</v>
      </c>
      <c r="G29">
        <v>74</v>
      </c>
      <c r="H29">
        <v>86</v>
      </c>
      <c r="I29" s="5">
        <v>133.27790514560169</v>
      </c>
      <c r="J29" t="s">
        <v>53</v>
      </c>
      <c r="K29">
        <v>743</v>
      </c>
      <c r="L29">
        <v>728</v>
      </c>
      <c r="M29">
        <v>571</v>
      </c>
      <c r="N29">
        <v>7</v>
      </c>
      <c r="O29">
        <v>2020</v>
      </c>
      <c r="P29">
        <v>0</v>
      </c>
      <c r="Q29">
        <v>0</v>
      </c>
      <c r="R29">
        <v>0</v>
      </c>
      <c r="S29" t="s">
        <v>54</v>
      </c>
    </row>
    <row r="30" spans="1:19">
      <c r="A30" s="1">
        <v>36005004800</v>
      </c>
      <c r="B30" s="1">
        <v>2004800</v>
      </c>
      <c r="C30" t="s">
        <v>55</v>
      </c>
      <c r="D30">
        <v>1505</v>
      </c>
      <c r="E30">
        <v>1380</v>
      </c>
      <c r="F30">
        <v>1160</v>
      </c>
      <c r="G30">
        <v>157</v>
      </c>
      <c r="H30">
        <v>171</v>
      </c>
      <c r="I30" s="5">
        <v>251.51739502467817</v>
      </c>
      <c r="J30" t="s">
        <v>53</v>
      </c>
      <c r="K30">
        <v>1358</v>
      </c>
      <c r="L30">
        <v>1328</v>
      </c>
      <c r="M30">
        <v>1204</v>
      </c>
      <c r="N30">
        <v>25</v>
      </c>
      <c r="O30">
        <v>2020</v>
      </c>
      <c r="P30">
        <v>0</v>
      </c>
      <c r="Q30">
        <v>4</v>
      </c>
      <c r="R30">
        <v>0</v>
      </c>
      <c r="S30" t="s">
        <v>54</v>
      </c>
    </row>
    <row r="31" spans="1:19">
      <c r="A31" s="1">
        <v>36005005001</v>
      </c>
      <c r="B31" s="1">
        <v>2005001</v>
      </c>
      <c r="C31" t="s">
        <v>55</v>
      </c>
      <c r="D31">
        <v>1330</v>
      </c>
      <c r="E31">
        <v>1210</v>
      </c>
      <c r="F31">
        <v>1075</v>
      </c>
      <c r="G31">
        <v>137</v>
      </c>
      <c r="H31">
        <v>143</v>
      </c>
      <c r="I31" s="5">
        <v>214.70211922568441</v>
      </c>
      <c r="J31" t="s">
        <v>53</v>
      </c>
      <c r="K31">
        <v>1630</v>
      </c>
      <c r="L31">
        <v>1551</v>
      </c>
      <c r="M31">
        <v>1327</v>
      </c>
      <c r="N31">
        <v>48</v>
      </c>
      <c r="O31">
        <v>2020</v>
      </c>
      <c r="P31">
        <v>82</v>
      </c>
      <c r="Q31">
        <v>15</v>
      </c>
      <c r="R31">
        <v>186</v>
      </c>
      <c r="S31" t="s">
        <v>54</v>
      </c>
    </row>
    <row r="32" spans="1:19">
      <c r="A32" s="1">
        <v>36005005002</v>
      </c>
      <c r="B32" s="1">
        <v>2005002</v>
      </c>
      <c r="C32" t="s">
        <v>55</v>
      </c>
      <c r="D32">
        <v>1945</v>
      </c>
      <c r="E32">
        <v>1805</v>
      </c>
      <c r="F32">
        <v>1550</v>
      </c>
      <c r="G32">
        <v>200</v>
      </c>
      <c r="H32">
        <v>223</v>
      </c>
      <c r="I32" s="5">
        <v>258.17242300447197</v>
      </c>
      <c r="J32" t="s">
        <v>53</v>
      </c>
      <c r="K32">
        <v>2047</v>
      </c>
      <c r="L32">
        <v>1937</v>
      </c>
      <c r="M32">
        <v>1816</v>
      </c>
      <c r="N32">
        <v>76</v>
      </c>
      <c r="O32">
        <v>2020</v>
      </c>
      <c r="P32">
        <v>3</v>
      </c>
      <c r="Q32">
        <v>0</v>
      </c>
      <c r="R32">
        <v>0</v>
      </c>
      <c r="S32" t="s">
        <v>54</v>
      </c>
    </row>
    <row r="33" spans="1:19">
      <c r="A33" s="1">
        <v>36005005100</v>
      </c>
      <c r="B33" s="1">
        <v>2005100</v>
      </c>
      <c r="C33" t="s">
        <v>56</v>
      </c>
      <c r="D33">
        <v>2185</v>
      </c>
      <c r="E33">
        <v>2125</v>
      </c>
      <c r="F33">
        <v>2120</v>
      </c>
      <c r="G33">
        <v>239</v>
      </c>
      <c r="H33">
        <v>256</v>
      </c>
      <c r="I33" s="5">
        <v>362.00690601147375</v>
      </c>
      <c r="J33" t="s">
        <v>53</v>
      </c>
      <c r="K33">
        <v>2490</v>
      </c>
      <c r="L33">
        <v>2434</v>
      </c>
      <c r="M33">
        <v>2385</v>
      </c>
      <c r="N33">
        <v>45</v>
      </c>
      <c r="O33">
        <v>2020</v>
      </c>
      <c r="P33">
        <v>1925</v>
      </c>
      <c r="Q33">
        <v>291</v>
      </c>
      <c r="R33">
        <v>125</v>
      </c>
      <c r="S33" t="s">
        <v>54</v>
      </c>
    </row>
    <row r="34" spans="1:19">
      <c r="A34" s="1">
        <v>36005005200</v>
      </c>
      <c r="B34" s="1">
        <v>2005200</v>
      </c>
      <c r="C34" t="s">
        <v>55</v>
      </c>
      <c r="D34">
        <v>825</v>
      </c>
      <c r="E34">
        <v>770</v>
      </c>
      <c r="F34">
        <v>715</v>
      </c>
      <c r="G34">
        <v>98</v>
      </c>
      <c r="H34">
        <v>99</v>
      </c>
      <c r="I34" s="5">
        <v>137.11673858431726</v>
      </c>
      <c r="J34" t="s">
        <v>53</v>
      </c>
      <c r="K34">
        <v>879</v>
      </c>
      <c r="L34">
        <v>820</v>
      </c>
      <c r="M34">
        <v>763</v>
      </c>
      <c r="N34">
        <v>39</v>
      </c>
      <c r="O34">
        <v>2020</v>
      </c>
      <c r="P34">
        <v>69</v>
      </c>
      <c r="Q34">
        <v>1</v>
      </c>
      <c r="R34">
        <v>0</v>
      </c>
      <c r="S34" t="s">
        <v>54</v>
      </c>
    </row>
    <row r="35" spans="1:19">
      <c r="A35" s="1">
        <v>36005005300</v>
      </c>
      <c r="B35" s="1">
        <v>2005300</v>
      </c>
      <c r="C35" t="s">
        <v>58</v>
      </c>
      <c r="D35">
        <v>1665</v>
      </c>
      <c r="E35">
        <v>1665</v>
      </c>
      <c r="F35">
        <v>1615</v>
      </c>
      <c r="G35">
        <v>163</v>
      </c>
      <c r="H35">
        <v>163</v>
      </c>
      <c r="I35" s="5">
        <v>253.94684483174819</v>
      </c>
      <c r="J35" t="s">
        <v>53</v>
      </c>
      <c r="K35">
        <v>1662</v>
      </c>
      <c r="L35">
        <v>1628</v>
      </c>
      <c r="M35">
        <v>1623</v>
      </c>
      <c r="N35">
        <v>19</v>
      </c>
      <c r="O35">
        <v>2020</v>
      </c>
      <c r="P35">
        <v>0</v>
      </c>
      <c r="Q35">
        <v>0</v>
      </c>
      <c r="R35">
        <v>0</v>
      </c>
      <c r="S35" t="s">
        <v>54</v>
      </c>
    </row>
    <row r="36" spans="1:19">
      <c r="A36" s="1">
        <v>36005005400</v>
      </c>
      <c r="B36" s="1">
        <v>2005400</v>
      </c>
      <c r="C36" t="s">
        <v>55</v>
      </c>
      <c r="D36">
        <v>1735</v>
      </c>
      <c r="E36">
        <v>1490</v>
      </c>
      <c r="F36">
        <v>1280</v>
      </c>
      <c r="G36">
        <v>219</v>
      </c>
      <c r="H36">
        <v>223</v>
      </c>
      <c r="I36" s="5">
        <v>275.58483267407877</v>
      </c>
      <c r="J36" t="s">
        <v>53</v>
      </c>
      <c r="K36">
        <v>2037</v>
      </c>
      <c r="L36">
        <v>1964</v>
      </c>
      <c r="M36">
        <v>1717</v>
      </c>
      <c r="N36">
        <v>34</v>
      </c>
      <c r="O36">
        <v>2020</v>
      </c>
      <c r="P36">
        <v>6</v>
      </c>
      <c r="Q36">
        <v>10</v>
      </c>
      <c r="R36">
        <v>1</v>
      </c>
      <c r="S36" t="s">
        <v>54</v>
      </c>
    </row>
    <row r="37" spans="1:19">
      <c r="A37" s="1">
        <v>36005005600</v>
      </c>
      <c r="B37" s="1">
        <v>2005600</v>
      </c>
      <c r="C37" t="s">
        <v>55</v>
      </c>
      <c r="D37">
        <v>885</v>
      </c>
      <c r="E37">
        <v>700</v>
      </c>
      <c r="F37">
        <v>605</v>
      </c>
      <c r="G37">
        <v>160</v>
      </c>
      <c r="H37">
        <v>118</v>
      </c>
      <c r="I37" s="5">
        <v>108.61859877571612</v>
      </c>
      <c r="J37" t="s">
        <v>53</v>
      </c>
      <c r="K37">
        <v>1054</v>
      </c>
      <c r="L37">
        <v>1005</v>
      </c>
      <c r="M37">
        <v>873</v>
      </c>
      <c r="N37">
        <v>31</v>
      </c>
      <c r="O37">
        <v>2020</v>
      </c>
      <c r="P37">
        <v>12</v>
      </c>
      <c r="Q37">
        <v>0</v>
      </c>
      <c r="R37">
        <v>6</v>
      </c>
      <c r="S37" t="s">
        <v>54</v>
      </c>
    </row>
    <row r="38" spans="1:19">
      <c r="A38" s="1">
        <v>36005005902</v>
      </c>
      <c r="B38" s="1">
        <v>2005902</v>
      </c>
      <c r="C38" t="s">
        <v>59</v>
      </c>
      <c r="D38">
        <v>1170</v>
      </c>
      <c r="E38">
        <v>800</v>
      </c>
      <c r="F38">
        <v>630</v>
      </c>
      <c r="G38">
        <v>200</v>
      </c>
      <c r="H38">
        <v>190</v>
      </c>
      <c r="I38" s="5">
        <v>224.82437590261426</v>
      </c>
      <c r="J38" t="s">
        <v>53</v>
      </c>
      <c r="K38">
        <v>1172</v>
      </c>
      <c r="L38">
        <v>1057</v>
      </c>
      <c r="M38">
        <v>795</v>
      </c>
      <c r="N38">
        <v>95</v>
      </c>
      <c r="O38">
        <v>2020</v>
      </c>
      <c r="P38">
        <v>265</v>
      </c>
      <c r="Q38">
        <v>0</v>
      </c>
      <c r="R38">
        <v>2</v>
      </c>
      <c r="S38" t="s">
        <v>54</v>
      </c>
    </row>
    <row r="39" spans="1:19">
      <c r="A39" s="1">
        <v>36005006000</v>
      </c>
      <c r="B39" s="1">
        <v>2006000</v>
      </c>
      <c r="C39" t="s">
        <v>60</v>
      </c>
      <c r="D39">
        <v>380</v>
      </c>
      <c r="E39">
        <v>325</v>
      </c>
      <c r="F39">
        <v>290</v>
      </c>
      <c r="G39">
        <v>71</v>
      </c>
      <c r="H39">
        <v>64</v>
      </c>
      <c r="I39" s="5">
        <v>72.698005474703365</v>
      </c>
      <c r="J39" t="s">
        <v>53</v>
      </c>
      <c r="K39">
        <v>428</v>
      </c>
      <c r="L39">
        <v>408</v>
      </c>
      <c r="M39">
        <v>375</v>
      </c>
      <c r="N39">
        <v>12</v>
      </c>
      <c r="O39">
        <v>2020</v>
      </c>
      <c r="P39">
        <v>0</v>
      </c>
      <c r="Q39">
        <v>0</v>
      </c>
      <c r="R39">
        <v>0</v>
      </c>
      <c r="S39" t="s">
        <v>54</v>
      </c>
    </row>
    <row r="40" spans="1:19">
      <c r="A40" s="1">
        <v>36005006100</v>
      </c>
      <c r="B40" s="1">
        <v>2006100</v>
      </c>
      <c r="C40" t="s">
        <v>59</v>
      </c>
      <c r="D40">
        <v>2060</v>
      </c>
      <c r="E40">
        <v>1105</v>
      </c>
      <c r="F40">
        <v>665</v>
      </c>
      <c r="G40">
        <v>330</v>
      </c>
      <c r="H40">
        <v>339</v>
      </c>
      <c r="I40" s="5">
        <v>189.68658360569415</v>
      </c>
      <c r="J40" t="s">
        <v>53</v>
      </c>
      <c r="K40">
        <v>1893</v>
      </c>
      <c r="L40">
        <v>1821</v>
      </c>
      <c r="M40">
        <v>772</v>
      </c>
      <c r="N40">
        <v>56</v>
      </c>
      <c r="O40">
        <v>2020</v>
      </c>
      <c r="P40">
        <v>0</v>
      </c>
      <c r="Q40">
        <v>0</v>
      </c>
      <c r="R40">
        <v>0</v>
      </c>
      <c r="S40" t="s">
        <v>54</v>
      </c>
    </row>
    <row r="41" spans="1:19">
      <c r="A41" s="1">
        <v>36005006200</v>
      </c>
      <c r="B41" s="1">
        <v>2006200</v>
      </c>
      <c r="C41" t="s">
        <v>55</v>
      </c>
      <c r="D41">
        <v>2550</v>
      </c>
      <c r="E41">
        <v>2450</v>
      </c>
      <c r="F41">
        <v>2365</v>
      </c>
      <c r="G41">
        <v>307</v>
      </c>
      <c r="H41">
        <v>318</v>
      </c>
      <c r="I41" s="5">
        <v>537.00651765132238</v>
      </c>
      <c r="J41" t="s">
        <v>53</v>
      </c>
      <c r="K41">
        <v>2471</v>
      </c>
      <c r="L41">
        <v>2403</v>
      </c>
      <c r="M41">
        <v>2327</v>
      </c>
      <c r="N41">
        <v>54</v>
      </c>
      <c r="O41">
        <v>2020</v>
      </c>
      <c r="P41">
        <v>0</v>
      </c>
      <c r="Q41">
        <v>6</v>
      </c>
      <c r="R41">
        <v>0</v>
      </c>
      <c r="S41" t="s">
        <v>54</v>
      </c>
    </row>
    <row r="42" spans="1:19">
      <c r="A42" s="1">
        <v>36005006301</v>
      </c>
      <c r="B42" s="1">
        <v>2006301</v>
      </c>
      <c r="C42" t="s">
        <v>59</v>
      </c>
      <c r="D42">
        <v>2110</v>
      </c>
      <c r="E42">
        <v>1695</v>
      </c>
      <c r="F42">
        <v>1270</v>
      </c>
      <c r="G42">
        <v>212</v>
      </c>
      <c r="H42">
        <v>173</v>
      </c>
      <c r="I42" s="5">
        <v>287.1828685698365</v>
      </c>
      <c r="J42" t="s">
        <v>53</v>
      </c>
      <c r="K42">
        <v>2498</v>
      </c>
      <c r="L42">
        <v>2414</v>
      </c>
      <c r="M42">
        <v>2123</v>
      </c>
      <c r="N42">
        <v>54</v>
      </c>
      <c r="O42">
        <v>2020</v>
      </c>
      <c r="P42">
        <v>1428</v>
      </c>
      <c r="Q42">
        <v>1759</v>
      </c>
      <c r="R42">
        <v>271</v>
      </c>
      <c r="S42" t="s">
        <v>54</v>
      </c>
    </row>
    <row r="43" spans="1:19">
      <c r="A43" s="1">
        <v>36005006302</v>
      </c>
      <c r="B43" s="1">
        <v>2006302</v>
      </c>
      <c r="C43" t="s">
        <v>59</v>
      </c>
      <c r="D43">
        <v>0</v>
      </c>
      <c r="E43">
        <v>0</v>
      </c>
      <c r="F43">
        <v>0</v>
      </c>
      <c r="G43">
        <v>13</v>
      </c>
      <c r="H43">
        <v>13</v>
      </c>
      <c r="I43" s="5">
        <v>22.516660498395403</v>
      </c>
      <c r="J43" t="s">
        <v>53</v>
      </c>
      <c r="K43">
        <v>0</v>
      </c>
      <c r="L43">
        <v>0</v>
      </c>
      <c r="M43">
        <v>0</v>
      </c>
      <c r="N43">
        <v>0</v>
      </c>
      <c r="O43">
        <v>2020</v>
      </c>
      <c r="P43">
        <v>0</v>
      </c>
      <c r="Q43">
        <v>0</v>
      </c>
      <c r="R43">
        <v>0</v>
      </c>
      <c r="S43" t="s">
        <v>54</v>
      </c>
    </row>
    <row r="44" spans="1:19">
      <c r="A44" s="1">
        <v>36005006400</v>
      </c>
      <c r="B44" s="1">
        <v>2006400</v>
      </c>
      <c r="C44" t="s">
        <v>55</v>
      </c>
      <c r="D44">
        <v>1330</v>
      </c>
      <c r="E44">
        <v>1035</v>
      </c>
      <c r="F44">
        <v>885</v>
      </c>
      <c r="G44">
        <v>200</v>
      </c>
      <c r="H44">
        <v>190</v>
      </c>
      <c r="I44" s="5">
        <v>235.4187758017614</v>
      </c>
      <c r="J44" t="s">
        <v>53</v>
      </c>
      <c r="K44">
        <v>1438</v>
      </c>
      <c r="L44">
        <v>1341</v>
      </c>
      <c r="M44">
        <v>1061</v>
      </c>
      <c r="N44">
        <v>55</v>
      </c>
      <c r="O44">
        <v>2020</v>
      </c>
      <c r="P44">
        <v>282</v>
      </c>
      <c r="Q44">
        <v>4</v>
      </c>
      <c r="R44">
        <v>7</v>
      </c>
      <c r="S44" t="s">
        <v>54</v>
      </c>
    </row>
    <row r="45" spans="1:19">
      <c r="A45" s="1">
        <v>36005006500</v>
      </c>
      <c r="B45" s="1">
        <v>2006500</v>
      </c>
      <c r="C45" t="s">
        <v>56</v>
      </c>
      <c r="D45">
        <v>2055</v>
      </c>
      <c r="E45">
        <v>1975</v>
      </c>
      <c r="F45">
        <v>1720</v>
      </c>
      <c r="G45">
        <v>254</v>
      </c>
      <c r="H45">
        <v>256</v>
      </c>
      <c r="I45" s="5">
        <v>331.46643872343998</v>
      </c>
      <c r="J45" t="s">
        <v>53</v>
      </c>
      <c r="K45">
        <v>2294</v>
      </c>
      <c r="L45">
        <v>2229</v>
      </c>
      <c r="M45">
        <v>2190</v>
      </c>
      <c r="N45">
        <v>38</v>
      </c>
      <c r="O45">
        <v>2020</v>
      </c>
      <c r="P45">
        <v>-1</v>
      </c>
      <c r="Q45">
        <v>170</v>
      </c>
      <c r="R45">
        <v>3</v>
      </c>
      <c r="S45" t="s">
        <v>54</v>
      </c>
    </row>
    <row r="46" spans="1:19">
      <c r="A46" s="1">
        <v>36005006700</v>
      </c>
      <c r="B46" s="1">
        <v>2006700</v>
      </c>
      <c r="C46" t="s">
        <v>56</v>
      </c>
      <c r="D46">
        <v>2570</v>
      </c>
      <c r="E46">
        <v>2495</v>
      </c>
      <c r="F46">
        <v>2225</v>
      </c>
      <c r="G46">
        <v>479</v>
      </c>
      <c r="H46">
        <v>484</v>
      </c>
      <c r="I46" s="5">
        <v>621.02173874994105</v>
      </c>
      <c r="J46" t="s">
        <v>53</v>
      </c>
      <c r="K46">
        <v>2439</v>
      </c>
      <c r="L46">
        <v>2365</v>
      </c>
      <c r="M46">
        <v>2283</v>
      </c>
      <c r="N46">
        <v>62</v>
      </c>
      <c r="O46">
        <v>2020</v>
      </c>
      <c r="P46">
        <v>40</v>
      </c>
      <c r="Q46">
        <v>90</v>
      </c>
      <c r="R46">
        <v>0</v>
      </c>
      <c r="S46" t="s">
        <v>54</v>
      </c>
    </row>
    <row r="47" spans="1:19">
      <c r="A47" s="1">
        <v>36005006800</v>
      </c>
      <c r="B47" s="1">
        <v>2006800</v>
      </c>
      <c r="C47" t="s">
        <v>55</v>
      </c>
      <c r="D47">
        <v>945</v>
      </c>
      <c r="E47">
        <v>725</v>
      </c>
      <c r="F47">
        <v>620</v>
      </c>
      <c r="G47">
        <v>164</v>
      </c>
      <c r="H47">
        <v>139</v>
      </c>
      <c r="I47" s="5">
        <v>177.14683175264523</v>
      </c>
      <c r="J47" t="s">
        <v>53</v>
      </c>
      <c r="K47">
        <v>1188</v>
      </c>
      <c r="L47">
        <v>1124</v>
      </c>
      <c r="M47">
        <v>953</v>
      </c>
      <c r="N47">
        <v>35</v>
      </c>
      <c r="O47">
        <v>2020</v>
      </c>
      <c r="P47">
        <v>0</v>
      </c>
      <c r="Q47">
        <v>0</v>
      </c>
      <c r="R47">
        <v>3</v>
      </c>
      <c r="S47" t="s">
        <v>54</v>
      </c>
    </row>
    <row r="48" spans="1:19">
      <c r="A48" s="1">
        <v>36005006900</v>
      </c>
      <c r="B48" s="1">
        <v>2006900</v>
      </c>
      <c r="C48" t="s">
        <v>56</v>
      </c>
      <c r="D48">
        <v>2895</v>
      </c>
      <c r="E48">
        <v>2740</v>
      </c>
      <c r="F48">
        <v>2390</v>
      </c>
      <c r="G48">
        <v>362</v>
      </c>
      <c r="H48">
        <v>351</v>
      </c>
      <c r="I48" s="5">
        <v>493.43895265777303</v>
      </c>
      <c r="J48" t="s">
        <v>53</v>
      </c>
      <c r="K48">
        <v>2644</v>
      </c>
      <c r="L48">
        <v>2555</v>
      </c>
      <c r="M48">
        <v>2409</v>
      </c>
      <c r="N48">
        <v>60</v>
      </c>
      <c r="O48">
        <v>2020</v>
      </c>
      <c r="P48">
        <v>49</v>
      </c>
      <c r="Q48">
        <v>85</v>
      </c>
      <c r="R48">
        <v>10</v>
      </c>
      <c r="S48" t="s">
        <v>54</v>
      </c>
    </row>
    <row r="49" spans="1:19">
      <c r="A49" s="1">
        <v>36005007000</v>
      </c>
      <c r="B49" s="1">
        <v>2007000</v>
      </c>
      <c r="C49" t="s">
        <v>55</v>
      </c>
      <c r="D49">
        <v>1250</v>
      </c>
      <c r="E49">
        <v>905</v>
      </c>
      <c r="F49">
        <v>740</v>
      </c>
      <c r="G49">
        <v>135</v>
      </c>
      <c r="H49">
        <v>145</v>
      </c>
      <c r="I49" s="5">
        <v>196.48409604850974</v>
      </c>
      <c r="J49" t="s">
        <v>53</v>
      </c>
      <c r="K49">
        <v>1605</v>
      </c>
      <c r="L49">
        <v>1508</v>
      </c>
      <c r="M49">
        <v>1115</v>
      </c>
      <c r="N49">
        <v>37</v>
      </c>
      <c r="O49">
        <v>2020</v>
      </c>
      <c r="P49">
        <v>329</v>
      </c>
      <c r="Q49">
        <v>2</v>
      </c>
      <c r="R49">
        <v>0</v>
      </c>
      <c r="S49" t="s">
        <v>54</v>
      </c>
    </row>
    <row r="50" spans="1:19">
      <c r="A50" s="1">
        <v>36005007100</v>
      </c>
      <c r="B50" s="1">
        <v>2007100</v>
      </c>
      <c r="C50" t="s">
        <v>56</v>
      </c>
      <c r="D50">
        <v>1090</v>
      </c>
      <c r="E50">
        <v>675</v>
      </c>
      <c r="F50">
        <v>645</v>
      </c>
      <c r="G50">
        <v>131</v>
      </c>
      <c r="H50">
        <v>136</v>
      </c>
      <c r="I50" s="5">
        <v>168.01190434013895</v>
      </c>
      <c r="J50" t="s">
        <v>53</v>
      </c>
      <c r="K50">
        <v>1134</v>
      </c>
      <c r="L50">
        <v>1121</v>
      </c>
      <c r="M50">
        <v>748</v>
      </c>
      <c r="N50">
        <v>10</v>
      </c>
      <c r="O50">
        <v>2020</v>
      </c>
      <c r="P50">
        <v>548</v>
      </c>
      <c r="Q50">
        <v>69</v>
      </c>
      <c r="R50">
        <v>420</v>
      </c>
      <c r="S50" t="s">
        <v>54</v>
      </c>
    </row>
    <row r="51" spans="1:19">
      <c r="A51" s="1">
        <v>36005007200</v>
      </c>
      <c r="B51" s="1">
        <v>2007200</v>
      </c>
      <c r="C51" t="s">
        <v>55</v>
      </c>
      <c r="D51">
        <v>1690</v>
      </c>
      <c r="E51">
        <v>1210</v>
      </c>
      <c r="F51">
        <v>1000</v>
      </c>
      <c r="G51">
        <v>220</v>
      </c>
      <c r="H51">
        <v>229</v>
      </c>
      <c r="I51" s="5">
        <v>258.97876360813837</v>
      </c>
      <c r="J51" t="s">
        <v>53</v>
      </c>
      <c r="K51">
        <v>1968</v>
      </c>
      <c r="L51">
        <v>1913</v>
      </c>
      <c r="M51">
        <v>1460</v>
      </c>
      <c r="N51">
        <v>28</v>
      </c>
      <c r="O51">
        <v>2020</v>
      </c>
      <c r="P51">
        <v>6</v>
      </c>
      <c r="Q51">
        <v>0</v>
      </c>
      <c r="R51">
        <v>0</v>
      </c>
      <c r="S51" t="s">
        <v>54</v>
      </c>
    </row>
    <row r="52" spans="1:19">
      <c r="A52" s="1">
        <v>36005007300</v>
      </c>
      <c r="B52" s="1">
        <v>2007300</v>
      </c>
      <c r="C52" t="s">
        <v>56</v>
      </c>
      <c r="D52">
        <v>1485</v>
      </c>
      <c r="E52">
        <v>1470</v>
      </c>
      <c r="F52">
        <v>1385</v>
      </c>
      <c r="G52">
        <v>226</v>
      </c>
      <c r="H52">
        <v>225</v>
      </c>
      <c r="I52" s="5">
        <v>335.14772862127529</v>
      </c>
      <c r="J52" t="s">
        <v>53</v>
      </c>
      <c r="K52">
        <v>1470</v>
      </c>
      <c r="L52">
        <v>1435</v>
      </c>
      <c r="M52">
        <v>1399</v>
      </c>
      <c r="N52">
        <v>33</v>
      </c>
      <c r="O52">
        <v>2020</v>
      </c>
      <c r="P52">
        <v>135</v>
      </c>
      <c r="Q52">
        <v>1</v>
      </c>
      <c r="R52">
        <v>79</v>
      </c>
      <c r="S52" t="s">
        <v>54</v>
      </c>
    </row>
    <row r="53" spans="1:19">
      <c r="A53" s="1">
        <v>36005007400</v>
      </c>
      <c r="B53" s="1">
        <v>2007400</v>
      </c>
      <c r="C53" t="s">
        <v>55</v>
      </c>
      <c r="D53">
        <v>1285</v>
      </c>
      <c r="E53">
        <v>790</v>
      </c>
      <c r="F53">
        <v>590</v>
      </c>
      <c r="G53">
        <v>120</v>
      </c>
      <c r="H53">
        <v>149</v>
      </c>
      <c r="I53" s="5">
        <v>160.51791177311023</v>
      </c>
      <c r="J53" t="s">
        <v>53</v>
      </c>
      <c r="K53">
        <v>1466</v>
      </c>
      <c r="L53">
        <v>1406</v>
      </c>
      <c r="M53">
        <v>901</v>
      </c>
      <c r="N53">
        <v>54</v>
      </c>
      <c r="O53">
        <v>2020</v>
      </c>
      <c r="P53">
        <v>4</v>
      </c>
      <c r="Q53">
        <v>0</v>
      </c>
      <c r="R53">
        <v>0</v>
      </c>
      <c r="S53" t="s">
        <v>54</v>
      </c>
    </row>
    <row r="54" spans="1:19">
      <c r="A54" s="1">
        <v>36005007500</v>
      </c>
      <c r="B54" s="1">
        <v>2007500</v>
      </c>
      <c r="C54" t="s">
        <v>56</v>
      </c>
      <c r="D54">
        <v>2265</v>
      </c>
      <c r="E54">
        <v>1810</v>
      </c>
      <c r="F54">
        <v>1655</v>
      </c>
      <c r="G54">
        <v>216</v>
      </c>
      <c r="H54">
        <v>204</v>
      </c>
      <c r="I54" s="5">
        <v>308.95145249699021</v>
      </c>
      <c r="J54" t="s">
        <v>53</v>
      </c>
      <c r="K54">
        <v>2422</v>
      </c>
      <c r="L54">
        <v>2363</v>
      </c>
      <c r="M54">
        <v>2029</v>
      </c>
      <c r="N54">
        <v>30</v>
      </c>
      <c r="O54">
        <v>2020</v>
      </c>
      <c r="P54">
        <v>181</v>
      </c>
      <c r="Q54">
        <v>13</v>
      </c>
      <c r="R54">
        <v>33</v>
      </c>
      <c r="S54" t="s">
        <v>54</v>
      </c>
    </row>
    <row r="55" spans="1:19">
      <c r="A55" s="1">
        <v>36005007600</v>
      </c>
      <c r="B55" s="1">
        <v>2007600</v>
      </c>
      <c r="C55" t="s">
        <v>55</v>
      </c>
      <c r="D55">
        <v>1830</v>
      </c>
      <c r="E55">
        <v>1440</v>
      </c>
      <c r="F55">
        <v>1135</v>
      </c>
      <c r="G55">
        <v>223</v>
      </c>
      <c r="H55">
        <v>227</v>
      </c>
      <c r="I55" s="5">
        <v>232.15727427758966</v>
      </c>
      <c r="J55" t="s">
        <v>53</v>
      </c>
      <c r="K55">
        <v>1915</v>
      </c>
      <c r="L55">
        <v>1821</v>
      </c>
      <c r="M55">
        <v>1528</v>
      </c>
      <c r="N55">
        <v>46</v>
      </c>
      <c r="O55">
        <v>2020</v>
      </c>
      <c r="P55">
        <v>2</v>
      </c>
      <c r="Q55">
        <v>13</v>
      </c>
      <c r="R55">
        <v>1</v>
      </c>
      <c r="S55" t="s">
        <v>54</v>
      </c>
    </row>
    <row r="56" spans="1:19">
      <c r="A56" s="1">
        <v>36005007700</v>
      </c>
      <c r="B56" s="1">
        <v>2007700</v>
      </c>
      <c r="C56" t="s">
        <v>56</v>
      </c>
      <c r="D56">
        <v>570</v>
      </c>
      <c r="E56">
        <v>405</v>
      </c>
      <c r="F56">
        <v>320</v>
      </c>
      <c r="G56">
        <v>78</v>
      </c>
      <c r="H56">
        <v>85</v>
      </c>
      <c r="I56" s="5">
        <v>89.593526551866461</v>
      </c>
      <c r="J56" t="s">
        <v>53</v>
      </c>
      <c r="K56">
        <v>653</v>
      </c>
      <c r="L56">
        <v>628</v>
      </c>
      <c r="M56">
        <v>474</v>
      </c>
      <c r="N56">
        <v>17</v>
      </c>
      <c r="O56">
        <v>2020</v>
      </c>
      <c r="P56">
        <v>0</v>
      </c>
      <c r="Q56">
        <v>15</v>
      </c>
      <c r="R56">
        <v>8</v>
      </c>
      <c r="S56" t="s">
        <v>54</v>
      </c>
    </row>
    <row r="57" spans="1:19">
      <c r="A57" s="1">
        <v>36005007800</v>
      </c>
      <c r="B57" s="1">
        <v>2007800</v>
      </c>
      <c r="C57" t="s">
        <v>55</v>
      </c>
      <c r="D57">
        <v>1950</v>
      </c>
      <c r="E57">
        <v>1500</v>
      </c>
      <c r="F57">
        <v>1080</v>
      </c>
      <c r="G57">
        <v>157</v>
      </c>
      <c r="H57">
        <v>188</v>
      </c>
      <c r="I57" s="5">
        <v>276.68032094820188</v>
      </c>
      <c r="J57" t="s">
        <v>53</v>
      </c>
      <c r="K57">
        <v>2324</v>
      </c>
      <c r="L57">
        <v>2230</v>
      </c>
      <c r="M57">
        <v>1757</v>
      </c>
      <c r="N57">
        <v>51</v>
      </c>
      <c r="O57">
        <v>2020</v>
      </c>
      <c r="P57">
        <v>22</v>
      </c>
      <c r="Q57">
        <v>82</v>
      </c>
      <c r="R57">
        <v>275</v>
      </c>
      <c r="S57" t="s">
        <v>54</v>
      </c>
    </row>
    <row r="58" spans="1:19">
      <c r="A58" s="1">
        <v>36005007900</v>
      </c>
      <c r="B58" s="1">
        <v>2007900</v>
      </c>
      <c r="C58" t="s">
        <v>56</v>
      </c>
      <c r="D58">
        <v>2330</v>
      </c>
      <c r="E58">
        <v>2315</v>
      </c>
      <c r="F58">
        <v>2040</v>
      </c>
      <c r="G58">
        <v>242</v>
      </c>
      <c r="H58">
        <v>240</v>
      </c>
      <c r="I58" s="5">
        <v>382.5780966025107</v>
      </c>
      <c r="J58" t="s">
        <v>53</v>
      </c>
      <c r="K58">
        <v>2425</v>
      </c>
      <c r="L58">
        <v>2320</v>
      </c>
      <c r="M58">
        <v>2248</v>
      </c>
      <c r="N58">
        <v>36</v>
      </c>
      <c r="O58">
        <v>2020</v>
      </c>
      <c r="P58">
        <v>51</v>
      </c>
      <c r="Q58">
        <v>230</v>
      </c>
      <c r="R58">
        <v>7</v>
      </c>
      <c r="S58" t="s">
        <v>54</v>
      </c>
    </row>
    <row r="59" spans="1:19">
      <c r="A59" s="1">
        <v>36005008300</v>
      </c>
      <c r="B59" s="1">
        <v>2008300</v>
      </c>
      <c r="C59" t="s">
        <v>57</v>
      </c>
      <c r="D59">
        <v>2270</v>
      </c>
      <c r="E59">
        <v>1870</v>
      </c>
      <c r="F59">
        <v>1610</v>
      </c>
      <c r="G59">
        <v>258</v>
      </c>
      <c r="H59">
        <v>266</v>
      </c>
      <c r="I59" s="5">
        <v>383.27274883560403</v>
      </c>
      <c r="J59" t="s">
        <v>53</v>
      </c>
      <c r="K59">
        <v>2161</v>
      </c>
      <c r="L59">
        <v>2084</v>
      </c>
      <c r="M59">
        <v>1894</v>
      </c>
      <c r="N59">
        <v>64</v>
      </c>
      <c r="O59">
        <v>2020</v>
      </c>
      <c r="P59">
        <v>10</v>
      </c>
      <c r="Q59">
        <v>3</v>
      </c>
      <c r="R59">
        <v>54</v>
      </c>
      <c r="S59" t="s">
        <v>54</v>
      </c>
    </row>
    <row r="60" spans="1:19">
      <c r="A60" s="1">
        <v>36005008400</v>
      </c>
      <c r="B60" s="1">
        <v>2008400</v>
      </c>
      <c r="C60" t="s">
        <v>55</v>
      </c>
      <c r="D60">
        <v>995</v>
      </c>
      <c r="E60">
        <v>225</v>
      </c>
      <c r="F60">
        <v>175</v>
      </c>
      <c r="G60">
        <v>357</v>
      </c>
      <c r="H60">
        <v>125</v>
      </c>
      <c r="I60" s="5">
        <v>121.73742234826561</v>
      </c>
      <c r="J60" t="s">
        <v>53</v>
      </c>
      <c r="K60">
        <v>817</v>
      </c>
      <c r="L60">
        <v>771</v>
      </c>
      <c r="M60">
        <v>375</v>
      </c>
      <c r="N60">
        <v>19</v>
      </c>
      <c r="O60">
        <v>2020</v>
      </c>
      <c r="P60">
        <v>0</v>
      </c>
      <c r="Q60">
        <v>3</v>
      </c>
      <c r="R60">
        <v>2</v>
      </c>
      <c r="S60" t="s">
        <v>54</v>
      </c>
    </row>
    <row r="61" spans="1:19">
      <c r="A61" s="1">
        <v>36005008500</v>
      </c>
      <c r="B61" s="1">
        <v>2008500</v>
      </c>
      <c r="C61" t="s">
        <v>57</v>
      </c>
      <c r="D61">
        <v>2140</v>
      </c>
      <c r="E61">
        <v>1785</v>
      </c>
      <c r="F61">
        <v>1425</v>
      </c>
      <c r="G61">
        <v>254</v>
      </c>
      <c r="H61">
        <v>268</v>
      </c>
      <c r="I61" s="5">
        <v>288.25509535826075</v>
      </c>
      <c r="J61" t="s">
        <v>53</v>
      </c>
      <c r="K61">
        <v>2052</v>
      </c>
      <c r="L61">
        <v>1936</v>
      </c>
      <c r="M61">
        <v>1669</v>
      </c>
      <c r="N61">
        <v>61</v>
      </c>
      <c r="O61">
        <v>2020</v>
      </c>
      <c r="P61">
        <v>13</v>
      </c>
      <c r="Q61">
        <v>0</v>
      </c>
      <c r="R61">
        <v>14</v>
      </c>
      <c r="S61" t="s">
        <v>54</v>
      </c>
    </row>
    <row r="62" spans="1:19">
      <c r="A62" s="1">
        <v>36005008600</v>
      </c>
      <c r="B62" s="1">
        <v>2008600</v>
      </c>
      <c r="C62" t="s">
        <v>55</v>
      </c>
      <c r="D62">
        <v>1585</v>
      </c>
      <c r="E62">
        <v>1265</v>
      </c>
      <c r="F62">
        <v>1175</v>
      </c>
      <c r="G62">
        <v>259</v>
      </c>
      <c r="H62">
        <v>262</v>
      </c>
      <c r="I62" s="5">
        <v>302.63013729633735</v>
      </c>
      <c r="J62" t="s">
        <v>53</v>
      </c>
      <c r="K62">
        <v>1507</v>
      </c>
      <c r="L62">
        <v>1475</v>
      </c>
      <c r="M62">
        <v>1337</v>
      </c>
      <c r="N62">
        <v>28</v>
      </c>
      <c r="O62">
        <v>2020</v>
      </c>
      <c r="P62">
        <v>0</v>
      </c>
      <c r="Q62">
        <v>1</v>
      </c>
      <c r="R62">
        <v>0</v>
      </c>
      <c r="S62" t="s">
        <v>54</v>
      </c>
    </row>
    <row r="63" spans="1:19">
      <c r="A63" s="1">
        <v>36005008700</v>
      </c>
      <c r="B63" s="1">
        <v>2008700</v>
      </c>
      <c r="C63" t="s">
        <v>57</v>
      </c>
      <c r="D63">
        <v>2040</v>
      </c>
      <c r="E63">
        <v>1975</v>
      </c>
      <c r="F63">
        <v>1670</v>
      </c>
      <c r="G63">
        <v>193</v>
      </c>
      <c r="H63">
        <v>206</v>
      </c>
      <c r="I63" s="5">
        <v>317.54369778032122</v>
      </c>
      <c r="J63" t="s">
        <v>53</v>
      </c>
      <c r="K63">
        <v>2057</v>
      </c>
      <c r="L63">
        <v>1991</v>
      </c>
      <c r="M63">
        <v>1888</v>
      </c>
      <c r="N63">
        <v>49</v>
      </c>
      <c r="O63">
        <v>2020</v>
      </c>
      <c r="P63">
        <v>85</v>
      </c>
      <c r="Q63">
        <v>3</v>
      </c>
      <c r="R63">
        <v>1</v>
      </c>
      <c r="S63" t="s">
        <v>54</v>
      </c>
    </row>
    <row r="64" spans="1:19">
      <c r="A64" s="1">
        <v>36005008900</v>
      </c>
      <c r="B64" s="1">
        <v>2008900</v>
      </c>
      <c r="C64" t="s">
        <v>57</v>
      </c>
      <c r="D64">
        <v>1225</v>
      </c>
      <c r="E64">
        <v>1170</v>
      </c>
      <c r="F64">
        <v>1000</v>
      </c>
      <c r="G64">
        <v>205</v>
      </c>
      <c r="H64">
        <v>217</v>
      </c>
      <c r="I64" s="5">
        <v>255.34486483969087</v>
      </c>
      <c r="J64" t="s">
        <v>53</v>
      </c>
      <c r="K64">
        <v>1221</v>
      </c>
      <c r="L64">
        <v>1151</v>
      </c>
      <c r="M64">
        <v>1051</v>
      </c>
      <c r="N64">
        <v>51</v>
      </c>
      <c r="O64">
        <v>2020</v>
      </c>
      <c r="P64">
        <v>242</v>
      </c>
      <c r="Q64">
        <v>0</v>
      </c>
      <c r="R64">
        <v>0</v>
      </c>
      <c r="S64" t="s">
        <v>54</v>
      </c>
    </row>
    <row r="65" spans="1:19">
      <c r="A65" s="1">
        <v>36005009000</v>
      </c>
      <c r="B65" s="1">
        <v>2009000</v>
      </c>
      <c r="C65" t="s">
        <v>55</v>
      </c>
      <c r="D65">
        <v>1245</v>
      </c>
      <c r="E65">
        <v>985</v>
      </c>
      <c r="F65">
        <v>925</v>
      </c>
      <c r="G65">
        <v>173</v>
      </c>
      <c r="H65">
        <v>150</v>
      </c>
      <c r="I65" s="5">
        <v>198.80643852752857</v>
      </c>
      <c r="J65" t="s">
        <v>53</v>
      </c>
      <c r="K65">
        <v>1303</v>
      </c>
      <c r="L65">
        <v>1249</v>
      </c>
      <c r="M65">
        <v>1023</v>
      </c>
      <c r="N65">
        <v>34</v>
      </c>
      <c r="O65">
        <v>2020</v>
      </c>
      <c r="P65">
        <v>3</v>
      </c>
      <c r="Q65">
        <v>6</v>
      </c>
      <c r="R65">
        <v>0</v>
      </c>
      <c r="S65" t="s">
        <v>54</v>
      </c>
    </row>
    <row r="66" spans="1:19">
      <c r="A66" s="1">
        <v>36005009200</v>
      </c>
      <c r="B66" s="1">
        <v>2009200</v>
      </c>
      <c r="C66" t="s">
        <v>55</v>
      </c>
      <c r="D66">
        <v>1840</v>
      </c>
      <c r="E66">
        <v>1330</v>
      </c>
      <c r="F66">
        <v>1105</v>
      </c>
      <c r="G66">
        <v>158</v>
      </c>
      <c r="H66">
        <v>182</v>
      </c>
      <c r="I66" s="5">
        <v>239.71024175032656</v>
      </c>
      <c r="J66" t="s">
        <v>53</v>
      </c>
      <c r="K66">
        <v>2200</v>
      </c>
      <c r="L66">
        <v>2121</v>
      </c>
      <c r="M66">
        <v>1749</v>
      </c>
      <c r="N66">
        <v>60</v>
      </c>
      <c r="O66">
        <v>2020</v>
      </c>
      <c r="P66">
        <v>132</v>
      </c>
      <c r="Q66">
        <v>13</v>
      </c>
      <c r="R66">
        <v>0</v>
      </c>
      <c r="S66" t="s">
        <v>54</v>
      </c>
    </row>
    <row r="67" spans="1:19">
      <c r="A67" s="1">
        <v>36005009301</v>
      </c>
      <c r="B67" s="1">
        <v>2009301</v>
      </c>
      <c r="C67" t="s">
        <v>57</v>
      </c>
      <c r="D67">
        <v>1775</v>
      </c>
      <c r="E67">
        <v>1605</v>
      </c>
      <c r="F67">
        <v>1275</v>
      </c>
      <c r="G67">
        <v>241</v>
      </c>
      <c r="H67">
        <v>231</v>
      </c>
      <c r="I67" s="5">
        <v>288.14926687395894</v>
      </c>
      <c r="J67" t="s">
        <v>53</v>
      </c>
      <c r="K67">
        <v>1905</v>
      </c>
      <c r="L67">
        <v>1810</v>
      </c>
      <c r="M67">
        <v>1633</v>
      </c>
      <c r="N67">
        <v>76</v>
      </c>
      <c r="O67">
        <v>2020</v>
      </c>
      <c r="P67">
        <v>403</v>
      </c>
      <c r="Q67">
        <v>360</v>
      </c>
      <c r="R67">
        <v>105</v>
      </c>
      <c r="S67" t="s">
        <v>54</v>
      </c>
    </row>
    <row r="68" spans="1:19">
      <c r="A68" s="1">
        <v>36005009302</v>
      </c>
      <c r="B68" s="1">
        <v>2009302</v>
      </c>
      <c r="C68" t="s">
        <v>57</v>
      </c>
      <c r="D68">
        <v>0</v>
      </c>
      <c r="E68">
        <v>0</v>
      </c>
      <c r="F68">
        <v>0</v>
      </c>
      <c r="G68">
        <v>13</v>
      </c>
      <c r="H68">
        <v>13</v>
      </c>
      <c r="I68" s="5">
        <v>22.516660498395403</v>
      </c>
      <c r="J68" t="s">
        <v>53</v>
      </c>
      <c r="K68">
        <v>10</v>
      </c>
      <c r="L68">
        <v>10</v>
      </c>
      <c r="M68">
        <v>9</v>
      </c>
      <c r="N68">
        <v>0</v>
      </c>
      <c r="O68">
        <v>2020</v>
      </c>
      <c r="P68">
        <v>-2</v>
      </c>
      <c r="Q68">
        <v>0</v>
      </c>
      <c r="R68">
        <v>0</v>
      </c>
      <c r="S68" t="s">
        <v>54</v>
      </c>
    </row>
    <row r="69" spans="1:19">
      <c r="A69" s="1">
        <v>36005009600</v>
      </c>
      <c r="B69" s="1">
        <v>2009600</v>
      </c>
      <c r="C69" t="s">
        <v>61</v>
      </c>
      <c r="D69">
        <v>860</v>
      </c>
      <c r="E69">
        <v>585</v>
      </c>
      <c r="F69">
        <v>515</v>
      </c>
      <c r="G69">
        <v>146</v>
      </c>
      <c r="H69">
        <v>150</v>
      </c>
      <c r="I69" s="5">
        <v>160.3652081967906</v>
      </c>
      <c r="J69" t="s">
        <v>53</v>
      </c>
      <c r="K69">
        <v>902</v>
      </c>
      <c r="L69">
        <v>859</v>
      </c>
      <c r="M69">
        <v>615</v>
      </c>
      <c r="N69">
        <v>26</v>
      </c>
      <c r="O69">
        <v>2020</v>
      </c>
      <c r="P69">
        <v>56</v>
      </c>
      <c r="Q69">
        <v>4</v>
      </c>
      <c r="R69">
        <v>0</v>
      </c>
      <c r="S69" t="s">
        <v>54</v>
      </c>
    </row>
    <row r="70" spans="1:19">
      <c r="A70" s="1">
        <v>36005009800</v>
      </c>
      <c r="B70" s="1">
        <v>2009800</v>
      </c>
      <c r="C70" t="s">
        <v>55</v>
      </c>
      <c r="D70">
        <v>1605</v>
      </c>
      <c r="E70">
        <v>890</v>
      </c>
      <c r="F70">
        <v>710</v>
      </c>
      <c r="G70">
        <v>139</v>
      </c>
      <c r="H70">
        <v>179</v>
      </c>
      <c r="I70" s="5">
        <v>194.89740891043164</v>
      </c>
      <c r="J70" t="s">
        <v>53</v>
      </c>
      <c r="K70">
        <v>2123</v>
      </c>
      <c r="L70">
        <v>2060</v>
      </c>
      <c r="M70">
        <v>1281</v>
      </c>
      <c r="N70">
        <v>35</v>
      </c>
      <c r="O70">
        <v>2020</v>
      </c>
      <c r="P70">
        <v>-1</v>
      </c>
      <c r="Q70">
        <v>6</v>
      </c>
      <c r="R70">
        <v>4</v>
      </c>
      <c r="S70" t="s">
        <v>54</v>
      </c>
    </row>
    <row r="71" spans="1:19">
      <c r="A71" s="1">
        <v>36005011000</v>
      </c>
      <c r="B71" s="1">
        <v>2011000</v>
      </c>
      <c r="C71" t="s">
        <v>61</v>
      </c>
      <c r="D71">
        <v>0</v>
      </c>
      <c r="E71">
        <v>0</v>
      </c>
      <c r="F71">
        <v>0</v>
      </c>
      <c r="G71">
        <v>13</v>
      </c>
      <c r="H71">
        <v>13</v>
      </c>
      <c r="I71" s="5">
        <v>22.516660498395403</v>
      </c>
      <c r="J71" t="s">
        <v>53</v>
      </c>
      <c r="K71">
        <v>0</v>
      </c>
      <c r="L71">
        <v>0</v>
      </c>
      <c r="M71">
        <v>0</v>
      </c>
      <c r="N71">
        <v>0</v>
      </c>
      <c r="O71">
        <v>2020</v>
      </c>
      <c r="P71">
        <v>0</v>
      </c>
      <c r="Q71">
        <v>0</v>
      </c>
      <c r="R71">
        <v>0</v>
      </c>
      <c r="S71" t="s">
        <v>54</v>
      </c>
    </row>
    <row r="72" spans="1:19">
      <c r="A72" s="1">
        <v>36005011502</v>
      </c>
      <c r="B72" s="1">
        <v>2011502</v>
      </c>
      <c r="C72" t="s">
        <v>57</v>
      </c>
      <c r="D72">
        <v>1375</v>
      </c>
      <c r="E72">
        <v>1240</v>
      </c>
      <c r="F72">
        <v>1155</v>
      </c>
      <c r="G72">
        <v>213</v>
      </c>
      <c r="H72">
        <v>239</v>
      </c>
      <c r="I72" s="5">
        <v>268.42876149921045</v>
      </c>
      <c r="J72" t="s">
        <v>53</v>
      </c>
      <c r="K72">
        <v>1509</v>
      </c>
      <c r="L72">
        <v>1433</v>
      </c>
      <c r="M72">
        <v>1345</v>
      </c>
      <c r="N72">
        <v>48</v>
      </c>
      <c r="O72">
        <v>2020</v>
      </c>
      <c r="P72">
        <v>9</v>
      </c>
      <c r="Q72">
        <v>82</v>
      </c>
      <c r="R72">
        <v>18</v>
      </c>
      <c r="S72" t="s">
        <v>54</v>
      </c>
    </row>
    <row r="73" spans="1:19">
      <c r="A73" s="1">
        <v>36005011701</v>
      </c>
      <c r="B73" s="1">
        <v>2011701</v>
      </c>
      <c r="C73" t="s">
        <v>57</v>
      </c>
      <c r="D73">
        <v>500</v>
      </c>
      <c r="E73">
        <v>480</v>
      </c>
      <c r="F73">
        <v>470</v>
      </c>
      <c r="G73">
        <v>30</v>
      </c>
      <c r="H73">
        <v>44</v>
      </c>
      <c r="I73" s="5">
        <v>139.31618714277246</v>
      </c>
      <c r="J73" t="s">
        <v>53</v>
      </c>
      <c r="K73">
        <v>593</v>
      </c>
      <c r="L73">
        <v>584</v>
      </c>
      <c r="M73">
        <v>537</v>
      </c>
      <c r="N73">
        <v>6</v>
      </c>
      <c r="O73">
        <v>2020</v>
      </c>
      <c r="P73">
        <v>0</v>
      </c>
      <c r="Q73">
        <v>0</v>
      </c>
      <c r="R73">
        <v>0</v>
      </c>
      <c r="S73" t="s">
        <v>54</v>
      </c>
    </row>
    <row r="74" spans="1:19">
      <c r="A74" s="1">
        <v>36005011702</v>
      </c>
      <c r="B74" s="1">
        <v>2011702</v>
      </c>
      <c r="C74" t="s">
        <v>57</v>
      </c>
      <c r="D74">
        <v>0</v>
      </c>
      <c r="E74">
        <v>0</v>
      </c>
      <c r="F74">
        <v>0</v>
      </c>
      <c r="G74">
        <v>13</v>
      </c>
      <c r="H74">
        <v>13</v>
      </c>
      <c r="I74" s="5">
        <v>22.516660498395403</v>
      </c>
      <c r="J74" t="s">
        <v>53</v>
      </c>
      <c r="K74">
        <v>0</v>
      </c>
      <c r="L74">
        <v>0</v>
      </c>
      <c r="M74">
        <v>0</v>
      </c>
      <c r="N74">
        <v>0</v>
      </c>
      <c r="O74">
        <v>2020</v>
      </c>
      <c r="P74">
        <v>0</v>
      </c>
      <c r="Q74">
        <v>0</v>
      </c>
      <c r="R74">
        <v>0</v>
      </c>
      <c r="S74" t="s">
        <v>54</v>
      </c>
    </row>
    <row r="75" spans="1:19">
      <c r="A75" s="1">
        <v>36005011800</v>
      </c>
      <c r="B75" s="1">
        <v>2011800</v>
      </c>
      <c r="C75" t="s">
        <v>61</v>
      </c>
      <c r="D75">
        <v>1595</v>
      </c>
      <c r="E75">
        <v>600</v>
      </c>
      <c r="F75">
        <v>225</v>
      </c>
      <c r="G75">
        <v>156</v>
      </c>
      <c r="H75">
        <v>173</v>
      </c>
      <c r="I75" s="5">
        <v>132.52169633686404</v>
      </c>
      <c r="J75" t="s">
        <v>53</v>
      </c>
      <c r="K75">
        <v>1794</v>
      </c>
      <c r="L75">
        <v>1676</v>
      </c>
      <c r="M75">
        <v>528</v>
      </c>
      <c r="N75">
        <v>62</v>
      </c>
      <c r="O75">
        <v>2020</v>
      </c>
      <c r="P75">
        <v>2</v>
      </c>
      <c r="Q75">
        <v>1</v>
      </c>
      <c r="R75">
        <v>0</v>
      </c>
      <c r="S75" t="s">
        <v>54</v>
      </c>
    </row>
    <row r="76" spans="1:19">
      <c r="A76" s="1">
        <v>36005011900</v>
      </c>
      <c r="B76" s="1">
        <v>2011900</v>
      </c>
      <c r="C76" t="s">
        <v>57</v>
      </c>
      <c r="D76">
        <v>1940</v>
      </c>
      <c r="E76">
        <v>1845</v>
      </c>
      <c r="F76">
        <v>1565</v>
      </c>
      <c r="G76">
        <v>189</v>
      </c>
      <c r="H76">
        <v>209</v>
      </c>
      <c r="I76" s="5">
        <v>289.37518898481949</v>
      </c>
      <c r="J76" t="s">
        <v>53</v>
      </c>
      <c r="K76">
        <v>2038</v>
      </c>
      <c r="L76">
        <v>1962</v>
      </c>
      <c r="M76">
        <v>1847</v>
      </c>
      <c r="N76">
        <v>48</v>
      </c>
      <c r="O76">
        <v>2020</v>
      </c>
      <c r="P76">
        <v>66</v>
      </c>
      <c r="Q76">
        <v>273</v>
      </c>
      <c r="R76">
        <v>255</v>
      </c>
      <c r="S76" t="s">
        <v>54</v>
      </c>
    </row>
    <row r="77" spans="1:19">
      <c r="A77" s="1">
        <v>36005012101</v>
      </c>
      <c r="B77" s="1">
        <v>2012101</v>
      </c>
      <c r="C77" t="s">
        <v>62</v>
      </c>
      <c r="D77">
        <v>995</v>
      </c>
      <c r="E77">
        <v>775</v>
      </c>
      <c r="F77">
        <v>670</v>
      </c>
      <c r="G77">
        <v>89</v>
      </c>
      <c r="H77">
        <v>105</v>
      </c>
      <c r="I77" s="5">
        <v>122.28245990329111</v>
      </c>
      <c r="J77" t="s">
        <v>53</v>
      </c>
      <c r="K77">
        <v>1104</v>
      </c>
      <c r="L77">
        <v>1042</v>
      </c>
      <c r="M77">
        <v>856</v>
      </c>
      <c r="N77">
        <v>28</v>
      </c>
      <c r="O77">
        <v>2020</v>
      </c>
      <c r="P77">
        <v>27</v>
      </c>
      <c r="Q77">
        <v>0</v>
      </c>
      <c r="R77">
        <v>-3</v>
      </c>
      <c r="S77" t="s">
        <v>54</v>
      </c>
    </row>
    <row r="78" spans="1:19">
      <c r="A78" s="1">
        <v>36005012102</v>
      </c>
      <c r="B78" s="1">
        <v>2012102</v>
      </c>
      <c r="C78" t="s">
        <v>57</v>
      </c>
      <c r="D78">
        <v>580</v>
      </c>
      <c r="E78">
        <v>575</v>
      </c>
      <c r="F78">
        <v>495</v>
      </c>
      <c r="G78">
        <v>134</v>
      </c>
      <c r="H78">
        <v>137</v>
      </c>
      <c r="I78" s="5">
        <v>163.16249569064578</v>
      </c>
      <c r="J78" t="s">
        <v>53</v>
      </c>
      <c r="K78">
        <v>532</v>
      </c>
      <c r="L78">
        <v>508</v>
      </c>
      <c r="M78">
        <v>503</v>
      </c>
      <c r="N78">
        <v>19</v>
      </c>
      <c r="O78">
        <v>2020</v>
      </c>
      <c r="P78">
        <v>62</v>
      </c>
      <c r="Q78">
        <v>0</v>
      </c>
      <c r="R78">
        <v>0</v>
      </c>
      <c r="S78" t="s">
        <v>54</v>
      </c>
    </row>
    <row r="79" spans="1:19">
      <c r="A79" s="1">
        <v>36005012300</v>
      </c>
      <c r="B79" s="1">
        <v>2012300</v>
      </c>
      <c r="C79" t="s">
        <v>62</v>
      </c>
      <c r="D79">
        <v>1610</v>
      </c>
      <c r="E79">
        <v>1475</v>
      </c>
      <c r="F79">
        <v>1375</v>
      </c>
      <c r="G79">
        <v>212</v>
      </c>
      <c r="H79">
        <v>204</v>
      </c>
      <c r="I79" s="5">
        <v>285.5240795449659</v>
      </c>
      <c r="J79" t="s">
        <v>53</v>
      </c>
      <c r="K79">
        <v>1818</v>
      </c>
      <c r="L79">
        <v>1756</v>
      </c>
      <c r="M79">
        <v>1641</v>
      </c>
      <c r="N79">
        <v>37</v>
      </c>
      <c r="O79">
        <v>2020</v>
      </c>
      <c r="P79">
        <v>193</v>
      </c>
      <c r="Q79">
        <v>64</v>
      </c>
      <c r="R79">
        <v>149</v>
      </c>
      <c r="S79" t="s">
        <v>54</v>
      </c>
    </row>
    <row r="80" spans="1:19">
      <c r="A80" s="1">
        <v>36005012500</v>
      </c>
      <c r="B80" s="1">
        <v>2012500</v>
      </c>
      <c r="C80" t="s">
        <v>62</v>
      </c>
      <c r="D80">
        <v>1310</v>
      </c>
      <c r="E80">
        <v>960</v>
      </c>
      <c r="F80">
        <v>875</v>
      </c>
      <c r="G80">
        <v>146</v>
      </c>
      <c r="H80">
        <v>130</v>
      </c>
      <c r="I80" s="5">
        <v>209.87853630135695</v>
      </c>
      <c r="J80" t="s">
        <v>53</v>
      </c>
      <c r="K80">
        <v>1421</v>
      </c>
      <c r="L80">
        <v>1326</v>
      </c>
      <c r="M80">
        <v>1106</v>
      </c>
      <c r="N80">
        <v>32</v>
      </c>
      <c r="O80">
        <v>2020</v>
      </c>
      <c r="P80">
        <v>203</v>
      </c>
      <c r="Q80">
        <v>12</v>
      </c>
      <c r="R80">
        <v>95</v>
      </c>
      <c r="S80" t="s">
        <v>54</v>
      </c>
    </row>
    <row r="81" spans="1:19">
      <c r="A81" s="1">
        <v>36005012701</v>
      </c>
      <c r="B81" s="1">
        <v>2012701</v>
      </c>
      <c r="C81" t="s">
        <v>57</v>
      </c>
      <c r="D81">
        <v>755</v>
      </c>
      <c r="E81">
        <v>610</v>
      </c>
      <c r="F81">
        <v>505</v>
      </c>
      <c r="G81">
        <v>113</v>
      </c>
      <c r="H81">
        <v>132</v>
      </c>
      <c r="I81" s="5">
        <v>127.36168968728391</v>
      </c>
      <c r="J81" t="s">
        <v>53</v>
      </c>
      <c r="K81">
        <v>852</v>
      </c>
      <c r="L81">
        <v>776</v>
      </c>
      <c r="M81">
        <v>644</v>
      </c>
      <c r="N81">
        <v>32</v>
      </c>
      <c r="O81">
        <v>2020</v>
      </c>
      <c r="P81">
        <v>4</v>
      </c>
      <c r="Q81">
        <v>9</v>
      </c>
      <c r="R81">
        <v>6</v>
      </c>
      <c r="S81" t="s">
        <v>54</v>
      </c>
    </row>
    <row r="82" spans="1:19">
      <c r="A82" s="1">
        <v>36005012901</v>
      </c>
      <c r="B82" s="1">
        <v>2012901</v>
      </c>
      <c r="C82" t="s">
        <v>57</v>
      </c>
      <c r="D82">
        <v>1650</v>
      </c>
      <c r="E82">
        <v>1580</v>
      </c>
      <c r="F82">
        <v>1315</v>
      </c>
      <c r="G82">
        <v>226</v>
      </c>
      <c r="H82">
        <v>239</v>
      </c>
      <c r="I82" s="5">
        <v>277.60583567353189</v>
      </c>
      <c r="J82" t="s">
        <v>53</v>
      </c>
      <c r="K82">
        <v>1863</v>
      </c>
      <c r="L82">
        <v>1763</v>
      </c>
      <c r="M82">
        <v>1712</v>
      </c>
      <c r="N82">
        <v>58</v>
      </c>
      <c r="O82">
        <v>2020</v>
      </c>
      <c r="P82">
        <v>102</v>
      </c>
      <c r="Q82">
        <v>1</v>
      </c>
      <c r="R82">
        <v>47</v>
      </c>
      <c r="S82" t="s">
        <v>54</v>
      </c>
    </row>
    <row r="83" spans="1:19">
      <c r="A83" s="1">
        <v>36005013000</v>
      </c>
      <c r="B83" s="1">
        <v>2013000</v>
      </c>
      <c r="C83" t="s">
        <v>61</v>
      </c>
      <c r="D83">
        <v>455</v>
      </c>
      <c r="E83">
        <v>195</v>
      </c>
      <c r="F83">
        <v>155</v>
      </c>
      <c r="G83">
        <v>109</v>
      </c>
      <c r="H83">
        <v>115</v>
      </c>
      <c r="I83" s="5">
        <v>108.71062505569546</v>
      </c>
      <c r="J83" t="s">
        <v>53</v>
      </c>
      <c r="K83">
        <v>504</v>
      </c>
      <c r="L83">
        <v>444</v>
      </c>
      <c r="M83">
        <v>226</v>
      </c>
      <c r="N83">
        <v>27</v>
      </c>
      <c r="O83">
        <v>2020</v>
      </c>
      <c r="P83">
        <v>0</v>
      </c>
      <c r="Q83">
        <v>0</v>
      </c>
      <c r="R83">
        <v>0</v>
      </c>
      <c r="S83" t="s">
        <v>54</v>
      </c>
    </row>
    <row r="84" spans="1:19">
      <c r="A84" s="1">
        <v>36005013100</v>
      </c>
      <c r="B84" s="1">
        <v>2013100</v>
      </c>
      <c r="C84" t="s">
        <v>57</v>
      </c>
      <c r="D84">
        <v>2080</v>
      </c>
      <c r="E84">
        <v>1830</v>
      </c>
      <c r="F84">
        <v>1695</v>
      </c>
      <c r="G84">
        <v>250</v>
      </c>
      <c r="H84">
        <v>248</v>
      </c>
      <c r="I84" s="5">
        <v>331.30650461468457</v>
      </c>
      <c r="J84" t="s">
        <v>53</v>
      </c>
      <c r="K84">
        <v>1948</v>
      </c>
      <c r="L84">
        <v>1886</v>
      </c>
      <c r="M84">
        <v>1720</v>
      </c>
      <c r="N84">
        <v>37</v>
      </c>
      <c r="O84">
        <v>2020</v>
      </c>
      <c r="P84">
        <v>138</v>
      </c>
      <c r="Q84">
        <v>23</v>
      </c>
      <c r="R84">
        <v>78</v>
      </c>
      <c r="S84" t="s">
        <v>54</v>
      </c>
    </row>
    <row r="85" spans="1:19">
      <c r="A85" s="1">
        <v>36005013200</v>
      </c>
      <c r="B85" s="1">
        <v>2013200</v>
      </c>
      <c r="C85" t="s">
        <v>61</v>
      </c>
      <c r="D85">
        <v>2600</v>
      </c>
      <c r="E85">
        <v>855</v>
      </c>
      <c r="F85">
        <v>415</v>
      </c>
      <c r="G85">
        <v>328</v>
      </c>
      <c r="H85">
        <v>241</v>
      </c>
      <c r="I85" s="5">
        <v>199.31131427994748</v>
      </c>
      <c r="J85" t="s">
        <v>53</v>
      </c>
      <c r="K85">
        <v>2646</v>
      </c>
      <c r="L85">
        <v>2484</v>
      </c>
      <c r="M85">
        <v>1097</v>
      </c>
      <c r="N85">
        <v>56</v>
      </c>
      <c r="O85">
        <v>2020</v>
      </c>
      <c r="P85">
        <v>4</v>
      </c>
      <c r="Q85">
        <v>14</v>
      </c>
      <c r="R85">
        <v>24</v>
      </c>
      <c r="S85" t="s">
        <v>54</v>
      </c>
    </row>
    <row r="86" spans="1:19">
      <c r="A86" s="1">
        <v>36005013300</v>
      </c>
      <c r="B86" s="1">
        <v>2013300</v>
      </c>
      <c r="C86" t="s">
        <v>62</v>
      </c>
      <c r="D86">
        <v>2255</v>
      </c>
      <c r="E86">
        <v>2050</v>
      </c>
      <c r="F86">
        <v>1855</v>
      </c>
      <c r="G86">
        <v>315</v>
      </c>
      <c r="H86">
        <v>335</v>
      </c>
      <c r="I86" s="5">
        <v>460.9034606075333</v>
      </c>
      <c r="J86" t="s">
        <v>53</v>
      </c>
      <c r="K86">
        <v>2347</v>
      </c>
      <c r="L86">
        <v>2271</v>
      </c>
      <c r="M86">
        <v>2023</v>
      </c>
      <c r="N86">
        <v>71</v>
      </c>
      <c r="O86">
        <v>2020</v>
      </c>
      <c r="P86">
        <v>99</v>
      </c>
      <c r="Q86">
        <v>0</v>
      </c>
      <c r="R86">
        <v>1</v>
      </c>
      <c r="S86" t="s">
        <v>54</v>
      </c>
    </row>
    <row r="87" spans="1:19">
      <c r="A87" s="1">
        <v>36005013500</v>
      </c>
      <c r="B87" s="1">
        <v>2013500</v>
      </c>
      <c r="C87" t="s">
        <v>62</v>
      </c>
      <c r="D87">
        <v>1470</v>
      </c>
      <c r="E87">
        <v>1395</v>
      </c>
      <c r="F87">
        <v>1325</v>
      </c>
      <c r="G87">
        <v>221</v>
      </c>
      <c r="H87">
        <v>223</v>
      </c>
      <c r="I87" s="5">
        <v>293.7515957403466</v>
      </c>
      <c r="J87" t="s">
        <v>53</v>
      </c>
      <c r="K87">
        <v>1508</v>
      </c>
      <c r="L87">
        <v>1430</v>
      </c>
      <c r="M87">
        <v>1281</v>
      </c>
      <c r="N87">
        <v>46</v>
      </c>
      <c r="O87">
        <v>2020</v>
      </c>
      <c r="P87">
        <v>0</v>
      </c>
      <c r="Q87">
        <v>1</v>
      </c>
      <c r="R87">
        <v>3</v>
      </c>
      <c r="S87" t="s">
        <v>54</v>
      </c>
    </row>
    <row r="88" spans="1:19">
      <c r="A88" s="1">
        <v>36005013800</v>
      </c>
      <c r="B88" s="1">
        <v>2013800</v>
      </c>
      <c r="C88" t="s">
        <v>61</v>
      </c>
      <c r="D88">
        <v>1165</v>
      </c>
      <c r="E88">
        <v>395</v>
      </c>
      <c r="F88">
        <v>240</v>
      </c>
      <c r="G88">
        <v>192</v>
      </c>
      <c r="H88">
        <v>96</v>
      </c>
      <c r="I88" s="5">
        <v>120.81390648431164</v>
      </c>
      <c r="J88" t="s">
        <v>53</v>
      </c>
      <c r="K88">
        <v>1325</v>
      </c>
      <c r="L88">
        <v>1227</v>
      </c>
      <c r="M88">
        <v>351</v>
      </c>
      <c r="N88">
        <v>66</v>
      </c>
      <c r="O88">
        <v>2020</v>
      </c>
      <c r="P88">
        <v>1</v>
      </c>
      <c r="Q88">
        <v>2</v>
      </c>
      <c r="R88">
        <v>4</v>
      </c>
      <c r="S88" t="s">
        <v>54</v>
      </c>
    </row>
    <row r="89" spans="1:19">
      <c r="A89" s="1">
        <v>36005014100</v>
      </c>
      <c r="B89" s="1">
        <v>2014100</v>
      </c>
      <c r="C89" t="s">
        <v>62</v>
      </c>
      <c r="D89">
        <v>2600</v>
      </c>
      <c r="E89">
        <v>2405</v>
      </c>
      <c r="F89">
        <v>2150</v>
      </c>
      <c r="G89">
        <v>214</v>
      </c>
      <c r="H89">
        <v>218</v>
      </c>
      <c r="I89" s="5">
        <v>334.94327878015406</v>
      </c>
      <c r="J89" t="s">
        <v>53</v>
      </c>
      <c r="K89">
        <v>2977</v>
      </c>
      <c r="L89">
        <v>2790</v>
      </c>
      <c r="M89">
        <v>2670</v>
      </c>
      <c r="N89">
        <v>171</v>
      </c>
      <c r="O89">
        <v>2020</v>
      </c>
      <c r="P89">
        <v>66</v>
      </c>
      <c r="Q89">
        <v>67</v>
      </c>
      <c r="R89">
        <v>20</v>
      </c>
      <c r="S89" t="s">
        <v>54</v>
      </c>
    </row>
    <row r="90" spans="1:19">
      <c r="A90" s="1">
        <v>36005014300</v>
      </c>
      <c r="B90" s="1">
        <v>2014300</v>
      </c>
      <c r="C90" t="s">
        <v>59</v>
      </c>
      <c r="D90">
        <v>675</v>
      </c>
      <c r="E90">
        <v>675</v>
      </c>
      <c r="F90">
        <v>670</v>
      </c>
      <c r="G90">
        <v>74</v>
      </c>
      <c r="H90">
        <v>74</v>
      </c>
      <c r="I90" s="5">
        <v>96.648848932617923</v>
      </c>
      <c r="J90" t="s">
        <v>53</v>
      </c>
      <c r="K90">
        <v>774</v>
      </c>
      <c r="L90">
        <v>749</v>
      </c>
      <c r="M90">
        <v>733</v>
      </c>
      <c r="N90">
        <v>19</v>
      </c>
      <c r="O90">
        <v>2020</v>
      </c>
      <c r="P90">
        <v>171</v>
      </c>
      <c r="Q90">
        <v>0</v>
      </c>
      <c r="R90">
        <v>341</v>
      </c>
      <c r="S90" t="s">
        <v>54</v>
      </c>
    </row>
    <row r="91" spans="1:19">
      <c r="A91" s="1">
        <v>36005014400</v>
      </c>
      <c r="B91" s="1">
        <v>2014400</v>
      </c>
      <c r="C91" t="s">
        <v>61</v>
      </c>
      <c r="D91">
        <v>2420</v>
      </c>
      <c r="E91">
        <v>2065</v>
      </c>
      <c r="F91">
        <v>1835</v>
      </c>
      <c r="G91">
        <v>311</v>
      </c>
      <c r="H91">
        <v>349</v>
      </c>
      <c r="I91" s="5">
        <v>414.64201427255296</v>
      </c>
      <c r="J91" t="s">
        <v>53</v>
      </c>
      <c r="K91">
        <v>2386</v>
      </c>
      <c r="L91">
        <v>2301</v>
      </c>
      <c r="M91">
        <v>2024</v>
      </c>
      <c r="N91">
        <v>62</v>
      </c>
      <c r="O91">
        <v>2020</v>
      </c>
      <c r="P91">
        <v>0</v>
      </c>
      <c r="Q91">
        <v>6</v>
      </c>
      <c r="R91">
        <v>2</v>
      </c>
      <c r="S91" t="s">
        <v>54</v>
      </c>
    </row>
    <row r="92" spans="1:19">
      <c r="A92" s="1">
        <v>36005014500</v>
      </c>
      <c r="B92" s="1">
        <v>2014500</v>
      </c>
      <c r="C92" t="s">
        <v>62</v>
      </c>
      <c r="D92">
        <v>2420</v>
      </c>
      <c r="E92">
        <v>2390</v>
      </c>
      <c r="F92">
        <v>2250</v>
      </c>
      <c r="G92">
        <v>392</v>
      </c>
      <c r="H92">
        <v>376</v>
      </c>
      <c r="I92" s="5">
        <v>510.05195813759991</v>
      </c>
      <c r="J92" t="s">
        <v>53</v>
      </c>
      <c r="K92">
        <v>2406</v>
      </c>
      <c r="L92">
        <v>2331</v>
      </c>
      <c r="M92">
        <v>2286</v>
      </c>
      <c r="N92">
        <v>64</v>
      </c>
      <c r="O92">
        <v>2020</v>
      </c>
      <c r="P92">
        <v>247</v>
      </c>
      <c r="Q92">
        <v>0</v>
      </c>
      <c r="R92">
        <v>34</v>
      </c>
      <c r="S92" t="s">
        <v>54</v>
      </c>
    </row>
    <row r="93" spans="1:19">
      <c r="A93" s="1">
        <v>36005014701</v>
      </c>
      <c r="B93" s="1">
        <v>2014701</v>
      </c>
      <c r="C93" t="s">
        <v>62</v>
      </c>
      <c r="D93">
        <v>2025</v>
      </c>
      <c r="E93">
        <v>2025</v>
      </c>
      <c r="F93">
        <v>1915</v>
      </c>
      <c r="G93">
        <v>409</v>
      </c>
      <c r="H93">
        <v>410</v>
      </c>
      <c r="I93" s="5">
        <v>491.44786091710688</v>
      </c>
      <c r="J93" t="s">
        <v>53</v>
      </c>
      <c r="K93">
        <v>2048</v>
      </c>
      <c r="L93">
        <v>2014</v>
      </c>
      <c r="M93">
        <v>1988</v>
      </c>
      <c r="N93">
        <v>32</v>
      </c>
      <c r="O93">
        <v>2020</v>
      </c>
      <c r="P93">
        <v>0</v>
      </c>
      <c r="Q93">
        <v>0</v>
      </c>
      <c r="R93">
        <v>0</v>
      </c>
      <c r="S93" t="s">
        <v>54</v>
      </c>
    </row>
    <row r="94" spans="1:19">
      <c r="A94" s="1">
        <v>36005014702</v>
      </c>
      <c r="B94" s="1">
        <v>2014702</v>
      </c>
      <c r="C94" t="s">
        <v>62</v>
      </c>
      <c r="D94">
        <v>1935</v>
      </c>
      <c r="E94">
        <v>1930</v>
      </c>
      <c r="F94">
        <v>1900</v>
      </c>
      <c r="G94">
        <v>461</v>
      </c>
      <c r="H94">
        <v>463</v>
      </c>
      <c r="I94" s="5">
        <v>516.69042956106705</v>
      </c>
      <c r="J94" t="s">
        <v>53</v>
      </c>
      <c r="K94">
        <v>1668</v>
      </c>
      <c r="L94">
        <v>1648</v>
      </c>
      <c r="M94">
        <v>1631</v>
      </c>
      <c r="N94">
        <v>15</v>
      </c>
      <c r="O94">
        <v>2020</v>
      </c>
      <c r="P94">
        <v>0</v>
      </c>
      <c r="Q94">
        <v>0</v>
      </c>
      <c r="R94">
        <v>0</v>
      </c>
      <c r="S94" t="s">
        <v>54</v>
      </c>
    </row>
    <row r="95" spans="1:19">
      <c r="A95" s="1">
        <v>36005014900</v>
      </c>
      <c r="B95" s="1">
        <v>2014900</v>
      </c>
      <c r="C95" t="s">
        <v>62</v>
      </c>
      <c r="D95">
        <v>1440</v>
      </c>
      <c r="E95">
        <v>1250</v>
      </c>
      <c r="F95">
        <v>1135</v>
      </c>
      <c r="G95">
        <v>151</v>
      </c>
      <c r="H95">
        <v>143</v>
      </c>
      <c r="I95" s="5">
        <v>228.34622834634251</v>
      </c>
      <c r="J95" t="s">
        <v>53</v>
      </c>
      <c r="K95">
        <v>1796</v>
      </c>
      <c r="L95">
        <v>1699</v>
      </c>
      <c r="M95">
        <v>1549</v>
      </c>
      <c r="N95">
        <v>70</v>
      </c>
      <c r="O95">
        <v>2020</v>
      </c>
      <c r="P95">
        <v>20</v>
      </c>
      <c r="Q95">
        <v>24</v>
      </c>
      <c r="R95">
        <v>152</v>
      </c>
      <c r="S95" t="s">
        <v>54</v>
      </c>
    </row>
    <row r="96" spans="1:19">
      <c r="A96" s="1">
        <v>36005015100</v>
      </c>
      <c r="B96" s="1">
        <v>2015100</v>
      </c>
      <c r="C96" t="s">
        <v>62</v>
      </c>
      <c r="D96">
        <v>2125</v>
      </c>
      <c r="E96">
        <v>1790</v>
      </c>
      <c r="F96">
        <v>1685</v>
      </c>
      <c r="G96">
        <v>397</v>
      </c>
      <c r="H96">
        <v>372</v>
      </c>
      <c r="I96" s="5">
        <v>419.30180061621485</v>
      </c>
      <c r="J96" t="s">
        <v>53</v>
      </c>
      <c r="K96">
        <v>2075</v>
      </c>
      <c r="L96">
        <v>1981</v>
      </c>
      <c r="M96">
        <v>1774</v>
      </c>
      <c r="N96">
        <v>72</v>
      </c>
      <c r="O96">
        <v>2020</v>
      </c>
      <c r="P96">
        <v>142</v>
      </c>
      <c r="Q96">
        <v>133</v>
      </c>
      <c r="R96">
        <v>26</v>
      </c>
      <c r="S96" t="s">
        <v>54</v>
      </c>
    </row>
    <row r="97" spans="1:19">
      <c r="A97" s="1">
        <v>36005015200</v>
      </c>
      <c r="B97" s="1">
        <v>2015200</v>
      </c>
      <c r="C97" t="s">
        <v>61</v>
      </c>
      <c r="D97">
        <v>955</v>
      </c>
      <c r="E97">
        <v>450</v>
      </c>
      <c r="F97">
        <v>315</v>
      </c>
      <c r="G97">
        <v>119</v>
      </c>
      <c r="H97">
        <v>98</v>
      </c>
      <c r="I97" s="5">
        <v>98.954535014823847</v>
      </c>
      <c r="J97" t="s">
        <v>53</v>
      </c>
      <c r="K97">
        <v>1028</v>
      </c>
      <c r="L97">
        <v>950</v>
      </c>
      <c r="M97">
        <v>528</v>
      </c>
      <c r="N97">
        <v>40</v>
      </c>
      <c r="O97">
        <v>2020</v>
      </c>
      <c r="P97">
        <v>1</v>
      </c>
      <c r="Q97">
        <v>5</v>
      </c>
      <c r="R97">
        <v>0</v>
      </c>
      <c r="S97" t="s">
        <v>54</v>
      </c>
    </row>
    <row r="98" spans="1:19">
      <c r="A98" s="1">
        <v>36005015300</v>
      </c>
      <c r="B98" s="1">
        <v>2015300</v>
      </c>
      <c r="C98" t="s">
        <v>62</v>
      </c>
      <c r="D98">
        <v>1740</v>
      </c>
      <c r="E98">
        <v>1545</v>
      </c>
      <c r="F98">
        <v>1400</v>
      </c>
      <c r="G98">
        <v>320</v>
      </c>
      <c r="H98">
        <v>322</v>
      </c>
      <c r="I98" s="5">
        <v>370.83823966791772</v>
      </c>
      <c r="J98" t="s">
        <v>53</v>
      </c>
      <c r="K98">
        <v>1645</v>
      </c>
      <c r="L98">
        <v>1550</v>
      </c>
      <c r="M98">
        <v>1312</v>
      </c>
      <c r="N98">
        <v>53</v>
      </c>
      <c r="O98">
        <v>2020</v>
      </c>
      <c r="P98">
        <v>195</v>
      </c>
      <c r="Q98">
        <v>138</v>
      </c>
      <c r="R98">
        <v>48</v>
      </c>
      <c r="S98" t="s">
        <v>54</v>
      </c>
    </row>
    <row r="99" spans="1:19">
      <c r="A99" s="1">
        <v>36005015500</v>
      </c>
      <c r="B99" s="1">
        <v>2015500</v>
      </c>
      <c r="C99" t="s">
        <v>62</v>
      </c>
      <c r="D99">
        <v>1090</v>
      </c>
      <c r="E99">
        <v>1000</v>
      </c>
      <c r="F99">
        <v>875</v>
      </c>
      <c r="G99">
        <v>186</v>
      </c>
      <c r="H99">
        <v>195</v>
      </c>
      <c r="I99" s="5">
        <v>164.29850881855259</v>
      </c>
      <c r="J99" t="s">
        <v>53</v>
      </c>
      <c r="K99">
        <v>1101</v>
      </c>
      <c r="L99">
        <v>1045</v>
      </c>
      <c r="M99">
        <v>995</v>
      </c>
      <c r="N99">
        <v>45</v>
      </c>
      <c r="O99">
        <v>2020</v>
      </c>
      <c r="P99">
        <v>0</v>
      </c>
      <c r="Q99">
        <v>0</v>
      </c>
      <c r="R99">
        <v>0</v>
      </c>
      <c r="S99" t="s">
        <v>54</v>
      </c>
    </row>
    <row r="100" spans="1:19">
      <c r="A100" s="1">
        <v>36005015700</v>
      </c>
      <c r="B100" s="1">
        <v>2015700</v>
      </c>
      <c r="C100" t="s">
        <v>62</v>
      </c>
      <c r="D100">
        <v>1905</v>
      </c>
      <c r="E100">
        <v>1760</v>
      </c>
      <c r="F100">
        <v>1500</v>
      </c>
      <c r="G100">
        <v>99</v>
      </c>
      <c r="H100">
        <v>120</v>
      </c>
      <c r="I100" s="5">
        <v>267.0973605260823</v>
      </c>
      <c r="J100" t="s">
        <v>53</v>
      </c>
      <c r="K100">
        <v>2367</v>
      </c>
      <c r="L100">
        <v>1957</v>
      </c>
      <c r="M100">
        <v>1758</v>
      </c>
      <c r="N100">
        <v>259</v>
      </c>
      <c r="O100">
        <v>2020</v>
      </c>
      <c r="P100">
        <v>161</v>
      </c>
      <c r="Q100">
        <v>126</v>
      </c>
      <c r="R100">
        <v>100</v>
      </c>
      <c r="S100" t="s">
        <v>54</v>
      </c>
    </row>
    <row r="101" spans="1:19">
      <c r="A101" s="1">
        <v>36005015800</v>
      </c>
      <c r="B101" s="1">
        <v>2015800</v>
      </c>
      <c r="C101" t="s">
        <v>61</v>
      </c>
      <c r="D101">
        <v>475</v>
      </c>
      <c r="E101">
        <v>250</v>
      </c>
      <c r="F101">
        <v>205</v>
      </c>
      <c r="G101">
        <v>68</v>
      </c>
      <c r="H101">
        <v>64</v>
      </c>
      <c r="I101" s="5">
        <v>70.774289116881988</v>
      </c>
      <c r="J101" t="s">
        <v>53</v>
      </c>
      <c r="K101">
        <v>521</v>
      </c>
      <c r="L101">
        <v>479</v>
      </c>
      <c r="M101">
        <v>281</v>
      </c>
      <c r="N101">
        <v>23</v>
      </c>
      <c r="O101">
        <v>2020</v>
      </c>
      <c r="P101">
        <v>0</v>
      </c>
      <c r="Q101">
        <v>1</v>
      </c>
      <c r="R101">
        <v>0</v>
      </c>
      <c r="S101" t="s">
        <v>54</v>
      </c>
    </row>
    <row r="102" spans="1:19">
      <c r="A102" s="1">
        <v>36005015900</v>
      </c>
      <c r="B102" s="1">
        <v>2015900</v>
      </c>
      <c r="C102" t="s">
        <v>57</v>
      </c>
      <c r="D102">
        <v>815</v>
      </c>
      <c r="E102">
        <v>685</v>
      </c>
      <c r="F102">
        <v>600</v>
      </c>
      <c r="G102">
        <v>164</v>
      </c>
      <c r="H102">
        <v>177</v>
      </c>
      <c r="I102" s="5">
        <v>199.37903600930565</v>
      </c>
      <c r="J102" t="s">
        <v>53</v>
      </c>
      <c r="K102">
        <v>914</v>
      </c>
      <c r="L102">
        <v>906</v>
      </c>
      <c r="M102">
        <v>872</v>
      </c>
      <c r="N102">
        <v>4</v>
      </c>
      <c r="O102">
        <v>2020</v>
      </c>
      <c r="P102">
        <v>331</v>
      </c>
      <c r="Q102">
        <v>0</v>
      </c>
      <c r="R102">
        <v>0</v>
      </c>
      <c r="S102" t="s">
        <v>54</v>
      </c>
    </row>
    <row r="103" spans="1:19">
      <c r="A103" s="1">
        <v>36005016000</v>
      </c>
      <c r="B103" s="1">
        <v>2016000</v>
      </c>
      <c r="C103" t="s">
        <v>61</v>
      </c>
      <c r="D103">
        <v>1495</v>
      </c>
      <c r="E103">
        <v>530</v>
      </c>
      <c r="F103">
        <v>330</v>
      </c>
      <c r="G103">
        <v>157</v>
      </c>
      <c r="H103">
        <v>149</v>
      </c>
      <c r="I103" s="5">
        <v>132.83824750424856</v>
      </c>
      <c r="J103" t="s">
        <v>53</v>
      </c>
      <c r="K103">
        <v>1703</v>
      </c>
      <c r="L103">
        <v>1586</v>
      </c>
      <c r="M103">
        <v>710</v>
      </c>
      <c r="N103">
        <v>57</v>
      </c>
      <c r="O103">
        <v>2020</v>
      </c>
      <c r="P103">
        <v>12</v>
      </c>
      <c r="Q103">
        <v>7</v>
      </c>
      <c r="R103">
        <v>1</v>
      </c>
      <c r="S103" t="s">
        <v>54</v>
      </c>
    </row>
    <row r="104" spans="1:19">
      <c r="A104" s="1">
        <v>36005016100</v>
      </c>
      <c r="B104" s="1">
        <v>2016100</v>
      </c>
      <c r="C104" t="s">
        <v>62</v>
      </c>
      <c r="D104">
        <v>2005</v>
      </c>
      <c r="E104">
        <v>2000</v>
      </c>
      <c r="F104">
        <v>1725</v>
      </c>
      <c r="G104">
        <v>231</v>
      </c>
      <c r="H104">
        <v>230</v>
      </c>
      <c r="I104" s="5">
        <v>300.46796834271703</v>
      </c>
      <c r="J104" t="s">
        <v>53</v>
      </c>
      <c r="K104">
        <v>2185</v>
      </c>
      <c r="L104">
        <v>2125</v>
      </c>
      <c r="M104">
        <v>2067</v>
      </c>
      <c r="N104">
        <v>50</v>
      </c>
      <c r="O104">
        <v>2020</v>
      </c>
      <c r="P104">
        <v>90</v>
      </c>
      <c r="Q104">
        <v>176</v>
      </c>
      <c r="R104">
        <v>120</v>
      </c>
      <c r="S104" t="s">
        <v>54</v>
      </c>
    </row>
    <row r="105" spans="1:19">
      <c r="A105" s="1">
        <v>36005016200</v>
      </c>
      <c r="B105" s="1">
        <v>2016200</v>
      </c>
      <c r="C105" t="s">
        <v>61</v>
      </c>
      <c r="D105">
        <v>510</v>
      </c>
      <c r="E105">
        <v>225</v>
      </c>
      <c r="F105">
        <v>135</v>
      </c>
      <c r="G105">
        <v>67</v>
      </c>
      <c r="H105">
        <v>75</v>
      </c>
      <c r="I105" s="5">
        <v>67.453687816160212</v>
      </c>
      <c r="J105" t="s">
        <v>53</v>
      </c>
      <c r="K105">
        <v>659</v>
      </c>
      <c r="L105">
        <v>622</v>
      </c>
      <c r="M105">
        <v>304</v>
      </c>
      <c r="N105">
        <v>21</v>
      </c>
      <c r="O105">
        <v>2020</v>
      </c>
      <c r="P105">
        <v>8</v>
      </c>
      <c r="Q105">
        <v>0</v>
      </c>
      <c r="R105">
        <v>0</v>
      </c>
      <c r="S105" t="s">
        <v>54</v>
      </c>
    </row>
    <row r="106" spans="1:19">
      <c r="A106" s="1">
        <v>36005016300</v>
      </c>
      <c r="B106" s="1">
        <v>2016300</v>
      </c>
      <c r="C106" t="s">
        <v>62</v>
      </c>
      <c r="D106">
        <v>0</v>
      </c>
      <c r="E106">
        <v>0</v>
      </c>
      <c r="F106">
        <v>0</v>
      </c>
      <c r="G106">
        <v>13</v>
      </c>
      <c r="H106">
        <v>13</v>
      </c>
      <c r="I106" s="5">
        <v>22.516660498395403</v>
      </c>
      <c r="J106" t="s">
        <v>53</v>
      </c>
      <c r="K106">
        <v>36</v>
      </c>
      <c r="L106">
        <v>36</v>
      </c>
      <c r="M106">
        <v>34</v>
      </c>
      <c r="N106">
        <v>0</v>
      </c>
      <c r="O106">
        <v>2020</v>
      </c>
      <c r="P106">
        <v>0</v>
      </c>
      <c r="Q106">
        <v>0</v>
      </c>
      <c r="R106">
        <v>0</v>
      </c>
      <c r="S106" t="s">
        <v>54</v>
      </c>
    </row>
    <row r="107" spans="1:19">
      <c r="A107" s="1">
        <v>36005016400</v>
      </c>
      <c r="B107" s="1">
        <v>2016400</v>
      </c>
      <c r="C107" t="s">
        <v>61</v>
      </c>
      <c r="D107">
        <v>400</v>
      </c>
      <c r="E107">
        <v>175</v>
      </c>
      <c r="F107">
        <v>120</v>
      </c>
      <c r="G107">
        <v>66</v>
      </c>
      <c r="H107">
        <v>45</v>
      </c>
      <c r="I107" s="5">
        <v>47.560487802376457</v>
      </c>
      <c r="J107" t="s">
        <v>53</v>
      </c>
      <c r="K107">
        <v>511</v>
      </c>
      <c r="L107">
        <v>468</v>
      </c>
      <c r="M107">
        <v>227</v>
      </c>
      <c r="N107">
        <v>22</v>
      </c>
      <c r="O107">
        <v>2020</v>
      </c>
      <c r="P107">
        <v>0</v>
      </c>
      <c r="Q107">
        <v>0</v>
      </c>
      <c r="R107">
        <v>-2</v>
      </c>
      <c r="S107" t="s">
        <v>54</v>
      </c>
    </row>
    <row r="108" spans="1:19">
      <c r="A108" s="1">
        <v>36005016500</v>
      </c>
      <c r="B108" s="1">
        <v>2016500</v>
      </c>
      <c r="C108" t="s">
        <v>62</v>
      </c>
      <c r="D108">
        <v>320</v>
      </c>
      <c r="E108">
        <v>320</v>
      </c>
      <c r="F108">
        <v>260</v>
      </c>
      <c r="G108">
        <v>43</v>
      </c>
      <c r="H108">
        <v>43</v>
      </c>
      <c r="I108" s="5">
        <v>62.849025449882674</v>
      </c>
      <c r="J108" t="s">
        <v>53</v>
      </c>
      <c r="K108">
        <v>370</v>
      </c>
      <c r="L108">
        <v>355</v>
      </c>
      <c r="M108">
        <v>350</v>
      </c>
      <c r="N108">
        <v>8</v>
      </c>
      <c r="O108">
        <v>2020</v>
      </c>
      <c r="P108">
        <v>21</v>
      </c>
      <c r="Q108">
        <v>8</v>
      </c>
      <c r="R108">
        <v>0</v>
      </c>
      <c r="S108" t="s">
        <v>54</v>
      </c>
    </row>
    <row r="109" spans="1:19">
      <c r="A109" s="1">
        <v>36005016600</v>
      </c>
      <c r="B109" s="1">
        <v>2016600</v>
      </c>
      <c r="C109" t="s">
        <v>61</v>
      </c>
      <c r="D109">
        <v>810</v>
      </c>
      <c r="E109">
        <v>350</v>
      </c>
      <c r="F109">
        <v>155</v>
      </c>
      <c r="G109">
        <v>101</v>
      </c>
      <c r="H109">
        <v>95</v>
      </c>
      <c r="I109" s="5">
        <v>91.831367190083796</v>
      </c>
      <c r="J109" t="s">
        <v>53</v>
      </c>
      <c r="K109">
        <v>911</v>
      </c>
      <c r="L109">
        <v>862</v>
      </c>
      <c r="M109">
        <v>375</v>
      </c>
      <c r="N109">
        <v>12</v>
      </c>
      <c r="O109">
        <v>2020</v>
      </c>
      <c r="P109">
        <v>2</v>
      </c>
      <c r="Q109">
        <v>1</v>
      </c>
      <c r="R109">
        <v>0</v>
      </c>
      <c r="S109" t="s">
        <v>54</v>
      </c>
    </row>
    <row r="110" spans="1:19">
      <c r="A110" s="1">
        <v>36005016700</v>
      </c>
      <c r="B110" s="1">
        <v>2016700</v>
      </c>
      <c r="C110" t="s">
        <v>62</v>
      </c>
      <c r="D110">
        <v>1150</v>
      </c>
      <c r="E110">
        <v>1100</v>
      </c>
      <c r="F110">
        <v>800</v>
      </c>
      <c r="G110">
        <v>137</v>
      </c>
      <c r="H110">
        <v>144</v>
      </c>
      <c r="I110" s="5">
        <v>175.54486605993353</v>
      </c>
      <c r="J110" t="s">
        <v>53</v>
      </c>
      <c r="K110">
        <v>1060</v>
      </c>
      <c r="L110">
        <v>1027</v>
      </c>
      <c r="M110">
        <v>980</v>
      </c>
      <c r="N110">
        <v>23</v>
      </c>
      <c r="O110">
        <v>2020</v>
      </c>
      <c r="P110">
        <v>0</v>
      </c>
      <c r="Q110">
        <v>0</v>
      </c>
      <c r="R110">
        <v>0</v>
      </c>
      <c r="S110" t="s">
        <v>54</v>
      </c>
    </row>
    <row r="111" spans="1:19">
      <c r="A111" s="1">
        <v>36005016900</v>
      </c>
      <c r="B111" s="1">
        <v>2016900</v>
      </c>
      <c r="C111" t="s">
        <v>62</v>
      </c>
      <c r="D111">
        <v>555</v>
      </c>
      <c r="E111">
        <v>500</v>
      </c>
      <c r="F111">
        <v>445</v>
      </c>
      <c r="G111">
        <v>132</v>
      </c>
      <c r="H111">
        <v>137</v>
      </c>
      <c r="I111" s="5">
        <v>155.38661461013945</v>
      </c>
      <c r="J111" t="s">
        <v>53</v>
      </c>
      <c r="K111">
        <v>546</v>
      </c>
      <c r="L111">
        <v>496</v>
      </c>
      <c r="M111">
        <v>420</v>
      </c>
      <c r="N111">
        <v>31</v>
      </c>
      <c r="O111">
        <v>2020</v>
      </c>
      <c r="P111">
        <v>53</v>
      </c>
      <c r="Q111">
        <v>0</v>
      </c>
      <c r="R111">
        <v>52</v>
      </c>
      <c r="S111" t="s">
        <v>54</v>
      </c>
    </row>
    <row r="112" spans="1:19">
      <c r="A112" s="1">
        <v>36005017100</v>
      </c>
      <c r="B112" s="1">
        <v>2017100</v>
      </c>
      <c r="C112" t="s">
        <v>59</v>
      </c>
      <c r="D112">
        <v>0</v>
      </c>
      <c r="E112">
        <v>0</v>
      </c>
      <c r="F112">
        <v>0</v>
      </c>
      <c r="G112">
        <v>13</v>
      </c>
      <c r="H112">
        <v>13</v>
      </c>
      <c r="I112" s="5">
        <v>22.516660498395403</v>
      </c>
      <c r="J112" t="s">
        <v>53</v>
      </c>
      <c r="K112">
        <v>2</v>
      </c>
      <c r="L112">
        <v>0</v>
      </c>
      <c r="M112">
        <v>0</v>
      </c>
      <c r="N112">
        <v>2</v>
      </c>
      <c r="O112">
        <v>2020</v>
      </c>
      <c r="P112">
        <v>0</v>
      </c>
      <c r="Q112">
        <v>0</v>
      </c>
      <c r="R112">
        <v>0</v>
      </c>
      <c r="S112" t="s">
        <v>54</v>
      </c>
    </row>
    <row r="113" spans="1:19">
      <c r="A113" s="1">
        <v>36005017300</v>
      </c>
      <c r="B113" s="1">
        <v>2017300</v>
      </c>
      <c r="C113" t="s">
        <v>59</v>
      </c>
      <c r="D113">
        <v>2170</v>
      </c>
      <c r="E113">
        <v>2080</v>
      </c>
      <c r="F113">
        <v>1775</v>
      </c>
      <c r="G113">
        <v>230</v>
      </c>
      <c r="H113">
        <v>266</v>
      </c>
      <c r="I113" s="5">
        <v>394.89239040528497</v>
      </c>
      <c r="J113" t="s">
        <v>53</v>
      </c>
      <c r="K113">
        <v>2270</v>
      </c>
      <c r="L113">
        <v>2208</v>
      </c>
      <c r="M113">
        <v>2128</v>
      </c>
      <c r="N113">
        <v>28</v>
      </c>
      <c r="O113">
        <v>2020</v>
      </c>
      <c r="P113">
        <v>239</v>
      </c>
      <c r="Q113">
        <v>53</v>
      </c>
      <c r="R113">
        <v>26</v>
      </c>
      <c r="S113" t="s">
        <v>54</v>
      </c>
    </row>
    <row r="114" spans="1:19">
      <c r="A114" s="1">
        <v>36005017500</v>
      </c>
      <c r="B114" s="1">
        <v>2017500</v>
      </c>
      <c r="C114" t="s">
        <v>59</v>
      </c>
      <c r="D114">
        <v>2845</v>
      </c>
      <c r="E114">
        <v>2845</v>
      </c>
      <c r="F114">
        <v>2710</v>
      </c>
      <c r="G114">
        <v>352</v>
      </c>
      <c r="H114">
        <v>352</v>
      </c>
      <c r="I114" s="5">
        <v>561.55320317846997</v>
      </c>
      <c r="J114" t="s">
        <v>53</v>
      </c>
      <c r="K114">
        <v>2747</v>
      </c>
      <c r="L114">
        <v>2652</v>
      </c>
      <c r="M114">
        <v>2597</v>
      </c>
      <c r="N114">
        <v>62</v>
      </c>
      <c r="O114">
        <v>2020</v>
      </c>
      <c r="P114">
        <v>136</v>
      </c>
      <c r="Q114">
        <v>14</v>
      </c>
      <c r="R114">
        <v>7</v>
      </c>
      <c r="S114" t="s">
        <v>54</v>
      </c>
    </row>
    <row r="115" spans="1:19">
      <c r="A115" s="1">
        <v>36005017701</v>
      </c>
      <c r="B115" s="1">
        <v>2017701</v>
      </c>
      <c r="C115" t="s">
        <v>59</v>
      </c>
      <c r="D115">
        <v>1350</v>
      </c>
      <c r="E115">
        <v>1260</v>
      </c>
      <c r="F115">
        <v>1045</v>
      </c>
      <c r="G115">
        <v>202</v>
      </c>
      <c r="H115">
        <v>220</v>
      </c>
      <c r="I115" s="5">
        <v>350.42973618116372</v>
      </c>
      <c r="J115" t="s">
        <v>53</v>
      </c>
      <c r="K115">
        <v>1361</v>
      </c>
      <c r="L115">
        <v>1276</v>
      </c>
      <c r="M115">
        <v>1203</v>
      </c>
      <c r="N115">
        <v>55</v>
      </c>
      <c r="O115">
        <v>2020</v>
      </c>
      <c r="P115">
        <v>25</v>
      </c>
      <c r="Q115">
        <v>23</v>
      </c>
      <c r="R115">
        <v>1</v>
      </c>
      <c r="S115" t="s">
        <v>54</v>
      </c>
    </row>
    <row r="116" spans="1:19">
      <c r="A116" s="1">
        <v>36005017702</v>
      </c>
      <c r="B116" s="1">
        <v>2017702</v>
      </c>
      <c r="C116" t="s">
        <v>59</v>
      </c>
      <c r="D116">
        <v>1675</v>
      </c>
      <c r="E116">
        <v>1420</v>
      </c>
      <c r="F116">
        <v>1110</v>
      </c>
      <c r="G116">
        <v>198</v>
      </c>
      <c r="H116">
        <v>223</v>
      </c>
      <c r="I116" s="5">
        <v>240.36014644695155</v>
      </c>
      <c r="J116" t="s">
        <v>53</v>
      </c>
      <c r="K116">
        <v>1752</v>
      </c>
      <c r="L116">
        <v>1643</v>
      </c>
      <c r="M116">
        <v>1463</v>
      </c>
      <c r="N116">
        <v>58</v>
      </c>
      <c r="O116">
        <v>2020</v>
      </c>
      <c r="P116">
        <v>199</v>
      </c>
      <c r="Q116">
        <v>27</v>
      </c>
      <c r="R116">
        <v>26</v>
      </c>
      <c r="S116" t="s">
        <v>54</v>
      </c>
    </row>
    <row r="117" spans="1:19">
      <c r="A117" s="1">
        <v>36005017901</v>
      </c>
      <c r="B117" s="1">
        <v>2017901</v>
      </c>
      <c r="C117" t="s">
        <v>59</v>
      </c>
      <c r="D117">
        <v>1620</v>
      </c>
      <c r="E117">
        <v>1520</v>
      </c>
      <c r="F117">
        <v>1340</v>
      </c>
      <c r="G117">
        <v>315</v>
      </c>
      <c r="H117">
        <v>312</v>
      </c>
      <c r="I117" s="5">
        <v>361.35993137037207</v>
      </c>
      <c r="J117" t="s">
        <v>53</v>
      </c>
      <c r="K117">
        <v>1714</v>
      </c>
      <c r="L117">
        <v>1660</v>
      </c>
      <c r="M117">
        <v>1481</v>
      </c>
      <c r="N117">
        <v>40</v>
      </c>
      <c r="O117">
        <v>2020</v>
      </c>
      <c r="P117">
        <v>0</v>
      </c>
      <c r="Q117">
        <v>0</v>
      </c>
      <c r="R117">
        <v>0</v>
      </c>
      <c r="S117" t="s">
        <v>54</v>
      </c>
    </row>
    <row r="118" spans="1:19">
      <c r="A118" s="1">
        <v>36005017902</v>
      </c>
      <c r="B118" s="1">
        <v>2017902</v>
      </c>
      <c r="C118" t="s">
        <v>59</v>
      </c>
      <c r="D118">
        <v>1305</v>
      </c>
      <c r="E118">
        <v>1305</v>
      </c>
      <c r="F118">
        <v>1175</v>
      </c>
      <c r="G118">
        <v>221</v>
      </c>
      <c r="H118">
        <v>221</v>
      </c>
      <c r="I118" s="5">
        <v>346.52561232901672</v>
      </c>
      <c r="J118" t="s">
        <v>53</v>
      </c>
      <c r="K118">
        <v>1223</v>
      </c>
      <c r="L118">
        <v>1168</v>
      </c>
      <c r="M118">
        <v>1148</v>
      </c>
      <c r="N118">
        <v>45</v>
      </c>
      <c r="O118">
        <v>2020</v>
      </c>
      <c r="P118">
        <v>39</v>
      </c>
      <c r="Q118">
        <v>50</v>
      </c>
      <c r="R118">
        <v>0</v>
      </c>
      <c r="S118" t="s">
        <v>54</v>
      </c>
    </row>
    <row r="119" spans="1:19">
      <c r="A119" s="1">
        <v>36005018101</v>
      </c>
      <c r="B119" s="1">
        <v>2018101</v>
      </c>
      <c r="C119" t="s">
        <v>59</v>
      </c>
      <c r="D119">
        <v>1065</v>
      </c>
      <c r="E119">
        <v>985</v>
      </c>
      <c r="F119">
        <v>820</v>
      </c>
      <c r="G119">
        <v>181</v>
      </c>
      <c r="H119">
        <v>190</v>
      </c>
      <c r="I119" s="5">
        <v>229.63884688789045</v>
      </c>
      <c r="J119" t="s">
        <v>53</v>
      </c>
      <c r="K119">
        <v>1094</v>
      </c>
      <c r="L119">
        <v>1035</v>
      </c>
      <c r="M119">
        <v>965</v>
      </c>
      <c r="N119">
        <v>21</v>
      </c>
      <c r="O119">
        <v>2020</v>
      </c>
      <c r="P119">
        <v>42</v>
      </c>
      <c r="Q119">
        <v>22</v>
      </c>
      <c r="R119">
        <v>21</v>
      </c>
      <c r="S119" t="s">
        <v>54</v>
      </c>
    </row>
    <row r="120" spans="1:19">
      <c r="A120" s="1">
        <v>36005018102</v>
      </c>
      <c r="B120" s="1">
        <v>2018102</v>
      </c>
      <c r="C120" t="s">
        <v>59</v>
      </c>
      <c r="D120">
        <v>2175</v>
      </c>
      <c r="E120">
        <v>2110</v>
      </c>
      <c r="F120">
        <v>1850</v>
      </c>
      <c r="G120">
        <v>545</v>
      </c>
      <c r="H120">
        <v>542</v>
      </c>
      <c r="I120" s="5">
        <v>619.83949535343424</v>
      </c>
      <c r="J120" t="s">
        <v>53</v>
      </c>
      <c r="K120">
        <v>1748</v>
      </c>
      <c r="L120">
        <v>1666</v>
      </c>
      <c r="M120">
        <v>1609</v>
      </c>
      <c r="N120">
        <v>54</v>
      </c>
      <c r="O120">
        <v>2020</v>
      </c>
      <c r="P120">
        <v>3</v>
      </c>
      <c r="Q120">
        <v>2</v>
      </c>
      <c r="R120">
        <v>0</v>
      </c>
      <c r="S120" t="s">
        <v>54</v>
      </c>
    </row>
    <row r="121" spans="1:19">
      <c r="A121" s="1">
        <v>36005018301</v>
      </c>
      <c r="B121" s="1">
        <v>2018301</v>
      </c>
      <c r="C121" t="s">
        <v>59</v>
      </c>
      <c r="D121">
        <v>2070</v>
      </c>
      <c r="E121">
        <v>1605</v>
      </c>
      <c r="F121">
        <v>1315</v>
      </c>
      <c r="G121">
        <v>173</v>
      </c>
      <c r="H121">
        <v>186</v>
      </c>
      <c r="I121" s="5">
        <v>267.16848616556558</v>
      </c>
      <c r="J121" t="s">
        <v>53</v>
      </c>
      <c r="K121">
        <v>2014</v>
      </c>
      <c r="L121">
        <v>1930</v>
      </c>
      <c r="M121">
        <v>1572</v>
      </c>
      <c r="N121">
        <v>61</v>
      </c>
      <c r="O121">
        <v>2020</v>
      </c>
      <c r="P121">
        <v>23</v>
      </c>
      <c r="Q121">
        <v>18</v>
      </c>
      <c r="R121">
        <v>0</v>
      </c>
      <c r="S121" t="s">
        <v>54</v>
      </c>
    </row>
    <row r="122" spans="1:19">
      <c r="A122" s="1">
        <v>36005018302</v>
      </c>
      <c r="B122" s="1">
        <v>2018302</v>
      </c>
      <c r="C122" t="s">
        <v>59</v>
      </c>
      <c r="D122">
        <v>1410</v>
      </c>
      <c r="E122">
        <v>1335</v>
      </c>
      <c r="F122">
        <v>910</v>
      </c>
      <c r="G122">
        <v>361</v>
      </c>
      <c r="H122">
        <v>362</v>
      </c>
      <c r="I122" s="5">
        <v>196.17339269126177</v>
      </c>
      <c r="J122" t="s">
        <v>53</v>
      </c>
      <c r="K122">
        <v>1320</v>
      </c>
      <c r="L122">
        <v>1290</v>
      </c>
      <c r="M122">
        <v>1204</v>
      </c>
      <c r="N122">
        <v>19</v>
      </c>
      <c r="O122">
        <v>2020</v>
      </c>
      <c r="P122">
        <v>25</v>
      </c>
      <c r="Q122">
        <v>0</v>
      </c>
      <c r="R122">
        <v>27</v>
      </c>
      <c r="S122" t="s">
        <v>54</v>
      </c>
    </row>
    <row r="123" spans="1:19">
      <c r="A123" s="1">
        <v>36005018400</v>
      </c>
      <c r="B123" s="1">
        <v>2018400</v>
      </c>
      <c r="C123" t="s">
        <v>61</v>
      </c>
      <c r="D123">
        <v>1430</v>
      </c>
      <c r="E123">
        <v>810</v>
      </c>
      <c r="F123">
        <v>375</v>
      </c>
      <c r="G123">
        <v>145</v>
      </c>
      <c r="H123">
        <v>157</v>
      </c>
      <c r="I123" s="5">
        <v>146.97618854766918</v>
      </c>
      <c r="J123" t="s">
        <v>53</v>
      </c>
      <c r="K123">
        <v>1703</v>
      </c>
      <c r="L123">
        <v>1604</v>
      </c>
      <c r="M123">
        <v>877</v>
      </c>
      <c r="N123">
        <v>61</v>
      </c>
      <c r="O123">
        <v>2020</v>
      </c>
      <c r="P123">
        <v>0</v>
      </c>
      <c r="Q123">
        <v>3</v>
      </c>
      <c r="R123">
        <v>4</v>
      </c>
      <c r="S123" t="s">
        <v>54</v>
      </c>
    </row>
    <row r="124" spans="1:19">
      <c r="A124" s="1">
        <v>36005018501</v>
      </c>
      <c r="B124" s="1">
        <v>2018501</v>
      </c>
      <c r="C124" t="s">
        <v>62</v>
      </c>
      <c r="D124">
        <v>1135</v>
      </c>
      <c r="E124">
        <v>1115</v>
      </c>
      <c r="F124">
        <v>1000</v>
      </c>
      <c r="G124">
        <v>230</v>
      </c>
      <c r="H124">
        <v>235</v>
      </c>
      <c r="I124" s="5">
        <v>322.30885808491206</v>
      </c>
      <c r="J124" t="s">
        <v>53</v>
      </c>
      <c r="K124">
        <v>1203</v>
      </c>
      <c r="L124">
        <v>1168</v>
      </c>
      <c r="M124">
        <v>1141</v>
      </c>
      <c r="N124">
        <v>24</v>
      </c>
      <c r="O124">
        <v>2020</v>
      </c>
      <c r="P124">
        <v>532</v>
      </c>
      <c r="Q124">
        <v>499</v>
      </c>
      <c r="R124">
        <v>239</v>
      </c>
      <c r="S124" t="s">
        <v>54</v>
      </c>
    </row>
    <row r="125" spans="1:19">
      <c r="A125" s="1">
        <v>36005018502</v>
      </c>
      <c r="B125" s="1">
        <v>2018502</v>
      </c>
      <c r="C125" t="s">
        <v>62</v>
      </c>
      <c r="D125">
        <v>2040</v>
      </c>
      <c r="E125">
        <v>1965</v>
      </c>
      <c r="F125">
        <v>1820</v>
      </c>
      <c r="G125">
        <v>205</v>
      </c>
      <c r="H125">
        <v>202</v>
      </c>
      <c r="I125" s="5">
        <v>300.96677557497935</v>
      </c>
      <c r="J125" t="s">
        <v>53</v>
      </c>
      <c r="K125">
        <v>2142</v>
      </c>
      <c r="L125">
        <v>2082</v>
      </c>
      <c r="M125">
        <v>1988</v>
      </c>
      <c r="N125">
        <v>49</v>
      </c>
      <c r="O125">
        <v>2020</v>
      </c>
      <c r="P125">
        <v>54</v>
      </c>
      <c r="Q125">
        <v>40</v>
      </c>
      <c r="R125">
        <v>9</v>
      </c>
      <c r="S125" t="s">
        <v>54</v>
      </c>
    </row>
    <row r="126" spans="1:19">
      <c r="A126" s="1">
        <v>36005018900</v>
      </c>
      <c r="B126" s="1">
        <v>2018900</v>
      </c>
      <c r="C126" t="s">
        <v>59</v>
      </c>
      <c r="D126">
        <v>2835</v>
      </c>
      <c r="E126">
        <v>2675</v>
      </c>
      <c r="F126">
        <v>2355</v>
      </c>
      <c r="G126">
        <v>256</v>
      </c>
      <c r="H126">
        <v>265</v>
      </c>
      <c r="I126" s="5">
        <v>446.39556449409304</v>
      </c>
      <c r="J126" t="s">
        <v>53</v>
      </c>
      <c r="K126">
        <v>3147</v>
      </c>
      <c r="L126">
        <v>3005</v>
      </c>
      <c r="M126">
        <v>2810</v>
      </c>
      <c r="N126">
        <v>95</v>
      </c>
      <c r="O126">
        <v>2020</v>
      </c>
      <c r="P126">
        <v>279</v>
      </c>
      <c r="Q126">
        <v>78</v>
      </c>
      <c r="R126">
        <v>41</v>
      </c>
      <c r="S126" t="s">
        <v>54</v>
      </c>
    </row>
    <row r="127" spans="1:19">
      <c r="A127" s="1">
        <v>36005019300</v>
      </c>
      <c r="B127" s="1">
        <v>2019300</v>
      </c>
      <c r="C127" t="s">
        <v>59</v>
      </c>
      <c r="D127">
        <v>2400</v>
      </c>
      <c r="E127">
        <v>2340</v>
      </c>
      <c r="F127">
        <v>2040</v>
      </c>
      <c r="G127">
        <v>360</v>
      </c>
      <c r="H127">
        <v>349</v>
      </c>
      <c r="I127" s="5">
        <v>409.99146332576242</v>
      </c>
      <c r="J127" t="s">
        <v>53</v>
      </c>
      <c r="K127">
        <v>2357</v>
      </c>
      <c r="L127">
        <v>2276</v>
      </c>
      <c r="M127">
        <v>2232</v>
      </c>
      <c r="N127">
        <v>65</v>
      </c>
      <c r="O127">
        <v>2020</v>
      </c>
      <c r="P127">
        <v>248</v>
      </c>
      <c r="Q127">
        <v>17</v>
      </c>
      <c r="R127">
        <v>0</v>
      </c>
      <c r="S127" t="s">
        <v>54</v>
      </c>
    </row>
    <row r="128" spans="1:19">
      <c r="A128" s="1">
        <v>36005019400</v>
      </c>
      <c r="B128" s="1">
        <v>2019400</v>
      </c>
      <c r="C128" t="s">
        <v>61</v>
      </c>
      <c r="D128">
        <v>765</v>
      </c>
      <c r="E128">
        <v>405</v>
      </c>
      <c r="F128">
        <v>305</v>
      </c>
      <c r="G128">
        <v>95</v>
      </c>
      <c r="H128">
        <v>100</v>
      </c>
      <c r="I128" s="5">
        <v>101.29659421717987</v>
      </c>
      <c r="J128" t="s">
        <v>53</v>
      </c>
      <c r="K128">
        <v>791</v>
      </c>
      <c r="L128">
        <v>742</v>
      </c>
      <c r="M128">
        <v>485</v>
      </c>
      <c r="N128">
        <v>36</v>
      </c>
      <c r="O128">
        <v>2020</v>
      </c>
      <c r="P128">
        <v>0</v>
      </c>
      <c r="Q128">
        <v>0</v>
      </c>
      <c r="R128">
        <v>0</v>
      </c>
      <c r="S128" t="s">
        <v>54</v>
      </c>
    </row>
    <row r="129" spans="1:19">
      <c r="A129" s="1">
        <v>36005019500</v>
      </c>
      <c r="B129" s="1">
        <v>2019500</v>
      </c>
      <c r="C129" t="s">
        <v>59</v>
      </c>
      <c r="D129">
        <v>2625</v>
      </c>
      <c r="E129">
        <v>2540</v>
      </c>
      <c r="F129">
        <v>2220</v>
      </c>
      <c r="G129">
        <v>240</v>
      </c>
      <c r="H129">
        <v>264</v>
      </c>
      <c r="I129" s="5">
        <v>454.9791204000465</v>
      </c>
      <c r="J129" t="s">
        <v>53</v>
      </c>
      <c r="K129">
        <v>2699</v>
      </c>
      <c r="L129">
        <v>2642</v>
      </c>
      <c r="M129">
        <v>2550</v>
      </c>
      <c r="N129">
        <v>45</v>
      </c>
      <c r="O129">
        <v>2020</v>
      </c>
      <c r="P129">
        <v>8</v>
      </c>
      <c r="Q129">
        <v>106</v>
      </c>
      <c r="R129">
        <v>11</v>
      </c>
      <c r="S129" t="s">
        <v>54</v>
      </c>
    </row>
    <row r="130" spans="1:19">
      <c r="A130" s="1">
        <v>36005019700</v>
      </c>
      <c r="B130" s="1">
        <v>2019700</v>
      </c>
      <c r="C130" t="s">
        <v>59</v>
      </c>
      <c r="D130">
        <v>2445</v>
      </c>
      <c r="E130">
        <v>2445</v>
      </c>
      <c r="F130">
        <v>2120</v>
      </c>
      <c r="G130">
        <v>412</v>
      </c>
      <c r="H130">
        <v>412</v>
      </c>
      <c r="I130" s="5">
        <v>538.82371885432065</v>
      </c>
      <c r="J130" t="s">
        <v>53</v>
      </c>
      <c r="K130">
        <v>2235</v>
      </c>
      <c r="L130">
        <v>2199</v>
      </c>
      <c r="M130">
        <v>2183</v>
      </c>
      <c r="N130">
        <v>23</v>
      </c>
      <c r="O130">
        <v>2020</v>
      </c>
      <c r="P130">
        <v>745</v>
      </c>
      <c r="Q130">
        <v>0</v>
      </c>
      <c r="R130">
        <v>606</v>
      </c>
      <c r="S130" t="s">
        <v>54</v>
      </c>
    </row>
    <row r="131" spans="1:19">
      <c r="A131" s="1">
        <v>36005019900</v>
      </c>
      <c r="B131" s="1">
        <v>2019900</v>
      </c>
      <c r="C131" t="s">
        <v>59</v>
      </c>
      <c r="D131">
        <v>3255</v>
      </c>
      <c r="E131">
        <v>3110</v>
      </c>
      <c r="F131">
        <v>2500</v>
      </c>
      <c r="G131">
        <v>403</v>
      </c>
      <c r="H131">
        <v>401</v>
      </c>
      <c r="I131" s="5">
        <v>548.18427558623023</v>
      </c>
      <c r="J131" t="s">
        <v>53</v>
      </c>
      <c r="K131">
        <v>2900</v>
      </c>
      <c r="L131">
        <v>2771</v>
      </c>
      <c r="M131">
        <v>2585</v>
      </c>
      <c r="N131">
        <v>114</v>
      </c>
      <c r="O131">
        <v>2020</v>
      </c>
      <c r="P131">
        <v>163</v>
      </c>
      <c r="Q131">
        <v>110</v>
      </c>
      <c r="R131">
        <v>2</v>
      </c>
      <c r="S131" t="s">
        <v>54</v>
      </c>
    </row>
    <row r="132" spans="1:19">
      <c r="A132" s="1">
        <v>36005020000</v>
      </c>
      <c r="B132" s="1">
        <v>2020000</v>
      </c>
      <c r="C132" t="s">
        <v>61</v>
      </c>
      <c r="D132">
        <v>1455</v>
      </c>
      <c r="E132">
        <v>1195</v>
      </c>
      <c r="F132">
        <v>1005</v>
      </c>
      <c r="G132">
        <v>121</v>
      </c>
      <c r="H132">
        <v>134</v>
      </c>
      <c r="I132" s="5">
        <v>170.56083958517559</v>
      </c>
      <c r="J132" t="s">
        <v>53</v>
      </c>
      <c r="K132">
        <v>1674</v>
      </c>
      <c r="L132">
        <v>1614</v>
      </c>
      <c r="M132">
        <v>1396</v>
      </c>
      <c r="N132">
        <v>41</v>
      </c>
      <c r="O132">
        <v>2020</v>
      </c>
      <c r="P132">
        <v>0</v>
      </c>
      <c r="Q132">
        <v>0</v>
      </c>
      <c r="R132">
        <v>0</v>
      </c>
      <c r="S132" t="s">
        <v>54</v>
      </c>
    </row>
    <row r="133" spans="1:19">
      <c r="A133" s="1">
        <v>36005020100</v>
      </c>
      <c r="B133" s="1">
        <v>2020100</v>
      </c>
      <c r="C133" t="s">
        <v>59</v>
      </c>
      <c r="D133">
        <v>1310</v>
      </c>
      <c r="E133">
        <v>1310</v>
      </c>
      <c r="F133">
        <v>1140</v>
      </c>
      <c r="G133">
        <v>199</v>
      </c>
      <c r="H133">
        <v>199</v>
      </c>
      <c r="I133" s="5">
        <v>267.92909509793816</v>
      </c>
      <c r="J133" t="s">
        <v>53</v>
      </c>
      <c r="K133">
        <v>1494</v>
      </c>
      <c r="L133">
        <v>1463</v>
      </c>
      <c r="M133">
        <v>1439</v>
      </c>
      <c r="N133">
        <v>11</v>
      </c>
      <c r="O133">
        <v>2020</v>
      </c>
      <c r="P133">
        <v>35</v>
      </c>
      <c r="Q133">
        <v>422</v>
      </c>
      <c r="R133">
        <v>85</v>
      </c>
      <c r="S133" t="s">
        <v>54</v>
      </c>
    </row>
    <row r="134" spans="1:19">
      <c r="A134" s="1">
        <v>36005020200</v>
      </c>
      <c r="B134" s="1">
        <v>2020200</v>
      </c>
      <c r="C134" t="s">
        <v>61</v>
      </c>
      <c r="D134">
        <v>945</v>
      </c>
      <c r="E134">
        <v>780</v>
      </c>
      <c r="F134">
        <v>675</v>
      </c>
      <c r="G134">
        <v>164</v>
      </c>
      <c r="H134">
        <v>160</v>
      </c>
      <c r="I134" s="5">
        <v>182.89067772852721</v>
      </c>
      <c r="J134" t="s">
        <v>53</v>
      </c>
      <c r="K134">
        <v>949</v>
      </c>
      <c r="L134">
        <v>917</v>
      </c>
      <c r="M134">
        <v>761</v>
      </c>
      <c r="N134">
        <v>19</v>
      </c>
      <c r="O134">
        <v>2020</v>
      </c>
      <c r="P134">
        <v>0</v>
      </c>
      <c r="Q134">
        <v>0</v>
      </c>
      <c r="R134">
        <v>0</v>
      </c>
      <c r="S134" t="s">
        <v>54</v>
      </c>
    </row>
    <row r="135" spans="1:19">
      <c r="A135" s="1">
        <v>36005020400</v>
      </c>
      <c r="B135" s="1">
        <v>2020400</v>
      </c>
      <c r="C135" t="s">
        <v>61</v>
      </c>
      <c r="D135">
        <v>1045</v>
      </c>
      <c r="E135">
        <v>855</v>
      </c>
      <c r="F135">
        <v>630</v>
      </c>
      <c r="G135">
        <v>132</v>
      </c>
      <c r="H135">
        <v>136</v>
      </c>
      <c r="I135" s="5">
        <v>197.6891499298836</v>
      </c>
      <c r="J135" t="s">
        <v>53</v>
      </c>
      <c r="K135">
        <v>1089</v>
      </c>
      <c r="L135">
        <v>1017</v>
      </c>
      <c r="M135">
        <v>839</v>
      </c>
      <c r="N135">
        <v>41</v>
      </c>
      <c r="O135">
        <v>2020</v>
      </c>
      <c r="P135">
        <v>90</v>
      </c>
      <c r="Q135">
        <v>0</v>
      </c>
      <c r="R135">
        <v>2</v>
      </c>
      <c r="S135" t="s">
        <v>54</v>
      </c>
    </row>
    <row r="136" spans="1:19">
      <c r="A136" s="1">
        <v>36005020501</v>
      </c>
      <c r="B136" s="1">
        <v>2020501</v>
      </c>
      <c r="C136" t="s">
        <v>58</v>
      </c>
      <c r="D136">
        <v>2665</v>
      </c>
      <c r="E136">
        <v>2600</v>
      </c>
      <c r="F136">
        <v>2440</v>
      </c>
      <c r="G136">
        <v>176</v>
      </c>
      <c r="H136">
        <v>180</v>
      </c>
      <c r="I136" s="5">
        <v>327.54999618378872</v>
      </c>
      <c r="J136" t="s">
        <v>53</v>
      </c>
      <c r="K136">
        <v>2863</v>
      </c>
      <c r="L136">
        <v>2803</v>
      </c>
      <c r="M136">
        <v>2699</v>
      </c>
      <c r="N136">
        <v>40</v>
      </c>
      <c r="O136">
        <v>2020</v>
      </c>
      <c r="P136">
        <v>40</v>
      </c>
      <c r="Q136">
        <v>110</v>
      </c>
      <c r="R136">
        <v>5</v>
      </c>
      <c r="S136" t="s">
        <v>54</v>
      </c>
    </row>
    <row r="137" spans="1:19">
      <c r="A137" s="1">
        <v>36005020502</v>
      </c>
      <c r="B137" s="1">
        <v>2020502</v>
      </c>
      <c r="C137" t="s">
        <v>58</v>
      </c>
      <c r="D137">
        <v>1010</v>
      </c>
      <c r="E137">
        <v>835</v>
      </c>
      <c r="F137">
        <v>660</v>
      </c>
      <c r="G137">
        <v>128</v>
      </c>
      <c r="H137">
        <v>117</v>
      </c>
      <c r="I137" s="5">
        <v>140.62005546862795</v>
      </c>
      <c r="J137" t="s">
        <v>53</v>
      </c>
      <c r="K137">
        <v>990</v>
      </c>
      <c r="L137">
        <v>948</v>
      </c>
      <c r="M137">
        <v>833</v>
      </c>
      <c r="N137">
        <v>22</v>
      </c>
      <c r="O137">
        <v>2020</v>
      </c>
      <c r="P137">
        <v>12</v>
      </c>
      <c r="Q137">
        <v>16</v>
      </c>
      <c r="R137">
        <v>2</v>
      </c>
      <c r="S137" t="s">
        <v>54</v>
      </c>
    </row>
    <row r="138" spans="1:19">
      <c r="A138" s="1">
        <v>36005020601</v>
      </c>
      <c r="B138" s="1">
        <v>2020601</v>
      </c>
      <c r="C138" t="s">
        <v>61</v>
      </c>
      <c r="D138">
        <v>950</v>
      </c>
      <c r="E138">
        <v>685</v>
      </c>
      <c r="F138">
        <v>545</v>
      </c>
      <c r="G138">
        <v>149</v>
      </c>
      <c r="H138">
        <v>95</v>
      </c>
      <c r="I138" s="5">
        <v>139.31618714277246</v>
      </c>
      <c r="J138" t="s">
        <v>53</v>
      </c>
      <c r="K138">
        <v>1090</v>
      </c>
      <c r="L138">
        <v>1036</v>
      </c>
      <c r="M138">
        <v>795</v>
      </c>
      <c r="N138">
        <v>32</v>
      </c>
      <c r="O138">
        <v>2020</v>
      </c>
      <c r="P138">
        <v>0</v>
      </c>
      <c r="Q138">
        <v>121</v>
      </c>
      <c r="R138">
        <v>0</v>
      </c>
      <c r="S138" t="s">
        <v>54</v>
      </c>
    </row>
    <row r="139" spans="1:19">
      <c r="A139" s="1">
        <v>36005020900</v>
      </c>
      <c r="B139" s="1">
        <v>2020900</v>
      </c>
      <c r="C139" t="s">
        <v>59</v>
      </c>
      <c r="D139">
        <v>1945</v>
      </c>
      <c r="E139">
        <v>1945</v>
      </c>
      <c r="F139">
        <v>1650</v>
      </c>
      <c r="G139">
        <v>248</v>
      </c>
      <c r="H139">
        <v>248</v>
      </c>
      <c r="I139" s="5">
        <v>335.62479050272793</v>
      </c>
      <c r="J139" t="s">
        <v>53</v>
      </c>
      <c r="K139">
        <v>1845</v>
      </c>
      <c r="L139">
        <v>1777</v>
      </c>
      <c r="M139">
        <v>1762</v>
      </c>
      <c r="N139">
        <v>45</v>
      </c>
      <c r="O139">
        <v>2020</v>
      </c>
      <c r="P139">
        <v>0</v>
      </c>
      <c r="Q139">
        <v>3</v>
      </c>
      <c r="R139">
        <v>-3</v>
      </c>
      <c r="S139" t="s">
        <v>54</v>
      </c>
    </row>
    <row r="140" spans="1:19">
      <c r="A140" s="1">
        <v>36005021001</v>
      </c>
      <c r="B140" s="1">
        <v>2021001</v>
      </c>
      <c r="C140" t="s">
        <v>55</v>
      </c>
      <c r="D140">
        <v>3670</v>
      </c>
      <c r="E140">
        <v>2995</v>
      </c>
      <c r="F140">
        <v>1990</v>
      </c>
      <c r="G140">
        <v>280</v>
      </c>
      <c r="H140">
        <v>330</v>
      </c>
      <c r="I140" s="5">
        <v>371.19536635038969</v>
      </c>
      <c r="J140" t="s">
        <v>53</v>
      </c>
      <c r="K140">
        <v>4013</v>
      </c>
      <c r="L140">
        <v>3864</v>
      </c>
      <c r="M140">
        <v>2903</v>
      </c>
      <c r="N140">
        <v>115</v>
      </c>
      <c r="O140">
        <v>2020</v>
      </c>
      <c r="P140">
        <v>0</v>
      </c>
      <c r="Q140">
        <v>0</v>
      </c>
      <c r="R140">
        <v>0</v>
      </c>
      <c r="S140" t="s">
        <v>54</v>
      </c>
    </row>
    <row r="141" spans="1:19">
      <c r="A141" s="1">
        <v>36005021002</v>
      </c>
      <c r="B141" s="1">
        <v>2021002</v>
      </c>
      <c r="C141" t="s">
        <v>55</v>
      </c>
      <c r="D141">
        <v>3280</v>
      </c>
      <c r="E141">
        <v>2665</v>
      </c>
      <c r="F141">
        <v>1695</v>
      </c>
      <c r="G141">
        <v>479</v>
      </c>
      <c r="H141">
        <v>525</v>
      </c>
      <c r="I141" s="5">
        <v>412.08979603964957</v>
      </c>
      <c r="J141" t="s">
        <v>53</v>
      </c>
      <c r="K141">
        <v>3396</v>
      </c>
      <c r="L141">
        <v>3285</v>
      </c>
      <c r="M141">
        <v>2709</v>
      </c>
      <c r="N141">
        <v>79</v>
      </c>
      <c r="O141">
        <v>2020</v>
      </c>
      <c r="P141">
        <v>221</v>
      </c>
      <c r="Q141">
        <v>0</v>
      </c>
      <c r="R141">
        <v>4</v>
      </c>
      <c r="S141" t="s">
        <v>54</v>
      </c>
    </row>
    <row r="142" spans="1:19">
      <c r="A142" s="1">
        <v>36005021100</v>
      </c>
      <c r="B142" s="1">
        <v>2021100</v>
      </c>
      <c r="C142" t="s">
        <v>59</v>
      </c>
      <c r="D142">
        <v>1970</v>
      </c>
      <c r="E142">
        <v>1880</v>
      </c>
      <c r="F142">
        <v>1745</v>
      </c>
      <c r="G142">
        <v>217</v>
      </c>
      <c r="H142">
        <v>226</v>
      </c>
      <c r="I142" s="5">
        <v>322.01552757592293</v>
      </c>
      <c r="J142" t="s">
        <v>53</v>
      </c>
      <c r="K142">
        <v>2071</v>
      </c>
      <c r="L142">
        <v>1948</v>
      </c>
      <c r="M142">
        <v>1835</v>
      </c>
      <c r="N142">
        <v>92</v>
      </c>
      <c r="O142">
        <v>2020</v>
      </c>
      <c r="P142">
        <v>149</v>
      </c>
      <c r="Q142">
        <v>170</v>
      </c>
      <c r="R142">
        <v>12</v>
      </c>
      <c r="S142" t="s">
        <v>54</v>
      </c>
    </row>
    <row r="143" spans="1:19">
      <c r="A143" s="1">
        <v>36005021200</v>
      </c>
      <c r="B143" s="1">
        <v>2021200</v>
      </c>
      <c r="C143" t="s">
        <v>55</v>
      </c>
      <c r="D143">
        <v>2350</v>
      </c>
      <c r="E143">
        <v>1915</v>
      </c>
      <c r="F143">
        <v>1325</v>
      </c>
      <c r="G143">
        <v>289</v>
      </c>
      <c r="H143">
        <v>212</v>
      </c>
      <c r="I143" s="5">
        <v>316.90061533547077</v>
      </c>
      <c r="J143" t="s">
        <v>53</v>
      </c>
      <c r="K143">
        <v>2680</v>
      </c>
      <c r="L143">
        <v>2595</v>
      </c>
      <c r="M143">
        <v>2037</v>
      </c>
      <c r="N143">
        <v>70</v>
      </c>
      <c r="O143">
        <v>2020</v>
      </c>
      <c r="P143">
        <v>0</v>
      </c>
      <c r="Q143">
        <v>0</v>
      </c>
      <c r="R143">
        <v>0</v>
      </c>
      <c r="S143" t="s">
        <v>54</v>
      </c>
    </row>
    <row r="144" spans="1:19">
      <c r="A144" s="1">
        <v>36005021301</v>
      </c>
      <c r="B144" s="1">
        <v>2021301</v>
      </c>
      <c r="C144" t="s">
        <v>58</v>
      </c>
      <c r="D144">
        <v>450</v>
      </c>
      <c r="E144">
        <v>330</v>
      </c>
      <c r="F144">
        <v>275</v>
      </c>
      <c r="G144">
        <v>79</v>
      </c>
      <c r="H144">
        <v>50</v>
      </c>
      <c r="I144" s="5">
        <v>82.37718130647589</v>
      </c>
      <c r="J144" t="s">
        <v>53</v>
      </c>
      <c r="K144">
        <v>474</v>
      </c>
      <c r="L144">
        <v>449</v>
      </c>
      <c r="M144">
        <v>392</v>
      </c>
      <c r="N144">
        <v>24</v>
      </c>
      <c r="O144">
        <v>2020</v>
      </c>
      <c r="P144">
        <v>152</v>
      </c>
      <c r="Q144">
        <v>59</v>
      </c>
      <c r="R144">
        <v>-1</v>
      </c>
      <c r="S144" t="s">
        <v>54</v>
      </c>
    </row>
    <row r="145" spans="1:19">
      <c r="A145" s="1">
        <v>36005021302</v>
      </c>
      <c r="B145" s="1">
        <v>2021302</v>
      </c>
      <c r="C145" t="s">
        <v>59</v>
      </c>
      <c r="D145">
        <v>2275</v>
      </c>
      <c r="E145">
        <v>2220</v>
      </c>
      <c r="F145">
        <v>2055</v>
      </c>
      <c r="G145">
        <v>383</v>
      </c>
      <c r="H145">
        <v>370</v>
      </c>
      <c r="I145" s="5">
        <v>520.13363667426859</v>
      </c>
      <c r="J145" t="s">
        <v>53</v>
      </c>
      <c r="K145">
        <v>2233</v>
      </c>
      <c r="L145">
        <v>2163</v>
      </c>
      <c r="M145">
        <v>2091</v>
      </c>
      <c r="N145">
        <v>50</v>
      </c>
      <c r="O145">
        <v>2020</v>
      </c>
      <c r="P145">
        <v>97</v>
      </c>
      <c r="Q145">
        <v>108</v>
      </c>
      <c r="R145">
        <v>20</v>
      </c>
      <c r="S145" t="s">
        <v>54</v>
      </c>
    </row>
    <row r="146" spans="1:19">
      <c r="A146" s="1">
        <v>36005021501</v>
      </c>
      <c r="B146" s="1">
        <v>2021501</v>
      </c>
      <c r="C146" t="s">
        <v>58</v>
      </c>
      <c r="D146">
        <v>1325</v>
      </c>
      <c r="E146">
        <v>1295</v>
      </c>
      <c r="F146">
        <v>1060</v>
      </c>
      <c r="G146">
        <v>165</v>
      </c>
      <c r="H146">
        <v>170</v>
      </c>
      <c r="I146" s="5">
        <v>227.77181564012699</v>
      </c>
      <c r="J146" t="s">
        <v>53</v>
      </c>
      <c r="K146">
        <v>1405</v>
      </c>
      <c r="L146">
        <v>1365</v>
      </c>
      <c r="M146">
        <v>1325</v>
      </c>
      <c r="N146">
        <v>30</v>
      </c>
      <c r="O146">
        <v>2020</v>
      </c>
      <c r="P146">
        <v>17</v>
      </c>
      <c r="Q146">
        <v>126</v>
      </c>
      <c r="R146">
        <v>8</v>
      </c>
      <c r="S146" t="s">
        <v>54</v>
      </c>
    </row>
    <row r="147" spans="1:19">
      <c r="A147" s="1">
        <v>36005021502</v>
      </c>
      <c r="B147" s="1">
        <v>2021502</v>
      </c>
      <c r="C147" t="s">
        <v>58</v>
      </c>
      <c r="D147">
        <v>2165</v>
      </c>
      <c r="E147">
        <v>2050</v>
      </c>
      <c r="F147">
        <v>1890</v>
      </c>
      <c r="G147">
        <v>261</v>
      </c>
      <c r="H147">
        <v>266</v>
      </c>
      <c r="I147" s="5">
        <v>370.43892883982915</v>
      </c>
      <c r="J147" t="s">
        <v>53</v>
      </c>
      <c r="K147">
        <v>2255</v>
      </c>
      <c r="L147">
        <v>2184</v>
      </c>
      <c r="M147">
        <v>2127</v>
      </c>
      <c r="N147">
        <v>52</v>
      </c>
      <c r="O147">
        <v>2020</v>
      </c>
      <c r="P147">
        <v>45</v>
      </c>
      <c r="Q147">
        <v>97</v>
      </c>
      <c r="R147">
        <v>40</v>
      </c>
      <c r="S147" t="s">
        <v>54</v>
      </c>
    </row>
    <row r="148" spans="1:19">
      <c r="A148" s="1">
        <v>36005021601</v>
      </c>
      <c r="B148" s="1">
        <v>2021601</v>
      </c>
      <c r="C148" t="s">
        <v>55</v>
      </c>
      <c r="D148">
        <v>1615</v>
      </c>
      <c r="E148">
        <v>1360</v>
      </c>
      <c r="F148">
        <v>1185</v>
      </c>
      <c r="G148">
        <v>203</v>
      </c>
      <c r="H148">
        <v>216</v>
      </c>
      <c r="I148" s="5">
        <v>269.20995523940047</v>
      </c>
      <c r="J148" t="s">
        <v>53</v>
      </c>
      <c r="K148">
        <v>1694</v>
      </c>
      <c r="L148">
        <v>1645</v>
      </c>
      <c r="M148">
        <v>1392</v>
      </c>
      <c r="N148">
        <v>19</v>
      </c>
      <c r="O148">
        <v>2020</v>
      </c>
      <c r="P148">
        <v>37</v>
      </c>
      <c r="Q148">
        <v>18</v>
      </c>
      <c r="R148">
        <v>58</v>
      </c>
      <c r="S148" t="s">
        <v>54</v>
      </c>
    </row>
    <row r="149" spans="1:19">
      <c r="A149" s="1">
        <v>36005021602</v>
      </c>
      <c r="B149" s="1">
        <v>2021602</v>
      </c>
      <c r="C149" t="s">
        <v>55</v>
      </c>
      <c r="D149">
        <v>2395</v>
      </c>
      <c r="E149">
        <v>1785</v>
      </c>
      <c r="F149">
        <v>1295</v>
      </c>
      <c r="G149">
        <v>288</v>
      </c>
      <c r="H149">
        <v>227</v>
      </c>
      <c r="I149" s="5">
        <v>284.63661043513008</v>
      </c>
      <c r="J149" t="s">
        <v>53</v>
      </c>
      <c r="K149">
        <v>2624</v>
      </c>
      <c r="L149">
        <v>2522</v>
      </c>
      <c r="M149">
        <v>2060</v>
      </c>
      <c r="N149">
        <v>80</v>
      </c>
      <c r="O149">
        <v>2020</v>
      </c>
      <c r="P149">
        <v>-3</v>
      </c>
      <c r="Q149">
        <v>38</v>
      </c>
      <c r="R149">
        <v>0</v>
      </c>
      <c r="S149" t="s">
        <v>54</v>
      </c>
    </row>
    <row r="150" spans="1:19">
      <c r="A150" s="1">
        <v>36005021700</v>
      </c>
      <c r="B150" s="1">
        <v>2021700</v>
      </c>
      <c r="C150" t="s">
        <v>58</v>
      </c>
      <c r="D150">
        <v>1685</v>
      </c>
      <c r="E150">
        <v>1675</v>
      </c>
      <c r="F150">
        <v>1455</v>
      </c>
      <c r="G150">
        <v>214</v>
      </c>
      <c r="H150">
        <v>217</v>
      </c>
      <c r="I150" s="5">
        <v>282.47654769909661</v>
      </c>
      <c r="J150" t="s">
        <v>53</v>
      </c>
      <c r="K150">
        <v>1822</v>
      </c>
      <c r="L150">
        <v>1746</v>
      </c>
      <c r="M150">
        <v>1655</v>
      </c>
      <c r="N150">
        <v>58</v>
      </c>
      <c r="O150">
        <v>2020</v>
      </c>
      <c r="P150">
        <v>278</v>
      </c>
      <c r="Q150">
        <v>439</v>
      </c>
      <c r="R150">
        <v>341</v>
      </c>
      <c r="S150" t="s">
        <v>54</v>
      </c>
    </row>
    <row r="151" spans="1:19">
      <c r="A151" s="1">
        <v>36005021800</v>
      </c>
      <c r="B151" s="1">
        <v>2021800</v>
      </c>
      <c r="C151" t="s">
        <v>55</v>
      </c>
      <c r="D151">
        <v>2230</v>
      </c>
      <c r="E151">
        <v>1750</v>
      </c>
      <c r="F151">
        <v>1440</v>
      </c>
      <c r="G151">
        <v>333</v>
      </c>
      <c r="H151">
        <v>378</v>
      </c>
      <c r="I151" s="5">
        <v>419.74277837742488</v>
      </c>
      <c r="J151" t="s">
        <v>53</v>
      </c>
      <c r="K151">
        <v>2415</v>
      </c>
      <c r="L151">
        <v>2281</v>
      </c>
      <c r="M151">
        <v>1881</v>
      </c>
      <c r="N151">
        <v>77</v>
      </c>
      <c r="O151">
        <v>2020</v>
      </c>
      <c r="P151">
        <v>1</v>
      </c>
      <c r="Q151">
        <v>5</v>
      </c>
      <c r="R151">
        <v>3</v>
      </c>
      <c r="S151" t="s">
        <v>54</v>
      </c>
    </row>
    <row r="152" spans="1:19">
      <c r="A152" s="1">
        <v>36005021900</v>
      </c>
      <c r="B152" s="1">
        <v>2021900</v>
      </c>
      <c r="C152" t="s">
        <v>59</v>
      </c>
      <c r="D152">
        <v>380</v>
      </c>
      <c r="E152">
        <v>380</v>
      </c>
      <c r="F152">
        <v>330</v>
      </c>
      <c r="G152">
        <v>85</v>
      </c>
      <c r="H152">
        <v>85</v>
      </c>
      <c r="I152" s="5">
        <v>99.644367628080218</v>
      </c>
      <c r="J152" t="s">
        <v>53</v>
      </c>
      <c r="K152">
        <v>360</v>
      </c>
      <c r="L152">
        <v>352</v>
      </c>
      <c r="M152">
        <v>343</v>
      </c>
      <c r="N152">
        <v>4</v>
      </c>
      <c r="O152">
        <v>2020</v>
      </c>
      <c r="P152">
        <v>255</v>
      </c>
      <c r="Q152">
        <v>247</v>
      </c>
      <c r="R152">
        <v>113</v>
      </c>
      <c r="S152" t="s">
        <v>54</v>
      </c>
    </row>
    <row r="153" spans="1:19">
      <c r="A153" s="1">
        <v>36005022000</v>
      </c>
      <c r="B153" s="1">
        <v>2022000</v>
      </c>
      <c r="C153" t="s">
        <v>60</v>
      </c>
      <c r="D153">
        <v>650</v>
      </c>
      <c r="E153">
        <v>540</v>
      </c>
      <c r="F153">
        <v>470</v>
      </c>
      <c r="G153">
        <v>89</v>
      </c>
      <c r="H153">
        <v>111</v>
      </c>
      <c r="I153" s="5">
        <v>133.37915879176927</v>
      </c>
      <c r="J153" t="s">
        <v>53</v>
      </c>
      <c r="K153">
        <v>771</v>
      </c>
      <c r="L153">
        <v>726</v>
      </c>
      <c r="M153">
        <v>679</v>
      </c>
      <c r="N153">
        <v>35</v>
      </c>
      <c r="O153">
        <v>2020</v>
      </c>
      <c r="P153">
        <v>-1</v>
      </c>
      <c r="Q153">
        <v>0</v>
      </c>
      <c r="R153">
        <v>0</v>
      </c>
      <c r="S153" t="s">
        <v>54</v>
      </c>
    </row>
    <row r="154" spans="1:19">
      <c r="A154" s="1">
        <v>36005022101</v>
      </c>
      <c r="B154" s="1">
        <v>2022101</v>
      </c>
      <c r="C154" t="s">
        <v>59</v>
      </c>
      <c r="D154">
        <v>1265</v>
      </c>
      <c r="E154">
        <v>1265</v>
      </c>
      <c r="F154">
        <v>1145</v>
      </c>
      <c r="G154">
        <v>170</v>
      </c>
      <c r="H154">
        <v>170</v>
      </c>
      <c r="I154" s="5">
        <v>282.49424772904666</v>
      </c>
      <c r="J154" t="s">
        <v>53</v>
      </c>
      <c r="K154">
        <v>1308</v>
      </c>
      <c r="L154">
        <v>1291</v>
      </c>
      <c r="M154">
        <v>1282</v>
      </c>
      <c r="N154">
        <v>16</v>
      </c>
      <c r="O154">
        <v>2020</v>
      </c>
      <c r="P154">
        <v>0</v>
      </c>
      <c r="Q154">
        <v>0</v>
      </c>
      <c r="R154">
        <v>0</v>
      </c>
      <c r="S154" t="s">
        <v>54</v>
      </c>
    </row>
    <row r="155" spans="1:19">
      <c r="A155" s="1">
        <v>36005022102</v>
      </c>
      <c r="B155" s="1">
        <v>2022102</v>
      </c>
      <c r="C155" t="s">
        <v>59</v>
      </c>
      <c r="D155">
        <v>1660</v>
      </c>
      <c r="E155">
        <v>1660</v>
      </c>
      <c r="F155">
        <v>1435</v>
      </c>
      <c r="G155">
        <v>187</v>
      </c>
      <c r="H155">
        <v>187</v>
      </c>
      <c r="I155" s="5">
        <v>312.83541998948903</v>
      </c>
      <c r="J155" t="s">
        <v>53</v>
      </c>
      <c r="K155">
        <v>1650</v>
      </c>
      <c r="L155">
        <v>1627</v>
      </c>
      <c r="M155">
        <v>1606</v>
      </c>
      <c r="N155">
        <v>23</v>
      </c>
      <c r="O155">
        <v>2020</v>
      </c>
      <c r="P155">
        <v>122</v>
      </c>
      <c r="Q155">
        <v>26</v>
      </c>
      <c r="R155">
        <v>0</v>
      </c>
      <c r="S155" t="s">
        <v>54</v>
      </c>
    </row>
    <row r="156" spans="1:19">
      <c r="A156" s="1">
        <v>36005022200</v>
      </c>
      <c r="B156" s="1">
        <v>2022200</v>
      </c>
      <c r="C156" t="s">
        <v>55</v>
      </c>
      <c r="D156">
        <v>1040</v>
      </c>
      <c r="E156">
        <v>890</v>
      </c>
      <c r="F156">
        <v>730</v>
      </c>
      <c r="G156">
        <v>145</v>
      </c>
      <c r="H156">
        <v>141</v>
      </c>
      <c r="I156" s="5">
        <v>182.7922317824256</v>
      </c>
      <c r="J156" t="s">
        <v>53</v>
      </c>
      <c r="K156">
        <v>1294</v>
      </c>
      <c r="L156">
        <v>1228</v>
      </c>
      <c r="M156">
        <v>1025</v>
      </c>
      <c r="N156">
        <v>41</v>
      </c>
      <c r="O156">
        <v>2020</v>
      </c>
      <c r="P156">
        <v>44</v>
      </c>
      <c r="Q156">
        <v>98</v>
      </c>
      <c r="R156">
        <v>74</v>
      </c>
      <c r="S156" t="s">
        <v>54</v>
      </c>
    </row>
    <row r="157" spans="1:19">
      <c r="A157" s="1">
        <v>36005022300</v>
      </c>
      <c r="B157" s="1">
        <v>2022300</v>
      </c>
      <c r="C157" t="s">
        <v>59</v>
      </c>
      <c r="D157">
        <v>2180</v>
      </c>
      <c r="E157">
        <v>2180</v>
      </c>
      <c r="F157">
        <v>2045</v>
      </c>
      <c r="G157">
        <v>435</v>
      </c>
      <c r="H157">
        <v>435</v>
      </c>
      <c r="I157" s="5">
        <v>486.1326979333935</v>
      </c>
      <c r="J157" t="s">
        <v>53</v>
      </c>
      <c r="K157">
        <v>1834</v>
      </c>
      <c r="L157">
        <v>1799</v>
      </c>
      <c r="M157">
        <v>1787</v>
      </c>
      <c r="N157">
        <v>34</v>
      </c>
      <c r="O157">
        <v>2020</v>
      </c>
      <c r="P157">
        <v>0</v>
      </c>
      <c r="Q157">
        <v>0</v>
      </c>
      <c r="R157">
        <v>0</v>
      </c>
      <c r="S157" t="s">
        <v>54</v>
      </c>
    </row>
    <row r="158" spans="1:19">
      <c r="A158" s="1">
        <v>36005022401</v>
      </c>
      <c r="B158" s="1">
        <v>2022401</v>
      </c>
      <c r="C158" t="s">
        <v>63</v>
      </c>
      <c r="D158">
        <v>1025</v>
      </c>
      <c r="E158">
        <v>890</v>
      </c>
      <c r="F158">
        <v>655</v>
      </c>
      <c r="G158">
        <v>97</v>
      </c>
      <c r="H158">
        <v>97</v>
      </c>
      <c r="I158" s="5">
        <v>160.55528642807124</v>
      </c>
      <c r="J158" t="s">
        <v>53</v>
      </c>
      <c r="K158">
        <v>1157</v>
      </c>
      <c r="L158">
        <v>1121</v>
      </c>
      <c r="M158">
        <v>949</v>
      </c>
      <c r="N158">
        <v>33</v>
      </c>
      <c r="O158">
        <v>2020</v>
      </c>
      <c r="P158">
        <v>1</v>
      </c>
      <c r="Q158">
        <v>0</v>
      </c>
      <c r="R158">
        <v>0</v>
      </c>
      <c r="S158" t="s">
        <v>54</v>
      </c>
    </row>
    <row r="159" spans="1:19">
      <c r="A159" s="1">
        <v>36005022403</v>
      </c>
      <c r="B159" s="1">
        <v>2022403</v>
      </c>
      <c r="C159" t="s">
        <v>63</v>
      </c>
      <c r="D159">
        <v>1210</v>
      </c>
      <c r="E159">
        <v>1100</v>
      </c>
      <c r="F159">
        <v>665</v>
      </c>
      <c r="G159">
        <v>122</v>
      </c>
      <c r="H159">
        <v>139</v>
      </c>
      <c r="I159" s="5">
        <v>197.99747473137126</v>
      </c>
      <c r="J159" t="s">
        <v>53</v>
      </c>
      <c r="K159">
        <v>1345</v>
      </c>
      <c r="L159">
        <v>1298</v>
      </c>
      <c r="M159">
        <v>1162</v>
      </c>
      <c r="N159">
        <v>38</v>
      </c>
      <c r="O159">
        <v>2020</v>
      </c>
      <c r="P159">
        <v>4</v>
      </c>
      <c r="Q159">
        <v>0</v>
      </c>
      <c r="R159">
        <v>0</v>
      </c>
      <c r="S159" t="s">
        <v>54</v>
      </c>
    </row>
    <row r="160" spans="1:19">
      <c r="A160" s="1">
        <v>36005022404</v>
      </c>
      <c r="B160" s="1">
        <v>2022404</v>
      </c>
      <c r="C160" t="s">
        <v>63</v>
      </c>
      <c r="D160">
        <v>1975</v>
      </c>
      <c r="E160">
        <v>1435</v>
      </c>
      <c r="F160">
        <v>985</v>
      </c>
      <c r="G160">
        <v>210</v>
      </c>
      <c r="H160">
        <v>189</v>
      </c>
      <c r="I160" s="5">
        <v>212.38408603282875</v>
      </c>
      <c r="J160" t="s">
        <v>53</v>
      </c>
      <c r="K160">
        <v>1871</v>
      </c>
      <c r="L160">
        <v>1818</v>
      </c>
      <c r="M160">
        <v>1425</v>
      </c>
      <c r="N160">
        <v>47</v>
      </c>
      <c r="O160">
        <v>2020</v>
      </c>
      <c r="P160">
        <v>0</v>
      </c>
      <c r="Q160">
        <v>0</v>
      </c>
      <c r="R160">
        <v>0</v>
      </c>
      <c r="S160" t="s">
        <v>54</v>
      </c>
    </row>
    <row r="161" spans="1:19">
      <c r="A161" s="1">
        <v>36005022500</v>
      </c>
      <c r="B161" s="1">
        <v>2022500</v>
      </c>
      <c r="C161" t="s">
        <v>59</v>
      </c>
      <c r="D161">
        <v>2320</v>
      </c>
      <c r="E161">
        <v>2265</v>
      </c>
      <c r="F161">
        <v>2095</v>
      </c>
      <c r="G161">
        <v>235</v>
      </c>
      <c r="H161">
        <v>245</v>
      </c>
      <c r="I161" s="5">
        <v>368.1820202019648</v>
      </c>
      <c r="J161" t="s">
        <v>53</v>
      </c>
      <c r="K161">
        <v>2371</v>
      </c>
      <c r="L161">
        <v>2277</v>
      </c>
      <c r="M161">
        <v>2215</v>
      </c>
      <c r="N161">
        <v>74</v>
      </c>
      <c r="O161">
        <v>2020</v>
      </c>
      <c r="P161">
        <v>89</v>
      </c>
      <c r="Q161">
        <v>77</v>
      </c>
      <c r="R161">
        <v>39</v>
      </c>
      <c r="S161" t="s">
        <v>54</v>
      </c>
    </row>
    <row r="162" spans="1:19">
      <c r="A162" s="1">
        <v>36005022701</v>
      </c>
      <c r="B162" s="1">
        <v>2022701</v>
      </c>
      <c r="C162" t="s">
        <v>58</v>
      </c>
      <c r="D162">
        <v>1985</v>
      </c>
      <c r="E162">
        <v>1945</v>
      </c>
      <c r="F162">
        <v>1640</v>
      </c>
      <c r="G162">
        <v>310</v>
      </c>
      <c r="H162">
        <v>309</v>
      </c>
      <c r="I162" s="5">
        <v>408.05146734204988</v>
      </c>
      <c r="J162" t="s">
        <v>53</v>
      </c>
      <c r="K162">
        <v>1848</v>
      </c>
      <c r="L162">
        <v>1807</v>
      </c>
      <c r="M162">
        <v>1730</v>
      </c>
      <c r="N162">
        <v>36</v>
      </c>
      <c r="O162">
        <v>2020</v>
      </c>
      <c r="P162">
        <v>182</v>
      </c>
      <c r="Q162">
        <v>55</v>
      </c>
      <c r="R162">
        <v>175</v>
      </c>
      <c r="S162" t="s">
        <v>54</v>
      </c>
    </row>
    <row r="163" spans="1:19">
      <c r="A163" s="1">
        <v>36005022702</v>
      </c>
      <c r="B163" s="1">
        <v>2022702</v>
      </c>
      <c r="C163" t="s">
        <v>59</v>
      </c>
      <c r="D163">
        <v>560</v>
      </c>
      <c r="E163">
        <v>525</v>
      </c>
      <c r="F163">
        <v>445</v>
      </c>
      <c r="G163">
        <v>70</v>
      </c>
      <c r="H163">
        <v>43</v>
      </c>
      <c r="I163" s="5">
        <v>92.449986479176943</v>
      </c>
      <c r="J163" t="s">
        <v>53</v>
      </c>
      <c r="K163">
        <v>557</v>
      </c>
      <c r="L163">
        <v>537</v>
      </c>
      <c r="M163">
        <v>534</v>
      </c>
      <c r="N163">
        <v>19</v>
      </c>
      <c r="O163">
        <v>2020</v>
      </c>
      <c r="P163">
        <v>0</v>
      </c>
      <c r="Q163">
        <v>0</v>
      </c>
      <c r="R163">
        <v>0</v>
      </c>
      <c r="S163" t="s">
        <v>54</v>
      </c>
    </row>
    <row r="164" spans="1:19">
      <c r="A164" s="1">
        <v>36005022703</v>
      </c>
      <c r="B164" s="1">
        <v>2022703</v>
      </c>
      <c r="C164" t="s">
        <v>59</v>
      </c>
      <c r="D164">
        <v>690</v>
      </c>
      <c r="E164">
        <v>690</v>
      </c>
      <c r="F164">
        <v>405</v>
      </c>
      <c r="G164">
        <v>148</v>
      </c>
      <c r="H164">
        <v>148</v>
      </c>
      <c r="I164" s="5">
        <v>155.13220168617474</v>
      </c>
      <c r="J164" t="s">
        <v>53</v>
      </c>
      <c r="K164">
        <v>604</v>
      </c>
      <c r="L164">
        <v>582</v>
      </c>
      <c r="M164">
        <v>578</v>
      </c>
      <c r="N164">
        <v>22</v>
      </c>
      <c r="O164">
        <v>2020</v>
      </c>
      <c r="P164">
        <v>0</v>
      </c>
      <c r="Q164">
        <v>0</v>
      </c>
      <c r="R164">
        <v>0</v>
      </c>
      <c r="S164" t="s">
        <v>54</v>
      </c>
    </row>
    <row r="165" spans="1:19">
      <c r="A165" s="1">
        <v>36005022800</v>
      </c>
      <c r="B165" s="1">
        <v>2022800</v>
      </c>
      <c r="C165" t="s">
        <v>63</v>
      </c>
      <c r="D165">
        <v>2435</v>
      </c>
      <c r="E165">
        <v>2160</v>
      </c>
      <c r="F165">
        <v>1340</v>
      </c>
      <c r="G165">
        <v>264</v>
      </c>
      <c r="H165">
        <v>268</v>
      </c>
      <c r="I165" s="5">
        <v>342.061397997494</v>
      </c>
      <c r="J165" t="s">
        <v>53</v>
      </c>
      <c r="K165">
        <v>2508</v>
      </c>
      <c r="L165">
        <v>2418</v>
      </c>
      <c r="M165">
        <v>2174</v>
      </c>
      <c r="N165">
        <v>66</v>
      </c>
      <c r="O165">
        <v>2020</v>
      </c>
      <c r="P165">
        <v>49</v>
      </c>
      <c r="Q165">
        <v>16</v>
      </c>
      <c r="R165">
        <v>0</v>
      </c>
      <c r="S165" t="s">
        <v>54</v>
      </c>
    </row>
    <row r="166" spans="1:19">
      <c r="A166" s="1">
        <v>36005022901</v>
      </c>
      <c r="B166" s="1">
        <v>2022901</v>
      </c>
      <c r="C166" t="s">
        <v>58</v>
      </c>
      <c r="D166">
        <v>1990</v>
      </c>
      <c r="E166">
        <v>1905</v>
      </c>
      <c r="F166">
        <v>1440</v>
      </c>
      <c r="G166">
        <v>217</v>
      </c>
      <c r="H166">
        <v>240</v>
      </c>
      <c r="I166" s="5">
        <v>325.1876381414275</v>
      </c>
      <c r="J166" t="s">
        <v>53</v>
      </c>
      <c r="K166">
        <v>2032</v>
      </c>
      <c r="L166">
        <v>1939</v>
      </c>
      <c r="M166">
        <v>1867</v>
      </c>
      <c r="N166">
        <v>84</v>
      </c>
      <c r="O166">
        <v>2020</v>
      </c>
      <c r="P166">
        <v>19</v>
      </c>
      <c r="Q166">
        <v>257</v>
      </c>
      <c r="R166">
        <v>-10</v>
      </c>
      <c r="S166" t="s">
        <v>54</v>
      </c>
    </row>
    <row r="167" spans="1:19">
      <c r="A167" s="1">
        <v>36005022902</v>
      </c>
      <c r="B167" s="1">
        <v>2022902</v>
      </c>
      <c r="C167" t="s">
        <v>59</v>
      </c>
      <c r="D167">
        <v>1130</v>
      </c>
      <c r="E167">
        <v>900</v>
      </c>
      <c r="F167">
        <v>765</v>
      </c>
      <c r="G167">
        <v>180</v>
      </c>
      <c r="H167">
        <v>116</v>
      </c>
      <c r="I167" s="5">
        <v>182.54040648579701</v>
      </c>
      <c r="J167" t="s">
        <v>53</v>
      </c>
      <c r="K167">
        <v>1184</v>
      </c>
      <c r="L167">
        <v>1130</v>
      </c>
      <c r="M167">
        <v>1052</v>
      </c>
      <c r="N167">
        <v>25</v>
      </c>
      <c r="O167">
        <v>2020</v>
      </c>
      <c r="P167">
        <v>145</v>
      </c>
      <c r="Q167">
        <v>59</v>
      </c>
      <c r="R167">
        <v>41</v>
      </c>
      <c r="S167" t="s">
        <v>54</v>
      </c>
    </row>
    <row r="168" spans="1:19">
      <c r="A168" s="1">
        <v>36005023000</v>
      </c>
      <c r="B168" s="1">
        <v>2023000</v>
      </c>
      <c r="C168" t="s">
        <v>63</v>
      </c>
      <c r="D168">
        <v>1040</v>
      </c>
      <c r="E168">
        <v>855</v>
      </c>
      <c r="F168">
        <v>690</v>
      </c>
      <c r="G168">
        <v>153</v>
      </c>
      <c r="H168">
        <v>143</v>
      </c>
      <c r="I168" s="5">
        <v>202.98029461009264</v>
      </c>
      <c r="J168" t="s">
        <v>53</v>
      </c>
      <c r="K168">
        <v>1052</v>
      </c>
      <c r="L168">
        <v>1010</v>
      </c>
      <c r="M168">
        <v>833</v>
      </c>
      <c r="N168">
        <v>29</v>
      </c>
      <c r="O168">
        <v>2020</v>
      </c>
      <c r="P168">
        <v>-2</v>
      </c>
      <c r="Q168">
        <v>11</v>
      </c>
      <c r="R168">
        <v>4</v>
      </c>
      <c r="S168" t="s">
        <v>54</v>
      </c>
    </row>
    <row r="169" spans="1:19">
      <c r="A169" s="1">
        <v>36005023100</v>
      </c>
      <c r="B169" s="1">
        <v>2023100</v>
      </c>
      <c r="C169" t="s">
        <v>58</v>
      </c>
      <c r="D169">
        <v>430</v>
      </c>
      <c r="E169">
        <v>390</v>
      </c>
      <c r="F169">
        <v>335</v>
      </c>
      <c r="G169">
        <v>80</v>
      </c>
      <c r="H169">
        <v>79</v>
      </c>
      <c r="I169" s="5">
        <v>100.11992808627062</v>
      </c>
      <c r="J169" t="s">
        <v>53</v>
      </c>
      <c r="K169">
        <v>440</v>
      </c>
      <c r="L169">
        <v>428</v>
      </c>
      <c r="M169">
        <v>412</v>
      </c>
      <c r="N169">
        <v>5</v>
      </c>
      <c r="O169">
        <v>2020</v>
      </c>
      <c r="P169">
        <v>3</v>
      </c>
      <c r="Q169">
        <v>281</v>
      </c>
      <c r="R169">
        <v>118</v>
      </c>
      <c r="S169" t="s">
        <v>54</v>
      </c>
    </row>
    <row r="170" spans="1:19">
      <c r="A170" s="1">
        <v>36005023200</v>
      </c>
      <c r="B170" s="1">
        <v>2023200</v>
      </c>
      <c r="C170" t="s">
        <v>63</v>
      </c>
      <c r="D170">
        <v>800</v>
      </c>
      <c r="E170">
        <v>530</v>
      </c>
      <c r="F170">
        <v>465</v>
      </c>
      <c r="G170">
        <v>79</v>
      </c>
      <c r="H170">
        <v>77</v>
      </c>
      <c r="I170" s="5">
        <v>95.178779147454918</v>
      </c>
      <c r="J170" t="s">
        <v>53</v>
      </c>
      <c r="K170">
        <v>987</v>
      </c>
      <c r="L170">
        <v>915</v>
      </c>
      <c r="M170">
        <v>655</v>
      </c>
      <c r="N170">
        <v>47</v>
      </c>
      <c r="O170">
        <v>2020</v>
      </c>
      <c r="P170">
        <v>8</v>
      </c>
      <c r="Q170">
        <v>0</v>
      </c>
      <c r="R170">
        <v>1</v>
      </c>
      <c r="S170" t="s">
        <v>54</v>
      </c>
    </row>
    <row r="171" spans="1:19">
      <c r="A171" s="1">
        <v>36005023301</v>
      </c>
      <c r="B171" s="1">
        <v>2023301</v>
      </c>
      <c r="C171" t="s">
        <v>58</v>
      </c>
      <c r="D171">
        <v>1650</v>
      </c>
      <c r="E171">
        <v>1515</v>
      </c>
      <c r="F171">
        <v>1325</v>
      </c>
      <c r="G171">
        <v>219</v>
      </c>
      <c r="H171">
        <v>223</v>
      </c>
      <c r="I171" s="5">
        <v>293.46550052774518</v>
      </c>
      <c r="J171" t="s">
        <v>53</v>
      </c>
      <c r="K171">
        <v>1547</v>
      </c>
      <c r="L171">
        <v>1487</v>
      </c>
      <c r="M171">
        <v>1444</v>
      </c>
      <c r="N171">
        <v>53</v>
      </c>
      <c r="O171">
        <v>2020</v>
      </c>
      <c r="P171">
        <v>349</v>
      </c>
      <c r="Q171">
        <v>248</v>
      </c>
      <c r="R171">
        <v>-4</v>
      </c>
      <c r="S171" t="s">
        <v>54</v>
      </c>
    </row>
    <row r="172" spans="1:19">
      <c r="A172" s="1">
        <v>36005023302</v>
      </c>
      <c r="B172" s="1">
        <v>2023302</v>
      </c>
      <c r="C172" t="s">
        <v>58</v>
      </c>
      <c r="D172">
        <v>1015</v>
      </c>
      <c r="E172">
        <v>990</v>
      </c>
      <c r="F172">
        <v>810</v>
      </c>
      <c r="G172">
        <v>119</v>
      </c>
      <c r="H172">
        <v>119</v>
      </c>
      <c r="I172" s="5">
        <v>181.86533479473212</v>
      </c>
      <c r="J172" t="s">
        <v>53</v>
      </c>
      <c r="K172">
        <v>1113</v>
      </c>
      <c r="L172">
        <v>1075</v>
      </c>
      <c r="M172">
        <v>1034</v>
      </c>
      <c r="N172">
        <v>25</v>
      </c>
      <c r="O172">
        <v>2020</v>
      </c>
      <c r="P172">
        <v>15</v>
      </c>
      <c r="Q172">
        <v>72</v>
      </c>
      <c r="R172">
        <v>6</v>
      </c>
      <c r="S172" t="s">
        <v>54</v>
      </c>
    </row>
    <row r="173" spans="1:19">
      <c r="A173" s="1">
        <v>36005023501</v>
      </c>
      <c r="B173" s="1">
        <v>2023501</v>
      </c>
      <c r="C173" t="s">
        <v>58</v>
      </c>
      <c r="D173">
        <v>1230</v>
      </c>
      <c r="E173">
        <v>1230</v>
      </c>
      <c r="F173">
        <v>1135</v>
      </c>
      <c r="G173">
        <v>187</v>
      </c>
      <c r="H173">
        <v>186</v>
      </c>
      <c r="I173" s="5">
        <v>288.57581326230377</v>
      </c>
      <c r="J173" t="s">
        <v>53</v>
      </c>
      <c r="K173">
        <v>1199</v>
      </c>
      <c r="L173">
        <v>1166</v>
      </c>
      <c r="M173">
        <v>1156</v>
      </c>
      <c r="N173">
        <v>23</v>
      </c>
      <c r="O173">
        <v>2020</v>
      </c>
      <c r="P173">
        <v>-5</v>
      </c>
      <c r="Q173">
        <v>34</v>
      </c>
      <c r="R173">
        <v>0</v>
      </c>
      <c r="S173" t="s">
        <v>54</v>
      </c>
    </row>
    <row r="174" spans="1:19">
      <c r="A174" s="1">
        <v>36005023502</v>
      </c>
      <c r="B174" s="1">
        <v>2023502</v>
      </c>
      <c r="C174" t="s">
        <v>58</v>
      </c>
      <c r="D174">
        <v>1565</v>
      </c>
      <c r="E174">
        <v>1490</v>
      </c>
      <c r="F174">
        <v>1175</v>
      </c>
      <c r="G174">
        <v>152</v>
      </c>
      <c r="H174">
        <v>155</v>
      </c>
      <c r="I174" s="5">
        <v>198.93717601293127</v>
      </c>
      <c r="J174" t="s">
        <v>53</v>
      </c>
      <c r="K174">
        <v>1700</v>
      </c>
      <c r="L174">
        <v>1603</v>
      </c>
      <c r="M174">
        <v>1535</v>
      </c>
      <c r="N174">
        <v>35</v>
      </c>
      <c r="O174">
        <v>2020</v>
      </c>
      <c r="P174">
        <v>521</v>
      </c>
      <c r="Q174">
        <v>44</v>
      </c>
      <c r="R174">
        <v>87</v>
      </c>
      <c r="S174" t="s">
        <v>54</v>
      </c>
    </row>
    <row r="175" spans="1:19">
      <c r="A175" s="1">
        <v>36005023600</v>
      </c>
      <c r="B175" s="1">
        <v>2023600</v>
      </c>
      <c r="C175" t="s">
        <v>63</v>
      </c>
      <c r="D175">
        <v>515</v>
      </c>
      <c r="E175">
        <v>445</v>
      </c>
      <c r="F175">
        <v>320</v>
      </c>
      <c r="G175">
        <v>76</v>
      </c>
      <c r="H175">
        <v>84</v>
      </c>
      <c r="I175" s="5">
        <v>97.149369529606318</v>
      </c>
      <c r="J175" t="s">
        <v>53</v>
      </c>
      <c r="K175">
        <v>713</v>
      </c>
      <c r="L175">
        <v>683</v>
      </c>
      <c r="M175">
        <v>590</v>
      </c>
      <c r="N175">
        <v>15</v>
      </c>
      <c r="O175">
        <v>2020</v>
      </c>
      <c r="P175">
        <v>0</v>
      </c>
      <c r="Q175">
        <v>1</v>
      </c>
      <c r="R175">
        <v>0</v>
      </c>
      <c r="S175" t="s">
        <v>54</v>
      </c>
    </row>
    <row r="176" spans="1:19">
      <c r="A176" s="1">
        <v>36005023702</v>
      </c>
      <c r="B176" s="1">
        <v>2023702</v>
      </c>
      <c r="C176" t="s">
        <v>58</v>
      </c>
      <c r="D176">
        <v>375</v>
      </c>
      <c r="E176">
        <v>360</v>
      </c>
      <c r="F176">
        <v>260</v>
      </c>
      <c r="G176">
        <v>106</v>
      </c>
      <c r="H176">
        <v>105</v>
      </c>
      <c r="I176" s="5">
        <v>90.027773492406226</v>
      </c>
      <c r="J176" t="s">
        <v>53</v>
      </c>
      <c r="K176">
        <v>361</v>
      </c>
      <c r="L176">
        <v>346</v>
      </c>
      <c r="M176">
        <v>344</v>
      </c>
      <c r="N176">
        <v>7</v>
      </c>
      <c r="O176">
        <v>2020</v>
      </c>
      <c r="P176">
        <v>0</v>
      </c>
      <c r="Q176">
        <v>0</v>
      </c>
      <c r="R176">
        <v>0</v>
      </c>
      <c r="S176" t="s">
        <v>54</v>
      </c>
    </row>
    <row r="177" spans="1:19">
      <c r="A177" s="1">
        <v>36005023703</v>
      </c>
      <c r="B177" s="1">
        <v>2023703</v>
      </c>
      <c r="C177" t="s">
        <v>58</v>
      </c>
      <c r="D177">
        <v>1765</v>
      </c>
      <c r="E177">
        <v>1745</v>
      </c>
      <c r="F177">
        <v>1555</v>
      </c>
      <c r="G177">
        <v>416</v>
      </c>
      <c r="H177">
        <v>416</v>
      </c>
      <c r="I177" s="5">
        <v>434.53653471256018</v>
      </c>
      <c r="J177" t="s">
        <v>53</v>
      </c>
      <c r="K177">
        <v>1644</v>
      </c>
      <c r="L177">
        <v>1589</v>
      </c>
      <c r="M177">
        <v>1553</v>
      </c>
      <c r="N177">
        <v>44</v>
      </c>
      <c r="O177">
        <v>2020</v>
      </c>
      <c r="P177">
        <v>95</v>
      </c>
      <c r="Q177">
        <v>1</v>
      </c>
      <c r="R177">
        <v>0</v>
      </c>
      <c r="S177" t="s">
        <v>54</v>
      </c>
    </row>
    <row r="178" spans="1:19">
      <c r="A178" s="1">
        <v>36005023704</v>
      </c>
      <c r="B178" s="1">
        <v>2023704</v>
      </c>
      <c r="C178" t="s">
        <v>58</v>
      </c>
      <c r="D178">
        <v>1345</v>
      </c>
      <c r="E178">
        <v>1330</v>
      </c>
      <c r="F178">
        <v>1145</v>
      </c>
      <c r="G178">
        <v>213</v>
      </c>
      <c r="H178">
        <v>210</v>
      </c>
      <c r="I178" s="5">
        <v>250.89838580588756</v>
      </c>
      <c r="J178" t="s">
        <v>53</v>
      </c>
      <c r="K178">
        <v>1372</v>
      </c>
      <c r="L178">
        <v>1336</v>
      </c>
      <c r="M178">
        <v>1324</v>
      </c>
      <c r="N178">
        <v>31</v>
      </c>
      <c r="O178">
        <v>2020</v>
      </c>
      <c r="P178">
        <v>22</v>
      </c>
      <c r="Q178">
        <v>20</v>
      </c>
      <c r="R178">
        <v>0</v>
      </c>
      <c r="S178" t="s">
        <v>54</v>
      </c>
    </row>
    <row r="179" spans="1:19">
      <c r="A179" s="1">
        <v>36005023800</v>
      </c>
      <c r="B179" s="1">
        <v>2023800</v>
      </c>
      <c r="C179" t="s">
        <v>63</v>
      </c>
      <c r="D179">
        <v>750</v>
      </c>
      <c r="E179">
        <v>460</v>
      </c>
      <c r="F179">
        <v>360</v>
      </c>
      <c r="G179">
        <v>74</v>
      </c>
      <c r="H179">
        <v>69</v>
      </c>
      <c r="I179" s="5">
        <v>88.820042783146647</v>
      </c>
      <c r="J179" t="s">
        <v>53</v>
      </c>
      <c r="K179">
        <v>946</v>
      </c>
      <c r="L179">
        <v>871</v>
      </c>
      <c r="M179">
        <v>657</v>
      </c>
      <c r="N179">
        <v>45</v>
      </c>
      <c r="O179">
        <v>2020</v>
      </c>
      <c r="P179">
        <v>-3</v>
      </c>
      <c r="Q179">
        <v>3</v>
      </c>
      <c r="R179">
        <v>6</v>
      </c>
      <c r="S179" t="s">
        <v>54</v>
      </c>
    </row>
    <row r="180" spans="1:19">
      <c r="A180" s="1">
        <v>36005023900</v>
      </c>
      <c r="B180" s="1">
        <v>2023900</v>
      </c>
      <c r="C180" t="s">
        <v>58</v>
      </c>
      <c r="D180">
        <v>2490</v>
      </c>
      <c r="E180">
        <v>2455</v>
      </c>
      <c r="F180">
        <v>2260</v>
      </c>
      <c r="G180">
        <v>307</v>
      </c>
      <c r="H180">
        <v>301</v>
      </c>
      <c r="I180" s="5">
        <v>511.07827189188936</v>
      </c>
      <c r="J180" t="s">
        <v>53</v>
      </c>
      <c r="K180">
        <v>2641</v>
      </c>
      <c r="L180">
        <v>2532</v>
      </c>
      <c r="M180">
        <v>2476</v>
      </c>
      <c r="N180">
        <v>76</v>
      </c>
      <c r="O180">
        <v>2020</v>
      </c>
      <c r="P180">
        <v>177</v>
      </c>
      <c r="Q180">
        <v>155</v>
      </c>
      <c r="R180">
        <v>16</v>
      </c>
      <c r="S180" t="s">
        <v>54</v>
      </c>
    </row>
    <row r="181" spans="1:19">
      <c r="A181" s="1">
        <v>36005024000</v>
      </c>
      <c r="B181" s="1">
        <v>2024000</v>
      </c>
      <c r="C181" t="s">
        <v>63</v>
      </c>
      <c r="D181">
        <v>1350</v>
      </c>
      <c r="E181">
        <v>735</v>
      </c>
      <c r="F181">
        <v>620</v>
      </c>
      <c r="G181">
        <v>197</v>
      </c>
      <c r="H181">
        <v>193</v>
      </c>
      <c r="I181" s="5">
        <v>212.40762698170704</v>
      </c>
      <c r="J181" t="s">
        <v>53</v>
      </c>
      <c r="K181">
        <v>1453</v>
      </c>
      <c r="L181">
        <v>1359</v>
      </c>
      <c r="M181">
        <v>1041</v>
      </c>
      <c r="N181">
        <v>59</v>
      </c>
      <c r="O181">
        <v>2020</v>
      </c>
      <c r="P181">
        <v>20</v>
      </c>
      <c r="Q181">
        <v>15</v>
      </c>
      <c r="R181">
        <v>5</v>
      </c>
      <c r="S181" t="s">
        <v>54</v>
      </c>
    </row>
    <row r="182" spans="1:19">
      <c r="A182" s="1">
        <v>36005024100</v>
      </c>
      <c r="B182" s="1">
        <v>2024100</v>
      </c>
      <c r="C182" t="s">
        <v>58</v>
      </c>
      <c r="D182">
        <v>2395</v>
      </c>
      <c r="E182">
        <v>2330</v>
      </c>
      <c r="F182">
        <v>2110</v>
      </c>
      <c r="G182">
        <v>489</v>
      </c>
      <c r="H182">
        <v>482</v>
      </c>
      <c r="I182" s="5">
        <v>542.41036125796859</v>
      </c>
      <c r="J182" t="s">
        <v>53</v>
      </c>
      <c r="K182">
        <v>2174</v>
      </c>
      <c r="L182">
        <v>2061</v>
      </c>
      <c r="M182">
        <v>2021</v>
      </c>
      <c r="N182">
        <v>52</v>
      </c>
      <c r="O182">
        <v>2020</v>
      </c>
      <c r="P182">
        <v>137</v>
      </c>
      <c r="Q182">
        <v>105</v>
      </c>
      <c r="R182">
        <v>8</v>
      </c>
      <c r="S182" t="s">
        <v>54</v>
      </c>
    </row>
    <row r="183" spans="1:19">
      <c r="A183" s="1">
        <v>36005024300</v>
      </c>
      <c r="B183" s="1">
        <v>2024300</v>
      </c>
      <c r="C183" t="s">
        <v>58</v>
      </c>
      <c r="D183">
        <v>1995</v>
      </c>
      <c r="E183">
        <v>1935</v>
      </c>
      <c r="F183">
        <v>1625</v>
      </c>
      <c r="G183">
        <v>159</v>
      </c>
      <c r="H183">
        <v>170</v>
      </c>
      <c r="I183" s="5">
        <v>273.10437565150801</v>
      </c>
      <c r="J183" t="s">
        <v>53</v>
      </c>
      <c r="K183">
        <v>2072</v>
      </c>
      <c r="L183">
        <v>2004</v>
      </c>
      <c r="M183">
        <v>1911</v>
      </c>
      <c r="N183">
        <v>51</v>
      </c>
      <c r="O183">
        <v>2020</v>
      </c>
      <c r="P183">
        <v>102</v>
      </c>
      <c r="Q183">
        <v>269</v>
      </c>
      <c r="R183">
        <v>108</v>
      </c>
      <c r="S183" t="s">
        <v>54</v>
      </c>
    </row>
    <row r="184" spans="1:19">
      <c r="A184" s="1">
        <v>36005024400</v>
      </c>
      <c r="B184" s="1">
        <v>2024400</v>
      </c>
      <c r="C184" t="s">
        <v>63</v>
      </c>
      <c r="D184">
        <v>875</v>
      </c>
      <c r="E184">
        <v>510</v>
      </c>
      <c r="F184">
        <v>380</v>
      </c>
      <c r="G184">
        <v>139</v>
      </c>
      <c r="H184">
        <v>146</v>
      </c>
      <c r="I184" s="5">
        <v>142.63590010933433</v>
      </c>
      <c r="J184" t="s">
        <v>53</v>
      </c>
      <c r="K184">
        <v>925</v>
      </c>
      <c r="L184">
        <v>861</v>
      </c>
      <c r="M184">
        <v>555</v>
      </c>
      <c r="N184">
        <v>39</v>
      </c>
      <c r="O184">
        <v>2020</v>
      </c>
      <c r="P184">
        <v>1</v>
      </c>
      <c r="Q184">
        <v>17</v>
      </c>
      <c r="R184">
        <v>5</v>
      </c>
      <c r="S184" t="s">
        <v>54</v>
      </c>
    </row>
    <row r="185" spans="1:19">
      <c r="A185" s="1">
        <v>36005024501</v>
      </c>
      <c r="B185" s="1">
        <v>2024501</v>
      </c>
      <c r="C185" t="s">
        <v>58</v>
      </c>
      <c r="D185">
        <v>1430</v>
      </c>
      <c r="E185">
        <v>1365</v>
      </c>
      <c r="F185">
        <v>1190</v>
      </c>
      <c r="G185">
        <v>114</v>
      </c>
      <c r="H185">
        <v>125</v>
      </c>
      <c r="I185" s="5">
        <v>208.2930627745437</v>
      </c>
      <c r="J185" t="s">
        <v>53</v>
      </c>
      <c r="K185">
        <v>1677</v>
      </c>
      <c r="L185">
        <v>1641</v>
      </c>
      <c r="M185">
        <v>1546</v>
      </c>
      <c r="N185">
        <v>17</v>
      </c>
      <c r="O185">
        <v>2020</v>
      </c>
      <c r="P185">
        <v>3</v>
      </c>
      <c r="Q185">
        <v>0</v>
      </c>
      <c r="R185">
        <v>13</v>
      </c>
      <c r="S185" t="s">
        <v>54</v>
      </c>
    </row>
    <row r="186" spans="1:19">
      <c r="A186" s="1">
        <v>36005024502</v>
      </c>
      <c r="B186" s="1">
        <v>2024502</v>
      </c>
      <c r="C186" t="s">
        <v>58</v>
      </c>
      <c r="D186">
        <v>1245</v>
      </c>
      <c r="E186">
        <v>1240</v>
      </c>
      <c r="F186">
        <v>875</v>
      </c>
      <c r="G186">
        <v>194</v>
      </c>
      <c r="H186">
        <v>196</v>
      </c>
      <c r="I186" s="5">
        <v>252.66776604861965</v>
      </c>
      <c r="J186" t="s">
        <v>53</v>
      </c>
      <c r="K186">
        <v>1239</v>
      </c>
      <c r="L186">
        <v>1197</v>
      </c>
      <c r="M186">
        <v>1108</v>
      </c>
      <c r="N186">
        <v>20</v>
      </c>
      <c r="O186">
        <v>2020</v>
      </c>
      <c r="P186">
        <v>0</v>
      </c>
      <c r="Q186">
        <v>0</v>
      </c>
      <c r="R186">
        <v>1</v>
      </c>
      <c r="S186" t="s">
        <v>54</v>
      </c>
    </row>
    <row r="187" spans="1:19">
      <c r="A187" s="1">
        <v>36005024600</v>
      </c>
      <c r="B187" s="1">
        <v>2024600</v>
      </c>
      <c r="C187" t="s">
        <v>63</v>
      </c>
      <c r="D187">
        <v>755</v>
      </c>
      <c r="E187">
        <v>420</v>
      </c>
      <c r="F187">
        <v>260</v>
      </c>
      <c r="G187">
        <v>136</v>
      </c>
      <c r="H187">
        <v>119</v>
      </c>
      <c r="I187" s="5">
        <v>78.746428490440124</v>
      </c>
      <c r="J187" t="s">
        <v>53</v>
      </c>
      <c r="K187">
        <v>867</v>
      </c>
      <c r="L187">
        <v>818</v>
      </c>
      <c r="M187">
        <v>497</v>
      </c>
      <c r="N187">
        <v>23</v>
      </c>
      <c r="O187">
        <v>2020</v>
      </c>
      <c r="P187">
        <v>12</v>
      </c>
      <c r="Q187">
        <v>10</v>
      </c>
      <c r="R187">
        <v>0</v>
      </c>
      <c r="S187" t="s">
        <v>54</v>
      </c>
    </row>
    <row r="188" spans="1:19">
      <c r="A188" s="1">
        <v>36005024700</v>
      </c>
      <c r="B188" s="1">
        <v>2024700</v>
      </c>
      <c r="C188" t="s">
        <v>58</v>
      </c>
      <c r="D188">
        <v>755</v>
      </c>
      <c r="E188">
        <v>730</v>
      </c>
      <c r="F188">
        <v>510</v>
      </c>
      <c r="G188">
        <v>74</v>
      </c>
      <c r="H188">
        <v>76</v>
      </c>
      <c r="I188" s="5">
        <v>127.51470503436065</v>
      </c>
      <c r="J188" t="s">
        <v>53</v>
      </c>
      <c r="K188">
        <v>765</v>
      </c>
      <c r="L188">
        <v>747</v>
      </c>
      <c r="M188">
        <v>732</v>
      </c>
      <c r="N188">
        <v>14</v>
      </c>
      <c r="O188">
        <v>2020</v>
      </c>
      <c r="P188">
        <v>0</v>
      </c>
      <c r="Q188">
        <v>0</v>
      </c>
      <c r="R188">
        <v>0</v>
      </c>
      <c r="S188" t="s">
        <v>54</v>
      </c>
    </row>
    <row r="189" spans="1:19">
      <c r="A189" s="1">
        <v>36005024800</v>
      </c>
      <c r="B189" s="1">
        <v>2024800</v>
      </c>
      <c r="C189" t="s">
        <v>63</v>
      </c>
      <c r="D189">
        <v>1160</v>
      </c>
      <c r="E189">
        <v>890</v>
      </c>
      <c r="F189">
        <v>545</v>
      </c>
      <c r="G189">
        <v>165</v>
      </c>
      <c r="H189">
        <v>183</v>
      </c>
      <c r="I189" s="5">
        <v>191.35830266805775</v>
      </c>
      <c r="J189" t="s">
        <v>53</v>
      </c>
      <c r="K189">
        <v>1324</v>
      </c>
      <c r="L189">
        <v>1258</v>
      </c>
      <c r="M189">
        <v>966</v>
      </c>
      <c r="N189">
        <v>45</v>
      </c>
      <c r="O189">
        <v>2020</v>
      </c>
      <c r="P189">
        <v>0</v>
      </c>
      <c r="Q189">
        <v>0</v>
      </c>
      <c r="R189">
        <v>5</v>
      </c>
      <c r="S189" t="s">
        <v>54</v>
      </c>
    </row>
    <row r="190" spans="1:19">
      <c r="A190" s="1">
        <v>36005024900</v>
      </c>
      <c r="B190" s="1">
        <v>2024900</v>
      </c>
      <c r="C190" t="s">
        <v>58</v>
      </c>
      <c r="D190">
        <v>0</v>
      </c>
      <c r="E190">
        <v>0</v>
      </c>
      <c r="F190">
        <v>0</v>
      </c>
      <c r="G190">
        <v>13</v>
      </c>
      <c r="H190">
        <v>13</v>
      </c>
      <c r="I190" s="5">
        <v>22.516660498395403</v>
      </c>
      <c r="J190" t="s">
        <v>53</v>
      </c>
      <c r="K190">
        <v>2</v>
      </c>
      <c r="L190">
        <v>2</v>
      </c>
      <c r="M190">
        <v>2</v>
      </c>
      <c r="N190">
        <v>0</v>
      </c>
      <c r="O190">
        <v>2020</v>
      </c>
      <c r="P190">
        <v>0</v>
      </c>
      <c r="Q190">
        <v>0</v>
      </c>
      <c r="R190">
        <v>0</v>
      </c>
      <c r="S190" t="s">
        <v>54</v>
      </c>
    </row>
    <row r="191" spans="1:19">
      <c r="A191" s="1">
        <v>36005025000</v>
      </c>
      <c r="B191" s="1">
        <v>2025000</v>
      </c>
      <c r="C191" t="s">
        <v>63</v>
      </c>
      <c r="D191">
        <v>1020</v>
      </c>
      <c r="E191">
        <v>460</v>
      </c>
      <c r="F191">
        <v>370</v>
      </c>
      <c r="G191">
        <v>164</v>
      </c>
      <c r="H191">
        <v>138</v>
      </c>
      <c r="I191" s="5">
        <v>156.24659996300718</v>
      </c>
      <c r="J191" t="s">
        <v>53</v>
      </c>
      <c r="K191">
        <v>1083</v>
      </c>
      <c r="L191">
        <v>1023</v>
      </c>
      <c r="M191">
        <v>658</v>
      </c>
      <c r="N191">
        <v>42</v>
      </c>
      <c r="O191">
        <v>2020</v>
      </c>
      <c r="P191">
        <v>4</v>
      </c>
      <c r="Q191">
        <v>-1</v>
      </c>
      <c r="R191">
        <v>0</v>
      </c>
      <c r="S191" t="s">
        <v>54</v>
      </c>
    </row>
    <row r="192" spans="1:19">
      <c r="A192" s="1">
        <v>36005025100</v>
      </c>
      <c r="B192" s="1">
        <v>2025100</v>
      </c>
      <c r="C192" t="s">
        <v>58</v>
      </c>
      <c r="D192">
        <v>2235</v>
      </c>
      <c r="E192">
        <v>1695</v>
      </c>
      <c r="F192">
        <v>1325</v>
      </c>
      <c r="G192">
        <v>263</v>
      </c>
      <c r="H192">
        <v>256</v>
      </c>
      <c r="I192" s="5">
        <v>322.87768581925883</v>
      </c>
      <c r="J192" t="s">
        <v>53</v>
      </c>
      <c r="K192">
        <v>2310</v>
      </c>
      <c r="L192">
        <v>2232</v>
      </c>
      <c r="M192">
        <v>2000</v>
      </c>
      <c r="N192">
        <v>58</v>
      </c>
      <c r="O192">
        <v>2020</v>
      </c>
      <c r="P192">
        <v>137</v>
      </c>
      <c r="Q192">
        <v>117</v>
      </c>
      <c r="R192">
        <v>0</v>
      </c>
      <c r="S192" t="s">
        <v>54</v>
      </c>
    </row>
    <row r="193" spans="1:19">
      <c r="A193" s="1">
        <v>36005025200</v>
      </c>
      <c r="B193" s="1">
        <v>2025200</v>
      </c>
      <c r="C193" t="s">
        <v>63</v>
      </c>
      <c r="D193">
        <v>905</v>
      </c>
      <c r="E193">
        <v>605</v>
      </c>
      <c r="F193">
        <v>410</v>
      </c>
      <c r="G193">
        <v>104</v>
      </c>
      <c r="H193">
        <v>107</v>
      </c>
      <c r="I193" s="5">
        <v>108.77499712709718</v>
      </c>
      <c r="J193" t="s">
        <v>53</v>
      </c>
      <c r="K193">
        <v>1059</v>
      </c>
      <c r="L193">
        <v>988</v>
      </c>
      <c r="M193">
        <v>603</v>
      </c>
      <c r="N193">
        <v>32</v>
      </c>
      <c r="O193">
        <v>2020</v>
      </c>
      <c r="P193">
        <v>1</v>
      </c>
      <c r="Q193">
        <v>1</v>
      </c>
      <c r="R193">
        <v>1</v>
      </c>
      <c r="S193" t="s">
        <v>54</v>
      </c>
    </row>
    <row r="194" spans="1:19">
      <c r="A194" s="1">
        <v>36005025300</v>
      </c>
      <c r="B194" s="1">
        <v>2025300</v>
      </c>
      <c r="C194" t="s">
        <v>64</v>
      </c>
      <c r="D194">
        <v>1885</v>
      </c>
      <c r="E194">
        <v>1820</v>
      </c>
      <c r="F194">
        <v>1485</v>
      </c>
      <c r="G194">
        <v>200</v>
      </c>
      <c r="H194">
        <v>199</v>
      </c>
      <c r="I194" s="5">
        <v>268.69127265320697</v>
      </c>
      <c r="J194" t="s">
        <v>53</v>
      </c>
      <c r="K194">
        <v>1999</v>
      </c>
      <c r="L194">
        <v>1939</v>
      </c>
      <c r="M194">
        <v>1846</v>
      </c>
      <c r="N194">
        <v>43</v>
      </c>
      <c r="O194">
        <v>2020</v>
      </c>
      <c r="P194">
        <v>30</v>
      </c>
      <c r="Q194">
        <v>14</v>
      </c>
      <c r="R194">
        <v>63</v>
      </c>
      <c r="S194" t="s">
        <v>54</v>
      </c>
    </row>
    <row r="195" spans="1:19">
      <c r="A195" s="1">
        <v>36005025400</v>
      </c>
      <c r="B195" s="1">
        <v>2025400</v>
      </c>
      <c r="C195" t="s">
        <v>63</v>
      </c>
      <c r="D195">
        <v>795</v>
      </c>
      <c r="E195">
        <v>345</v>
      </c>
      <c r="F195">
        <v>225</v>
      </c>
      <c r="G195">
        <v>90</v>
      </c>
      <c r="H195">
        <v>100</v>
      </c>
      <c r="I195" s="5">
        <v>80.566742518237632</v>
      </c>
      <c r="J195" t="s">
        <v>53</v>
      </c>
      <c r="K195">
        <v>903</v>
      </c>
      <c r="L195">
        <v>850</v>
      </c>
      <c r="M195">
        <v>542</v>
      </c>
      <c r="N195">
        <v>28</v>
      </c>
      <c r="O195">
        <v>2020</v>
      </c>
      <c r="P195">
        <v>5</v>
      </c>
      <c r="Q195">
        <v>0</v>
      </c>
      <c r="R195">
        <v>0</v>
      </c>
      <c r="S195" t="s">
        <v>54</v>
      </c>
    </row>
    <row r="196" spans="1:19">
      <c r="A196" s="1">
        <v>36005025500</v>
      </c>
      <c r="B196" s="1">
        <v>2025500</v>
      </c>
      <c r="C196" t="s">
        <v>64</v>
      </c>
      <c r="D196">
        <v>2375</v>
      </c>
      <c r="E196">
        <v>2300</v>
      </c>
      <c r="F196">
        <v>2065</v>
      </c>
      <c r="G196">
        <v>383</v>
      </c>
      <c r="H196">
        <v>383</v>
      </c>
      <c r="I196" s="5">
        <v>476.32027040637269</v>
      </c>
      <c r="J196" t="s">
        <v>53</v>
      </c>
      <c r="K196">
        <v>2257</v>
      </c>
      <c r="L196">
        <v>2178</v>
      </c>
      <c r="M196">
        <v>2107</v>
      </c>
      <c r="N196">
        <v>53</v>
      </c>
      <c r="O196">
        <v>2020</v>
      </c>
      <c r="P196">
        <v>60</v>
      </c>
      <c r="Q196">
        <v>69</v>
      </c>
      <c r="R196">
        <v>28</v>
      </c>
      <c r="S196" t="s">
        <v>54</v>
      </c>
    </row>
    <row r="197" spans="1:19">
      <c r="A197" s="1">
        <v>36005025600</v>
      </c>
      <c r="B197" s="1">
        <v>2025600</v>
      </c>
      <c r="C197" t="s">
        <v>63</v>
      </c>
      <c r="D197">
        <v>575</v>
      </c>
      <c r="E197">
        <v>385</v>
      </c>
      <c r="F197">
        <v>310</v>
      </c>
      <c r="G197">
        <v>113</v>
      </c>
      <c r="H197">
        <v>117</v>
      </c>
      <c r="I197" s="5">
        <v>124.76377679438852</v>
      </c>
      <c r="J197" t="s">
        <v>53</v>
      </c>
      <c r="K197">
        <v>713</v>
      </c>
      <c r="L197">
        <v>676</v>
      </c>
      <c r="M197">
        <v>441</v>
      </c>
      <c r="N197">
        <v>25</v>
      </c>
      <c r="O197">
        <v>2020</v>
      </c>
      <c r="P197">
        <v>0</v>
      </c>
      <c r="Q197">
        <v>0</v>
      </c>
      <c r="R197">
        <v>4</v>
      </c>
      <c r="S197" t="s">
        <v>54</v>
      </c>
    </row>
    <row r="198" spans="1:19">
      <c r="A198" s="1">
        <v>36005025700</v>
      </c>
      <c r="B198" s="1">
        <v>2025700</v>
      </c>
      <c r="C198" t="s">
        <v>64</v>
      </c>
      <c r="D198">
        <v>705</v>
      </c>
      <c r="E198">
        <v>685</v>
      </c>
      <c r="F198">
        <v>605</v>
      </c>
      <c r="G198">
        <v>91</v>
      </c>
      <c r="H198">
        <v>92</v>
      </c>
      <c r="I198" s="5">
        <v>126.90941651429968</v>
      </c>
      <c r="J198" t="s">
        <v>53</v>
      </c>
      <c r="K198">
        <v>689</v>
      </c>
      <c r="L198">
        <v>675</v>
      </c>
      <c r="M198">
        <v>634</v>
      </c>
      <c r="N198">
        <v>6</v>
      </c>
      <c r="O198">
        <v>2020</v>
      </c>
      <c r="P198">
        <v>0</v>
      </c>
      <c r="Q198">
        <v>0</v>
      </c>
      <c r="R198">
        <v>484</v>
      </c>
      <c r="S198" t="s">
        <v>54</v>
      </c>
    </row>
    <row r="199" spans="1:19">
      <c r="A199" s="1">
        <v>36005026100</v>
      </c>
      <c r="B199" s="1">
        <v>2026100</v>
      </c>
      <c r="C199" t="s">
        <v>64</v>
      </c>
      <c r="D199">
        <v>1080</v>
      </c>
      <c r="E199">
        <v>165</v>
      </c>
      <c r="F199">
        <v>119</v>
      </c>
      <c r="G199">
        <v>225</v>
      </c>
      <c r="H199">
        <v>69</v>
      </c>
      <c r="I199" s="5">
        <v>65.886265640116534</v>
      </c>
      <c r="J199" t="s">
        <v>53</v>
      </c>
      <c r="K199">
        <v>1113</v>
      </c>
      <c r="L199">
        <v>1029</v>
      </c>
      <c r="M199">
        <v>186</v>
      </c>
      <c r="N199">
        <v>61</v>
      </c>
      <c r="O199">
        <v>2020</v>
      </c>
      <c r="P199">
        <v>0</v>
      </c>
      <c r="Q199">
        <v>0</v>
      </c>
      <c r="R199">
        <v>0</v>
      </c>
      <c r="S199" t="s">
        <v>54</v>
      </c>
    </row>
    <row r="200" spans="1:19">
      <c r="A200" s="1">
        <v>36005026300</v>
      </c>
      <c r="B200" s="1">
        <v>2026300</v>
      </c>
      <c r="C200" t="s">
        <v>64</v>
      </c>
      <c r="D200">
        <v>2280</v>
      </c>
      <c r="E200">
        <v>2135</v>
      </c>
      <c r="F200">
        <v>1645</v>
      </c>
      <c r="G200">
        <v>321</v>
      </c>
      <c r="H200">
        <v>323</v>
      </c>
      <c r="I200" s="5">
        <v>435.95068528447115</v>
      </c>
      <c r="J200" t="s">
        <v>53</v>
      </c>
      <c r="K200">
        <v>2350</v>
      </c>
      <c r="L200">
        <v>2240</v>
      </c>
      <c r="M200">
        <v>2151</v>
      </c>
      <c r="N200">
        <v>100</v>
      </c>
      <c r="O200">
        <v>2020</v>
      </c>
      <c r="P200">
        <v>61</v>
      </c>
      <c r="Q200">
        <v>14</v>
      </c>
      <c r="R200">
        <v>0</v>
      </c>
      <c r="S200" t="s">
        <v>54</v>
      </c>
    </row>
    <row r="201" spans="1:19">
      <c r="A201" s="1">
        <v>36005026400</v>
      </c>
      <c r="B201" s="1">
        <v>2026400</v>
      </c>
      <c r="C201" t="s">
        <v>61</v>
      </c>
      <c r="D201">
        <v>2055</v>
      </c>
      <c r="E201">
        <v>920</v>
      </c>
      <c r="F201">
        <v>640</v>
      </c>
      <c r="G201">
        <v>301</v>
      </c>
      <c r="H201">
        <v>245</v>
      </c>
      <c r="I201" s="5">
        <v>267.5985799663369</v>
      </c>
      <c r="J201" t="s">
        <v>53</v>
      </c>
      <c r="K201">
        <v>2288</v>
      </c>
      <c r="L201">
        <v>2207</v>
      </c>
      <c r="M201">
        <v>1393</v>
      </c>
      <c r="N201">
        <v>56</v>
      </c>
      <c r="O201">
        <v>2020</v>
      </c>
      <c r="P201">
        <v>-1</v>
      </c>
      <c r="Q201">
        <v>25</v>
      </c>
      <c r="R201">
        <v>13</v>
      </c>
      <c r="S201" t="s">
        <v>54</v>
      </c>
    </row>
    <row r="202" spans="1:19">
      <c r="A202" s="1">
        <v>36005026500</v>
      </c>
      <c r="B202" s="1">
        <v>2026500</v>
      </c>
      <c r="C202" t="s">
        <v>64</v>
      </c>
      <c r="D202">
        <v>2215</v>
      </c>
      <c r="E202">
        <v>2150</v>
      </c>
      <c r="F202">
        <v>1815</v>
      </c>
      <c r="G202">
        <v>328</v>
      </c>
      <c r="H202">
        <v>339</v>
      </c>
      <c r="I202" s="5">
        <v>388.97557763952227</v>
      </c>
      <c r="J202" t="s">
        <v>53</v>
      </c>
      <c r="K202">
        <v>2248</v>
      </c>
      <c r="L202">
        <v>2224</v>
      </c>
      <c r="M202">
        <v>2092</v>
      </c>
      <c r="N202">
        <v>22</v>
      </c>
      <c r="O202">
        <v>2020</v>
      </c>
      <c r="P202">
        <v>142</v>
      </c>
      <c r="Q202">
        <v>20</v>
      </c>
      <c r="R202">
        <v>0</v>
      </c>
      <c r="S202" t="s">
        <v>54</v>
      </c>
    </row>
    <row r="203" spans="1:19">
      <c r="A203" s="1">
        <v>36005026601</v>
      </c>
      <c r="B203" s="1">
        <v>2026601</v>
      </c>
      <c r="C203" t="s">
        <v>61</v>
      </c>
      <c r="D203">
        <v>1365</v>
      </c>
      <c r="E203">
        <v>1070</v>
      </c>
      <c r="F203">
        <v>790</v>
      </c>
      <c r="G203">
        <v>104</v>
      </c>
      <c r="H203">
        <v>119</v>
      </c>
      <c r="I203" s="5">
        <v>186.49664876345634</v>
      </c>
      <c r="J203" t="s">
        <v>53</v>
      </c>
      <c r="K203">
        <v>1513</v>
      </c>
      <c r="L203">
        <v>1445</v>
      </c>
      <c r="M203">
        <v>1188</v>
      </c>
      <c r="N203">
        <v>55</v>
      </c>
      <c r="O203">
        <v>2020</v>
      </c>
      <c r="P203">
        <v>8</v>
      </c>
      <c r="Q203">
        <v>9</v>
      </c>
      <c r="R203">
        <v>0</v>
      </c>
      <c r="S203" t="s">
        <v>54</v>
      </c>
    </row>
    <row r="204" spans="1:19">
      <c r="A204" s="1">
        <v>36005026602</v>
      </c>
      <c r="B204" s="1">
        <v>2026602</v>
      </c>
      <c r="C204" t="s">
        <v>61</v>
      </c>
      <c r="D204">
        <v>2500</v>
      </c>
      <c r="E204">
        <v>2080</v>
      </c>
      <c r="F204">
        <v>1610</v>
      </c>
      <c r="G204">
        <v>382</v>
      </c>
      <c r="H204">
        <v>433</v>
      </c>
      <c r="I204" s="5">
        <v>448.36257649362307</v>
      </c>
      <c r="J204" t="s">
        <v>53</v>
      </c>
      <c r="K204">
        <v>2876</v>
      </c>
      <c r="L204">
        <v>2741</v>
      </c>
      <c r="M204">
        <v>2225</v>
      </c>
      <c r="N204">
        <v>80</v>
      </c>
      <c r="O204">
        <v>2020</v>
      </c>
      <c r="P204">
        <v>31</v>
      </c>
      <c r="Q204">
        <v>146</v>
      </c>
      <c r="R204">
        <v>12</v>
      </c>
      <c r="S204" t="s">
        <v>54</v>
      </c>
    </row>
    <row r="205" spans="1:19">
      <c r="A205" s="1">
        <v>36005026701</v>
      </c>
      <c r="B205" s="1">
        <v>2026701</v>
      </c>
      <c r="C205" t="s">
        <v>65</v>
      </c>
      <c r="D205">
        <v>1230</v>
      </c>
      <c r="E205">
        <v>1205</v>
      </c>
      <c r="F205">
        <v>905</v>
      </c>
      <c r="G205">
        <v>196</v>
      </c>
      <c r="H205">
        <v>201</v>
      </c>
      <c r="I205" s="5">
        <v>223.68951696492172</v>
      </c>
      <c r="J205" t="s">
        <v>53</v>
      </c>
      <c r="K205">
        <v>1402</v>
      </c>
      <c r="L205">
        <v>1316</v>
      </c>
      <c r="M205">
        <v>1299</v>
      </c>
      <c r="N205">
        <v>68</v>
      </c>
      <c r="O205">
        <v>2020</v>
      </c>
      <c r="P205">
        <v>15</v>
      </c>
      <c r="Q205">
        <v>0</v>
      </c>
      <c r="R205">
        <v>7</v>
      </c>
      <c r="S205" t="s">
        <v>54</v>
      </c>
    </row>
    <row r="206" spans="1:19">
      <c r="A206" s="1">
        <v>36005026702</v>
      </c>
      <c r="B206" s="1">
        <v>2026702</v>
      </c>
      <c r="C206" t="s">
        <v>65</v>
      </c>
      <c r="D206">
        <v>2700</v>
      </c>
      <c r="E206">
        <v>2350</v>
      </c>
      <c r="F206">
        <v>1925</v>
      </c>
      <c r="G206">
        <v>497</v>
      </c>
      <c r="H206">
        <v>142</v>
      </c>
      <c r="I206" s="5">
        <v>358.05167224857365</v>
      </c>
      <c r="J206" t="s">
        <v>53</v>
      </c>
      <c r="K206">
        <v>2516</v>
      </c>
      <c r="L206">
        <v>2432</v>
      </c>
      <c r="M206">
        <v>2266</v>
      </c>
      <c r="N206">
        <v>64</v>
      </c>
      <c r="O206">
        <v>2020</v>
      </c>
      <c r="P206">
        <v>90</v>
      </c>
      <c r="Q206">
        <v>126</v>
      </c>
      <c r="R206">
        <v>2</v>
      </c>
      <c r="S206" t="s">
        <v>54</v>
      </c>
    </row>
    <row r="207" spans="1:19">
      <c r="A207" s="1">
        <v>36005026900</v>
      </c>
      <c r="B207" s="1">
        <v>2026900</v>
      </c>
      <c r="C207" t="s">
        <v>64</v>
      </c>
      <c r="D207">
        <v>1805</v>
      </c>
      <c r="E207">
        <v>1655</v>
      </c>
      <c r="F207">
        <v>1390</v>
      </c>
      <c r="G207">
        <v>406</v>
      </c>
      <c r="H207">
        <v>424</v>
      </c>
      <c r="I207" s="5">
        <v>461.65788198621715</v>
      </c>
      <c r="J207" t="s">
        <v>53</v>
      </c>
      <c r="K207">
        <v>1661</v>
      </c>
      <c r="L207">
        <v>1605</v>
      </c>
      <c r="M207">
        <v>1435</v>
      </c>
      <c r="N207">
        <v>47</v>
      </c>
      <c r="O207">
        <v>2020</v>
      </c>
      <c r="P207">
        <v>73</v>
      </c>
      <c r="Q207">
        <v>190</v>
      </c>
      <c r="R207">
        <v>0</v>
      </c>
      <c r="S207" t="s">
        <v>54</v>
      </c>
    </row>
    <row r="208" spans="1:19">
      <c r="A208" s="1">
        <v>36005027300</v>
      </c>
      <c r="B208" s="1">
        <v>2027300</v>
      </c>
      <c r="C208" t="s">
        <v>65</v>
      </c>
      <c r="D208">
        <v>2880</v>
      </c>
      <c r="E208">
        <v>2490</v>
      </c>
      <c r="F208">
        <v>2010</v>
      </c>
      <c r="G208">
        <v>513</v>
      </c>
      <c r="H208">
        <v>511</v>
      </c>
      <c r="I208" s="5">
        <v>543.45653000033042</v>
      </c>
      <c r="J208" t="s">
        <v>53</v>
      </c>
      <c r="K208">
        <v>2808</v>
      </c>
      <c r="L208">
        <v>2690</v>
      </c>
      <c r="M208">
        <v>2342</v>
      </c>
      <c r="N208">
        <v>97</v>
      </c>
      <c r="O208">
        <v>2020</v>
      </c>
      <c r="P208">
        <v>119</v>
      </c>
      <c r="Q208">
        <v>65</v>
      </c>
      <c r="R208">
        <v>81</v>
      </c>
      <c r="S208" t="s">
        <v>54</v>
      </c>
    </row>
    <row r="209" spans="1:19">
      <c r="A209" s="1">
        <v>36005027401</v>
      </c>
      <c r="B209" s="1">
        <v>2027401</v>
      </c>
      <c r="C209" t="s">
        <v>61</v>
      </c>
      <c r="D209">
        <v>1770</v>
      </c>
      <c r="E209">
        <v>405</v>
      </c>
      <c r="F209">
        <v>305</v>
      </c>
      <c r="G209">
        <v>177</v>
      </c>
      <c r="H209">
        <v>170</v>
      </c>
      <c r="I209" s="5">
        <v>133.1277581873893</v>
      </c>
      <c r="J209" t="s">
        <v>53</v>
      </c>
      <c r="K209">
        <v>2010</v>
      </c>
      <c r="L209">
        <v>1893</v>
      </c>
      <c r="M209">
        <v>769</v>
      </c>
      <c r="N209">
        <v>47</v>
      </c>
      <c r="O209">
        <v>2020</v>
      </c>
      <c r="P209">
        <v>1</v>
      </c>
      <c r="Q209">
        <v>15</v>
      </c>
      <c r="R209">
        <v>-1</v>
      </c>
      <c r="S209" t="s">
        <v>54</v>
      </c>
    </row>
    <row r="210" spans="1:19">
      <c r="A210" s="1">
        <v>36005027402</v>
      </c>
      <c r="B210" s="1">
        <v>2027402</v>
      </c>
      <c r="C210" t="s">
        <v>61</v>
      </c>
      <c r="D210">
        <v>1290</v>
      </c>
      <c r="E210">
        <v>425</v>
      </c>
      <c r="F210">
        <v>274</v>
      </c>
      <c r="G210">
        <v>192</v>
      </c>
      <c r="H210">
        <v>133</v>
      </c>
      <c r="I210" s="5">
        <v>120.50726119201282</v>
      </c>
      <c r="J210" t="s">
        <v>53</v>
      </c>
      <c r="K210">
        <v>1461</v>
      </c>
      <c r="L210">
        <v>1369</v>
      </c>
      <c r="M210">
        <v>591</v>
      </c>
      <c r="N210">
        <v>52</v>
      </c>
      <c r="O210">
        <v>2020</v>
      </c>
      <c r="P210">
        <v>3</v>
      </c>
      <c r="Q210">
        <v>0</v>
      </c>
      <c r="R210">
        <v>-1</v>
      </c>
      <c r="S210" t="s">
        <v>54</v>
      </c>
    </row>
    <row r="211" spans="1:19">
      <c r="A211" s="1">
        <v>36005027600</v>
      </c>
      <c r="B211" s="1">
        <v>2027600</v>
      </c>
      <c r="C211" t="s">
        <v>66</v>
      </c>
      <c r="D211">
        <v>25</v>
      </c>
      <c r="E211">
        <v>25</v>
      </c>
      <c r="F211">
        <v>25</v>
      </c>
      <c r="G211">
        <v>17</v>
      </c>
      <c r="H211">
        <v>17</v>
      </c>
      <c r="I211" s="5">
        <v>22.516660498395403</v>
      </c>
      <c r="J211" t="s">
        <v>53</v>
      </c>
      <c r="K211">
        <v>1</v>
      </c>
      <c r="L211">
        <v>1</v>
      </c>
      <c r="M211">
        <v>0</v>
      </c>
      <c r="N211">
        <v>0</v>
      </c>
      <c r="O211">
        <v>2020</v>
      </c>
      <c r="P211">
        <v>0</v>
      </c>
      <c r="Q211">
        <v>0</v>
      </c>
      <c r="R211">
        <v>0</v>
      </c>
      <c r="S211" t="s">
        <v>54</v>
      </c>
    </row>
    <row r="212" spans="1:19">
      <c r="A212" s="1">
        <v>36005027700</v>
      </c>
      <c r="B212" s="1">
        <v>2027700</v>
      </c>
      <c r="C212" t="s">
        <v>65</v>
      </c>
      <c r="D212">
        <v>1825</v>
      </c>
      <c r="E212">
        <v>1765</v>
      </c>
      <c r="F212">
        <v>1460</v>
      </c>
      <c r="G212">
        <v>174</v>
      </c>
      <c r="H212">
        <v>180</v>
      </c>
      <c r="I212" s="5">
        <v>270.44038160008574</v>
      </c>
      <c r="J212" t="s">
        <v>53</v>
      </c>
      <c r="K212">
        <v>1866</v>
      </c>
      <c r="L212">
        <v>1792</v>
      </c>
      <c r="M212">
        <v>1600</v>
      </c>
      <c r="N212">
        <v>54</v>
      </c>
      <c r="O212">
        <v>2020</v>
      </c>
      <c r="P212">
        <v>79</v>
      </c>
      <c r="Q212">
        <v>0</v>
      </c>
      <c r="R212">
        <v>33</v>
      </c>
      <c r="S212" t="s">
        <v>54</v>
      </c>
    </row>
    <row r="213" spans="1:19">
      <c r="A213" s="1">
        <v>36005027900</v>
      </c>
      <c r="B213" s="1">
        <v>2027900</v>
      </c>
      <c r="C213" t="s">
        <v>65</v>
      </c>
      <c r="D213">
        <v>3015</v>
      </c>
      <c r="E213">
        <v>2205</v>
      </c>
      <c r="F213">
        <v>1560</v>
      </c>
      <c r="G213">
        <v>305</v>
      </c>
      <c r="H213">
        <v>385</v>
      </c>
      <c r="I213" s="5">
        <v>404.42799111832011</v>
      </c>
      <c r="J213" t="s">
        <v>53</v>
      </c>
      <c r="K213">
        <v>3230</v>
      </c>
      <c r="L213">
        <v>3104</v>
      </c>
      <c r="M213">
        <v>2308</v>
      </c>
      <c r="N213">
        <v>95</v>
      </c>
      <c r="O213">
        <v>2020</v>
      </c>
      <c r="P213">
        <v>126</v>
      </c>
      <c r="Q213">
        <v>9</v>
      </c>
      <c r="R213">
        <v>0</v>
      </c>
      <c r="S213" t="s">
        <v>54</v>
      </c>
    </row>
    <row r="214" spans="1:19">
      <c r="A214" s="1">
        <v>36005028100</v>
      </c>
      <c r="B214" s="1">
        <v>2028100</v>
      </c>
      <c r="C214" t="s">
        <v>65</v>
      </c>
      <c r="D214">
        <v>1760</v>
      </c>
      <c r="E214">
        <v>835</v>
      </c>
      <c r="F214">
        <v>640</v>
      </c>
      <c r="G214">
        <v>210</v>
      </c>
      <c r="H214">
        <v>170</v>
      </c>
      <c r="I214" s="5">
        <v>163.28502687019406</v>
      </c>
      <c r="J214" t="s">
        <v>53</v>
      </c>
      <c r="K214">
        <v>1816</v>
      </c>
      <c r="L214">
        <v>1686</v>
      </c>
      <c r="M214">
        <v>784</v>
      </c>
      <c r="N214">
        <v>85</v>
      </c>
      <c r="O214">
        <v>2020</v>
      </c>
      <c r="P214">
        <v>-2</v>
      </c>
      <c r="Q214">
        <v>24</v>
      </c>
      <c r="R214">
        <v>0</v>
      </c>
      <c r="S214" t="s">
        <v>54</v>
      </c>
    </row>
    <row r="215" spans="1:19">
      <c r="A215" s="1">
        <v>36005028300</v>
      </c>
      <c r="B215" s="1">
        <v>2028300</v>
      </c>
      <c r="C215" t="s">
        <v>65</v>
      </c>
      <c r="D215">
        <v>1060</v>
      </c>
      <c r="E215">
        <v>990</v>
      </c>
      <c r="F215">
        <v>805</v>
      </c>
      <c r="G215">
        <v>320</v>
      </c>
      <c r="H215">
        <v>332</v>
      </c>
      <c r="I215" s="5">
        <v>352.03408925841256</v>
      </c>
      <c r="J215" t="s">
        <v>53</v>
      </c>
      <c r="K215">
        <v>866</v>
      </c>
      <c r="L215">
        <v>846</v>
      </c>
      <c r="M215">
        <v>797</v>
      </c>
      <c r="N215">
        <v>15</v>
      </c>
      <c r="O215">
        <v>2020</v>
      </c>
      <c r="P215">
        <v>-2</v>
      </c>
      <c r="Q215">
        <v>37</v>
      </c>
      <c r="R215">
        <v>340</v>
      </c>
      <c r="S215" t="s">
        <v>54</v>
      </c>
    </row>
    <row r="216" spans="1:19">
      <c r="A216" s="1">
        <v>36005028400</v>
      </c>
      <c r="B216" s="1">
        <v>2028400</v>
      </c>
      <c r="C216" t="s">
        <v>63</v>
      </c>
      <c r="D216">
        <v>0</v>
      </c>
      <c r="E216">
        <v>0</v>
      </c>
      <c r="F216">
        <v>0</v>
      </c>
      <c r="G216">
        <v>13</v>
      </c>
      <c r="H216">
        <v>13</v>
      </c>
      <c r="I216" s="5">
        <v>22.516660498395403</v>
      </c>
      <c r="J216" t="s">
        <v>53</v>
      </c>
      <c r="K216">
        <v>24</v>
      </c>
      <c r="L216">
        <v>24</v>
      </c>
      <c r="M216">
        <v>22</v>
      </c>
      <c r="N216">
        <v>0</v>
      </c>
      <c r="O216">
        <v>2020</v>
      </c>
      <c r="P216">
        <v>-3</v>
      </c>
      <c r="Q216">
        <v>182</v>
      </c>
      <c r="R216">
        <v>-1</v>
      </c>
      <c r="S216" t="s">
        <v>54</v>
      </c>
    </row>
    <row r="217" spans="1:19">
      <c r="A217" s="1">
        <v>36005028500</v>
      </c>
      <c r="B217" s="1">
        <v>2028500</v>
      </c>
      <c r="C217" t="s">
        <v>65</v>
      </c>
      <c r="D217">
        <v>1790</v>
      </c>
      <c r="E217">
        <v>1270</v>
      </c>
      <c r="F217">
        <v>830</v>
      </c>
      <c r="G217">
        <v>219</v>
      </c>
      <c r="H217">
        <v>152</v>
      </c>
      <c r="I217" s="5">
        <v>210.2141764962582</v>
      </c>
      <c r="J217" t="s">
        <v>53</v>
      </c>
      <c r="K217">
        <v>1743</v>
      </c>
      <c r="L217">
        <v>1654</v>
      </c>
      <c r="M217">
        <v>1413</v>
      </c>
      <c r="N217">
        <v>62</v>
      </c>
      <c r="O217">
        <v>2020</v>
      </c>
      <c r="P217">
        <v>24</v>
      </c>
      <c r="Q217">
        <v>7</v>
      </c>
      <c r="R217">
        <v>16</v>
      </c>
      <c r="S217" t="s">
        <v>54</v>
      </c>
    </row>
    <row r="218" spans="1:19">
      <c r="A218" s="1">
        <v>36005028600</v>
      </c>
      <c r="B218" s="1">
        <v>2028600</v>
      </c>
      <c r="C218" t="s">
        <v>63</v>
      </c>
      <c r="D218">
        <v>480</v>
      </c>
      <c r="E218">
        <v>235</v>
      </c>
      <c r="F218">
        <v>100</v>
      </c>
      <c r="G218">
        <v>100</v>
      </c>
      <c r="H218">
        <v>103</v>
      </c>
      <c r="I218" s="5">
        <v>89.899944382630181</v>
      </c>
      <c r="J218" t="s">
        <v>53</v>
      </c>
      <c r="K218">
        <v>580</v>
      </c>
      <c r="L218">
        <v>530</v>
      </c>
      <c r="M218">
        <v>314</v>
      </c>
      <c r="N218">
        <v>21</v>
      </c>
      <c r="O218">
        <v>2020</v>
      </c>
      <c r="P218">
        <v>2</v>
      </c>
      <c r="Q218">
        <v>2</v>
      </c>
      <c r="R218">
        <v>1</v>
      </c>
      <c r="S218" t="s">
        <v>54</v>
      </c>
    </row>
    <row r="219" spans="1:19">
      <c r="A219" s="1">
        <v>36005028700</v>
      </c>
      <c r="B219" s="1">
        <v>2028700</v>
      </c>
      <c r="C219" t="s">
        <v>65</v>
      </c>
      <c r="D219">
        <v>1275</v>
      </c>
      <c r="E219">
        <v>880</v>
      </c>
      <c r="F219">
        <v>590</v>
      </c>
      <c r="G219">
        <v>115</v>
      </c>
      <c r="H219">
        <v>116</v>
      </c>
      <c r="I219" s="5">
        <v>170.09997060552362</v>
      </c>
      <c r="J219" t="s">
        <v>53</v>
      </c>
      <c r="K219">
        <v>1374</v>
      </c>
      <c r="L219">
        <v>1322</v>
      </c>
      <c r="M219">
        <v>1049</v>
      </c>
      <c r="N219">
        <v>34</v>
      </c>
      <c r="O219">
        <v>2020</v>
      </c>
      <c r="P219">
        <v>39</v>
      </c>
      <c r="Q219">
        <v>0</v>
      </c>
      <c r="R219">
        <v>2</v>
      </c>
      <c r="S219" t="s">
        <v>54</v>
      </c>
    </row>
    <row r="220" spans="1:19">
      <c r="A220" s="1">
        <v>36005028800</v>
      </c>
      <c r="B220" s="1">
        <v>2028800</v>
      </c>
      <c r="C220" t="s">
        <v>63</v>
      </c>
      <c r="D220">
        <v>1080</v>
      </c>
      <c r="E220">
        <v>525</v>
      </c>
      <c r="F220">
        <v>300</v>
      </c>
      <c r="G220">
        <v>153</v>
      </c>
      <c r="H220">
        <v>151</v>
      </c>
      <c r="I220" s="5">
        <v>148.08443537387717</v>
      </c>
      <c r="J220" t="s">
        <v>53</v>
      </c>
      <c r="K220">
        <v>1254</v>
      </c>
      <c r="L220">
        <v>1183</v>
      </c>
      <c r="M220">
        <v>566</v>
      </c>
      <c r="N220">
        <v>41</v>
      </c>
      <c r="O220">
        <v>2020</v>
      </c>
      <c r="P220">
        <v>2</v>
      </c>
      <c r="Q220">
        <v>2</v>
      </c>
      <c r="R220">
        <v>1</v>
      </c>
      <c r="S220" t="s">
        <v>54</v>
      </c>
    </row>
    <row r="221" spans="1:19">
      <c r="A221" s="1">
        <v>36005028900</v>
      </c>
      <c r="B221" s="1">
        <v>2028900</v>
      </c>
      <c r="C221" t="s">
        <v>65</v>
      </c>
      <c r="D221">
        <v>1870</v>
      </c>
      <c r="E221">
        <v>1555</v>
      </c>
      <c r="F221">
        <v>1095</v>
      </c>
      <c r="G221">
        <v>202</v>
      </c>
      <c r="H221">
        <v>214</v>
      </c>
      <c r="I221" s="5">
        <v>283.70583356709466</v>
      </c>
      <c r="J221" t="s">
        <v>53</v>
      </c>
      <c r="K221">
        <v>1934</v>
      </c>
      <c r="L221">
        <v>1843</v>
      </c>
      <c r="M221">
        <v>1527</v>
      </c>
      <c r="N221">
        <v>51</v>
      </c>
      <c r="O221">
        <v>2020</v>
      </c>
      <c r="P221">
        <v>0</v>
      </c>
      <c r="Q221">
        <v>26</v>
      </c>
      <c r="R221">
        <v>9</v>
      </c>
      <c r="S221" t="s">
        <v>54</v>
      </c>
    </row>
    <row r="222" spans="1:19">
      <c r="A222" s="1">
        <v>36005029301</v>
      </c>
      <c r="B222" s="1">
        <v>2029301</v>
      </c>
      <c r="C222" t="s">
        <v>65</v>
      </c>
      <c r="D222">
        <v>895</v>
      </c>
      <c r="E222">
        <v>90</v>
      </c>
      <c r="F222">
        <v>29</v>
      </c>
      <c r="G222">
        <v>84</v>
      </c>
      <c r="H222">
        <v>35</v>
      </c>
      <c r="I222" s="5">
        <v>24.392621835300936</v>
      </c>
      <c r="J222" t="s">
        <v>53</v>
      </c>
      <c r="K222">
        <v>1033</v>
      </c>
      <c r="L222">
        <v>958</v>
      </c>
      <c r="M222">
        <v>109</v>
      </c>
      <c r="N222">
        <v>31</v>
      </c>
      <c r="O222">
        <v>2020</v>
      </c>
      <c r="P222">
        <v>54</v>
      </c>
      <c r="Q222">
        <v>2</v>
      </c>
      <c r="R222">
        <v>0</v>
      </c>
      <c r="S222" t="s">
        <v>54</v>
      </c>
    </row>
    <row r="223" spans="1:19">
      <c r="A223" s="1">
        <v>36005029302</v>
      </c>
      <c r="B223" s="1">
        <v>2029302</v>
      </c>
      <c r="C223" t="s">
        <v>65</v>
      </c>
      <c r="D223">
        <v>2675</v>
      </c>
      <c r="E223">
        <v>1010</v>
      </c>
      <c r="F223">
        <v>485</v>
      </c>
      <c r="G223">
        <v>281</v>
      </c>
      <c r="H223">
        <v>205</v>
      </c>
      <c r="I223" s="5">
        <v>234.47601156621545</v>
      </c>
      <c r="J223" t="s">
        <v>53</v>
      </c>
      <c r="K223">
        <v>2892</v>
      </c>
      <c r="L223">
        <v>2702</v>
      </c>
      <c r="M223">
        <v>1144</v>
      </c>
      <c r="N223">
        <v>123</v>
      </c>
      <c r="O223">
        <v>2020</v>
      </c>
      <c r="P223">
        <v>4</v>
      </c>
      <c r="Q223">
        <v>0</v>
      </c>
      <c r="R223">
        <v>0</v>
      </c>
      <c r="S223" t="s">
        <v>54</v>
      </c>
    </row>
    <row r="224" spans="1:19">
      <c r="A224" s="1">
        <v>36005029500</v>
      </c>
      <c r="B224" s="1">
        <v>2029500</v>
      </c>
      <c r="C224" t="s">
        <v>65</v>
      </c>
      <c r="D224">
        <v>2140</v>
      </c>
      <c r="E224">
        <v>1040</v>
      </c>
      <c r="F224">
        <v>510</v>
      </c>
      <c r="G224">
        <v>225</v>
      </c>
      <c r="H224">
        <v>230</v>
      </c>
      <c r="I224" s="5">
        <v>212.99061012166709</v>
      </c>
      <c r="J224" t="s">
        <v>53</v>
      </c>
      <c r="K224">
        <v>2245</v>
      </c>
      <c r="L224">
        <v>2098</v>
      </c>
      <c r="M224">
        <v>1193</v>
      </c>
      <c r="N224">
        <v>119</v>
      </c>
      <c r="O224">
        <v>2020</v>
      </c>
      <c r="P224">
        <v>101</v>
      </c>
      <c r="Q224">
        <v>13</v>
      </c>
      <c r="R224">
        <v>9</v>
      </c>
      <c r="S224" t="s">
        <v>54</v>
      </c>
    </row>
    <row r="225" spans="1:19">
      <c r="A225" s="1">
        <v>36005029600</v>
      </c>
      <c r="B225" s="1">
        <v>2029600</v>
      </c>
      <c r="C225" t="s">
        <v>63</v>
      </c>
      <c r="D225">
        <v>845</v>
      </c>
      <c r="E225">
        <v>665</v>
      </c>
      <c r="F225">
        <v>445</v>
      </c>
      <c r="G225">
        <v>130</v>
      </c>
      <c r="H225">
        <v>130</v>
      </c>
      <c r="I225" s="5">
        <v>136.35981812836215</v>
      </c>
      <c r="J225" t="s">
        <v>53</v>
      </c>
      <c r="K225">
        <v>1014</v>
      </c>
      <c r="L225">
        <v>986</v>
      </c>
      <c r="M225">
        <v>892</v>
      </c>
      <c r="N225">
        <v>15</v>
      </c>
      <c r="O225">
        <v>2020</v>
      </c>
      <c r="P225">
        <v>-3</v>
      </c>
      <c r="Q225">
        <v>0</v>
      </c>
      <c r="R225">
        <v>0</v>
      </c>
      <c r="S225" t="s">
        <v>54</v>
      </c>
    </row>
    <row r="226" spans="1:19">
      <c r="A226" s="1">
        <v>36005029700</v>
      </c>
      <c r="B226" s="1">
        <v>2029700</v>
      </c>
      <c r="C226" t="s">
        <v>65</v>
      </c>
      <c r="D226">
        <v>1830</v>
      </c>
      <c r="E226">
        <v>825</v>
      </c>
      <c r="F226">
        <v>515</v>
      </c>
      <c r="G226">
        <v>234</v>
      </c>
      <c r="H226">
        <v>242</v>
      </c>
      <c r="I226" s="5">
        <v>269.96851668296432</v>
      </c>
      <c r="J226" t="s">
        <v>53</v>
      </c>
      <c r="K226">
        <v>1848</v>
      </c>
      <c r="L226">
        <v>1659</v>
      </c>
      <c r="M226">
        <v>741</v>
      </c>
      <c r="N226">
        <v>80</v>
      </c>
      <c r="O226">
        <v>2020</v>
      </c>
      <c r="P226">
        <v>71</v>
      </c>
      <c r="Q226">
        <v>3</v>
      </c>
      <c r="R226">
        <v>1</v>
      </c>
      <c r="S226" t="s">
        <v>54</v>
      </c>
    </row>
    <row r="227" spans="1:19">
      <c r="A227" s="1">
        <v>36005030000</v>
      </c>
      <c r="B227" s="1">
        <v>2030000</v>
      </c>
      <c r="C227" t="s">
        <v>61</v>
      </c>
      <c r="D227">
        <v>2490</v>
      </c>
      <c r="E227">
        <v>1685</v>
      </c>
      <c r="F227">
        <v>940</v>
      </c>
      <c r="G227">
        <v>243</v>
      </c>
      <c r="H227">
        <v>258</v>
      </c>
      <c r="I227" s="5">
        <v>280.04642472275913</v>
      </c>
      <c r="J227" t="s">
        <v>53</v>
      </c>
      <c r="K227">
        <v>2837</v>
      </c>
      <c r="L227">
        <v>2716</v>
      </c>
      <c r="M227">
        <v>1952</v>
      </c>
      <c r="N227">
        <v>83</v>
      </c>
      <c r="O227">
        <v>2020</v>
      </c>
      <c r="P227">
        <v>37</v>
      </c>
      <c r="Q227">
        <v>116</v>
      </c>
      <c r="R227">
        <v>182</v>
      </c>
      <c r="S227" t="s">
        <v>54</v>
      </c>
    </row>
    <row r="228" spans="1:19">
      <c r="A228" s="1">
        <v>36005030100</v>
      </c>
      <c r="B228" s="1">
        <v>2030100</v>
      </c>
      <c r="C228" t="s">
        <v>65</v>
      </c>
      <c r="D228">
        <v>675</v>
      </c>
      <c r="E228">
        <v>325</v>
      </c>
      <c r="F228">
        <v>195</v>
      </c>
      <c r="G228">
        <v>100</v>
      </c>
      <c r="H228">
        <v>102</v>
      </c>
      <c r="I228" s="5">
        <v>65.931782927507726</v>
      </c>
      <c r="J228" t="s">
        <v>53</v>
      </c>
      <c r="K228">
        <v>680</v>
      </c>
      <c r="L228">
        <v>652</v>
      </c>
      <c r="M228">
        <v>365</v>
      </c>
      <c r="N228">
        <v>15</v>
      </c>
      <c r="O228">
        <v>2020</v>
      </c>
      <c r="P228">
        <v>1</v>
      </c>
      <c r="Q228">
        <v>0</v>
      </c>
      <c r="R228">
        <v>0</v>
      </c>
      <c r="S228" t="s">
        <v>54</v>
      </c>
    </row>
    <row r="229" spans="1:19">
      <c r="A229" s="1">
        <v>36005030201</v>
      </c>
      <c r="B229" s="1">
        <v>2030201</v>
      </c>
      <c r="C229" t="s">
        <v>61</v>
      </c>
      <c r="D229">
        <v>1600</v>
      </c>
      <c r="E229">
        <v>935</v>
      </c>
      <c r="F229">
        <v>670</v>
      </c>
      <c r="G229">
        <v>200</v>
      </c>
      <c r="H229">
        <v>225</v>
      </c>
      <c r="I229" s="5">
        <v>200.69379661564031</v>
      </c>
      <c r="J229" t="s">
        <v>53</v>
      </c>
      <c r="K229">
        <v>1864</v>
      </c>
      <c r="L229">
        <v>1810</v>
      </c>
      <c r="M229">
        <v>895</v>
      </c>
      <c r="N229">
        <v>37</v>
      </c>
      <c r="O229">
        <v>2020</v>
      </c>
      <c r="P229">
        <v>-1</v>
      </c>
      <c r="Q229">
        <v>1</v>
      </c>
      <c r="R229">
        <v>8</v>
      </c>
      <c r="S229" t="s">
        <v>54</v>
      </c>
    </row>
    <row r="230" spans="1:19">
      <c r="A230" s="1">
        <v>36005030202</v>
      </c>
      <c r="B230" s="1">
        <v>2030202</v>
      </c>
      <c r="C230" t="s">
        <v>61</v>
      </c>
      <c r="D230">
        <v>2455</v>
      </c>
      <c r="E230">
        <v>1415</v>
      </c>
      <c r="F230">
        <v>990</v>
      </c>
      <c r="G230">
        <v>273</v>
      </c>
      <c r="H230">
        <v>345</v>
      </c>
      <c r="I230" s="5">
        <v>360.99445979128268</v>
      </c>
      <c r="J230" t="s">
        <v>53</v>
      </c>
      <c r="K230">
        <v>2747</v>
      </c>
      <c r="L230">
        <v>2667</v>
      </c>
      <c r="M230">
        <v>1252</v>
      </c>
      <c r="N230">
        <v>62</v>
      </c>
      <c r="O230">
        <v>2020</v>
      </c>
      <c r="P230">
        <v>0</v>
      </c>
      <c r="Q230">
        <v>0</v>
      </c>
      <c r="R230">
        <v>0</v>
      </c>
      <c r="S230" t="s">
        <v>54</v>
      </c>
    </row>
    <row r="231" spans="1:19">
      <c r="A231" s="1">
        <v>36005030701</v>
      </c>
      <c r="B231" s="1">
        <v>2030701</v>
      </c>
      <c r="C231" t="s">
        <v>65</v>
      </c>
      <c r="D231">
        <v>2390</v>
      </c>
      <c r="E231">
        <v>1430</v>
      </c>
      <c r="F231">
        <v>405</v>
      </c>
      <c r="G231">
        <v>146</v>
      </c>
      <c r="H231">
        <v>209</v>
      </c>
      <c r="I231" s="5">
        <v>179.49651807207849</v>
      </c>
      <c r="J231" t="s">
        <v>53</v>
      </c>
      <c r="K231">
        <v>2949</v>
      </c>
      <c r="L231">
        <v>2726</v>
      </c>
      <c r="M231">
        <v>1448</v>
      </c>
      <c r="N231">
        <v>148</v>
      </c>
      <c r="O231">
        <v>2020</v>
      </c>
      <c r="P231">
        <v>46</v>
      </c>
      <c r="Q231">
        <v>0</v>
      </c>
      <c r="R231">
        <v>0</v>
      </c>
      <c r="S231" t="s">
        <v>54</v>
      </c>
    </row>
    <row r="232" spans="1:19">
      <c r="A232" s="1">
        <v>36005030900</v>
      </c>
      <c r="B232" s="1">
        <v>2030900</v>
      </c>
      <c r="C232" t="s">
        <v>65</v>
      </c>
      <c r="D232">
        <v>1425</v>
      </c>
      <c r="E232">
        <v>775</v>
      </c>
      <c r="F232">
        <v>455</v>
      </c>
      <c r="G232">
        <v>171</v>
      </c>
      <c r="H232">
        <v>177</v>
      </c>
      <c r="I232" s="5">
        <v>195.07434480218049</v>
      </c>
      <c r="J232" t="s">
        <v>53</v>
      </c>
      <c r="K232">
        <v>1419</v>
      </c>
      <c r="L232">
        <v>1286</v>
      </c>
      <c r="M232">
        <v>485</v>
      </c>
      <c r="N232">
        <v>80</v>
      </c>
      <c r="O232">
        <v>2020</v>
      </c>
      <c r="P232">
        <v>73</v>
      </c>
      <c r="Q232">
        <v>0</v>
      </c>
      <c r="R232">
        <v>260</v>
      </c>
      <c r="S232" t="s">
        <v>54</v>
      </c>
    </row>
    <row r="233" spans="1:19">
      <c r="A233" s="1">
        <v>36005031000</v>
      </c>
      <c r="B233" s="1">
        <v>2031000</v>
      </c>
      <c r="C233" t="s">
        <v>63</v>
      </c>
      <c r="D233">
        <v>1285</v>
      </c>
      <c r="E233">
        <v>425</v>
      </c>
      <c r="F233">
        <v>140</v>
      </c>
      <c r="G233">
        <v>208</v>
      </c>
      <c r="H233">
        <v>153</v>
      </c>
      <c r="I233" s="5">
        <v>79.649231006959511</v>
      </c>
      <c r="J233" t="s">
        <v>53</v>
      </c>
      <c r="K233">
        <v>1290</v>
      </c>
      <c r="L233">
        <v>1224</v>
      </c>
      <c r="M233">
        <v>363</v>
      </c>
      <c r="N233">
        <v>38</v>
      </c>
      <c r="O233">
        <v>2020</v>
      </c>
      <c r="P233">
        <v>7</v>
      </c>
      <c r="Q233">
        <v>3</v>
      </c>
      <c r="R233">
        <v>0</v>
      </c>
      <c r="S233" t="s">
        <v>54</v>
      </c>
    </row>
    <row r="234" spans="1:19">
      <c r="A234" s="1">
        <v>36005031200</v>
      </c>
      <c r="B234" s="1">
        <v>2031200</v>
      </c>
      <c r="C234" t="s">
        <v>63</v>
      </c>
      <c r="D234">
        <v>600</v>
      </c>
      <c r="E234">
        <v>240</v>
      </c>
      <c r="F234">
        <v>100</v>
      </c>
      <c r="G234">
        <v>74</v>
      </c>
      <c r="H234">
        <v>80</v>
      </c>
      <c r="I234" s="5">
        <v>66.241980646716783</v>
      </c>
      <c r="J234" t="s">
        <v>53</v>
      </c>
      <c r="K234">
        <v>598</v>
      </c>
      <c r="L234">
        <v>565</v>
      </c>
      <c r="M234">
        <v>181</v>
      </c>
      <c r="N234">
        <v>15</v>
      </c>
      <c r="O234">
        <v>2020</v>
      </c>
      <c r="P234">
        <v>1</v>
      </c>
      <c r="Q234">
        <v>3</v>
      </c>
      <c r="R234">
        <v>1</v>
      </c>
      <c r="S234" t="s">
        <v>54</v>
      </c>
    </row>
    <row r="235" spans="1:19">
      <c r="A235" s="1">
        <v>36005031400</v>
      </c>
      <c r="B235" s="1">
        <v>2031400</v>
      </c>
      <c r="C235" t="s">
        <v>63</v>
      </c>
      <c r="D235">
        <v>645</v>
      </c>
      <c r="E235">
        <v>210</v>
      </c>
      <c r="F235">
        <v>115</v>
      </c>
      <c r="G235">
        <v>118</v>
      </c>
      <c r="H235">
        <v>108</v>
      </c>
      <c r="I235" s="5">
        <v>50.497524691810391</v>
      </c>
      <c r="J235" t="s">
        <v>53</v>
      </c>
      <c r="K235">
        <v>694</v>
      </c>
      <c r="L235">
        <v>638</v>
      </c>
      <c r="M235">
        <v>222</v>
      </c>
      <c r="N235">
        <v>21</v>
      </c>
      <c r="O235">
        <v>2020</v>
      </c>
      <c r="P235">
        <v>0</v>
      </c>
      <c r="Q235">
        <v>1</v>
      </c>
      <c r="R235">
        <v>0</v>
      </c>
      <c r="S235" t="s">
        <v>54</v>
      </c>
    </row>
    <row r="236" spans="1:19">
      <c r="A236" s="1">
        <v>36005031600</v>
      </c>
      <c r="B236" s="1">
        <v>2031600</v>
      </c>
      <c r="C236" t="s">
        <v>63</v>
      </c>
      <c r="D236">
        <v>675</v>
      </c>
      <c r="E236">
        <v>290</v>
      </c>
      <c r="F236">
        <v>150</v>
      </c>
      <c r="G236">
        <v>115</v>
      </c>
      <c r="H236">
        <v>116</v>
      </c>
      <c r="I236" s="5">
        <v>91.858586969319319</v>
      </c>
      <c r="J236" t="s">
        <v>53</v>
      </c>
      <c r="K236">
        <v>721</v>
      </c>
      <c r="L236">
        <v>694</v>
      </c>
      <c r="M236">
        <v>287</v>
      </c>
      <c r="N236">
        <v>14</v>
      </c>
      <c r="O236">
        <v>2020</v>
      </c>
      <c r="P236">
        <v>18</v>
      </c>
      <c r="Q236">
        <v>3</v>
      </c>
      <c r="R236">
        <v>0</v>
      </c>
      <c r="S236" t="s">
        <v>54</v>
      </c>
    </row>
    <row r="237" spans="1:19">
      <c r="A237" s="1">
        <v>36005031800</v>
      </c>
      <c r="B237" s="1">
        <v>2031800</v>
      </c>
      <c r="C237" t="s">
        <v>63</v>
      </c>
      <c r="D237">
        <v>570</v>
      </c>
      <c r="E237">
        <v>160</v>
      </c>
      <c r="F237">
        <v>95</v>
      </c>
      <c r="G237">
        <v>75</v>
      </c>
      <c r="H237">
        <v>66</v>
      </c>
      <c r="I237" s="5">
        <v>54.350712966804771</v>
      </c>
      <c r="J237" t="s">
        <v>53</v>
      </c>
      <c r="K237">
        <v>660</v>
      </c>
      <c r="L237">
        <v>611</v>
      </c>
      <c r="M237">
        <v>264</v>
      </c>
      <c r="N237">
        <v>29</v>
      </c>
      <c r="O237">
        <v>2020</v>
      </c>
      <c r="P237">
        <v>1</v>
      </c>
      <c r="Q237">
        <v>2</v>
      </c>
      <c r="R237">
        <v>24</v>
      </c>
      <c r="S237" t="s">
        <v>54</v>
      </c>
    </row>
    <row r="238" spans="1:19">
      <c r="A238" s="1">
        <v>36005031900</v>
      </c>
      <c r="B238" s="1">
        <v>2031900</v>
      </c>
      <c r="C238" t="s">
        <v>65</v>
      </c>
      <c r="D238">
        <v>0</v>
      </c>
      <c r="E238">
        <v>0</v>
      </c>
      <c r="F238">
        <v>0</v>
      </c>
      <c r="G238">
        <v>13</v>
      </c>
      <c r="H238">
        <v>13</v>
      </c>
      <c r="I238" s="5">
        <v>22.516660498395403</v>
      </c>
      <c r="J238" t="s">
        <v>53</v>
      </c>
      <c r="K238">
        <v>13</v>
      </c>
      <c r="L238">
        <v>12</v>
      </c>
      <c r="M238">
        <v>10</v>
      </c>
      <c r="N238">
        <v>1</v>
      </c>
      <c r="O238">
        <v>2020</v>
      </c>
      <c r="P238">
        <v>0</v>
      </c>
      <c r="Q238">
        <v>0</v>
      </c>
      <c r="R238">
        <v>0</v>
      </c>
      <c r="S238" t="s">
        <v>54</v>
      </c>
    </row>
    <row r="239" spans="1:19">
      <c r="A239" s="1">
        <v>36005032300</v>
      </c>
      <c r="B239" s="1">
        <v>2032300</v>
      </c>
      <c r="C239" t="s">
        <v>65</v>
      </c>
      <c r="D239">
        <v>2760</v>
      </c>
      <c r="E239">
        <v>995</v>
      </c>
      <c r="F239">
        <v>605</v>
      </c>
      <c r="G239">
        <v>344</v>
      </c>
      <c r="H239">
        <v>241</v>
      </c>
      <c r="I239" s="5">
        <v>231.26175645791503</v>
      </c>
      <c r="J239" t="s">
        <v>53</v>
      </c>
      <c r="K239">
        <v>2909</v>
      </c>
      <c r="L239">
        <v>2694</v>
      </c>
      <c r="M239">
        <v>929</v>
      </c>
      <c r="N239">
        <v>128</v>
      </c>
      <c r="O239">
        <v>2020</v>
      </c>
      <c r="P239">
        <v>1</v>
      </c>
      <c r="Q239">
        <v>0</v>
      </c>
      <c r="R239">
        <v>0</v>
      </c>
      <c r="S239" t="s">
        <v>54</v>
      </c>
    </row>
    <row r="240" spans="1:19">
      <c r="A240" s="1">
        <v>36005032400</v>
      </c>
      <c r="B240" s="1">
        <v>2032400</v>
      </c>
      <c r="C240" t="s">
        <v>63</v>
      </c>
      <c r="D240">
        <v>1305</v>
      </c>
      <c r="E240">
        <v>1115</v>
      </c>
      <c r="F240">
        <v>1025</v>
      </c>
      <c r="G240">
        <v>198</v>
      </c>
      <c r="H240">
        <v>199</v>
      </c>
      <c r="I240" s="5">
        <v>265.11506935668518</v>
      </c>
      <c r="J240" t="s">
        <v>53</v>
      </c>
      <c r="K240">
        <v>1315</v>
      </c>
      <c r="L240">
        <v>1266</v>
      </c>
      <c r="M240">
        <v>1125</v>
      </c>
      <c r="N240">
        <v>31</v>
      </c>
      <c r="O240">
        <v>2020</v>
      </c>
      <c r="P240">
        <v>0</v>
      </c>
      <c r="Q240">
        <v>1</v>
      </c>
      <c r="R240">
        <v>0</v>
      </c>
      <c r="S240" t="s">
        <v>54</v>
      </c>
    </row>
    <row r="241" spans="1:19">
      <c r="A241" s="1">
        <v>36005032600</v>
      </c>
      <c r="B241" s="1">
        <v>2032600</v>
      </c>
      <c r="C241" t="s">
        <v>63</v>
      </c>
      <c r="D241">
        <v>1050</v>
      </c>
      <c r="E241">
        <v>610</v>
      </c>
      <c r="F241">
        <v>290</v>
      </c>
      <c r="G241">
        <v>145</v>
      </c>
      <c r="H241">
        <v>191</v>
      </c>
      <c r="I241" s="5">
        <v>119.78731151503484</v>
      </c>
      <c r="J241" t="s">
        <v>53</v>
      </c>
      <c r="K241">
        <v>1224</v>
      </c>
      <c r="L241">
        <v>1160</v>
      </c>
      <c r="M241">
        <v>579</v>
      </c>
      <c r="N241">
        <v>23</v>
      </c>
      <c r="O241">
        <v>2020</v>
      </c>
      <c r="P241">
        <v>2</v>
      </c>
      <c r="Q241">
        <v>3</v>
      </c>
      <c r="R241">
        <v>3</v>
      </c>
      <c r="S241" t="s">
        <v>54</v>
      </c>
    </row>
    <row r="242" spans="1:19">
      <c r="A242" s="1">
        <v>36005032800</v>
      </c>
      <c r="B242" s="1">
        <v>2032800</v>
      </c>
      <c r="C242" t="s">
        <v>63</v>
      </c>
      <c r="D242">
        <v>1480</v>
      </c>
      <c r="E242">
        <v>1310</v>
      </c>
      <c r="F242">
        <v>1040</v>
      </c>
      <c r="G242">
        <v>174</v>
      </c>
      <c r="H242">
        <v>183</v>
      </c>
      <c r="I242" s="5">
        <v>209.10762779009283</v>
      </c>
      <c r="J242" t="s">
        <v>53</v>
      </c>
      <c r="K242">
        <v>1526</v>
      </c>
      <c r="L242">
        <v>1481</v>
      </c>
      <c r="M242">
        <v>1207</v>
      </c>
      <c r="N242">
        <v>18</v>
      </c>
      <c r="O242">
        <v>2020</v>
      </c>
      <c r="P242">
        <v>-2</v>
      </c>
      <c r="Q242">
        <v>44</v>
      </c>
      <c r="R242">
        <v>0</v>
      </c>
      <c r="S242" t="s">
        <v>54</v>
      </c>
    </row>
    <row r="243" spans="1:19">
      <c r="A243" s="1">
        <v>36005033000</v>
      </c>
      <c r="B243" s="1">
        <v>2033000</v>
      </c>
      <c r="C243" t="s">
        <v>63</v>
      </c>
      <c r="D243">
        <v>2240</v>
      </c>
      <c r="E243">
        <v>1975</v>
      </c>
      <c r="F243">
        <v>1715</v>
      </c>
      <c r="G243">
        <v>260</v>
      </c>
      <c r="H243">
        <v>285</v>
      </c>
      <c r="I243" s="5">
        <v>412.98305049965427</v>
      </c>
      <c r="J243" t="s">
        <v>53</v>
      </c>
      <c r="K243">
        <v>2228</v>
      </c>
      <c r="L243">
        <v>2149</v>
      </c>
      <c r="M243">
        <v>2000</v>
      </c>
      <c r="N243">
        <v>55</v>
      </c>
      <c r="O243">
        <v>2020</v>
      </c>
      <c r="P243">
        <v>59</v>
      </c>
      <c r="Q243">
        <v>0</v>
      </c>
      <c r="R243">
        <v>13</v>
      </c>
      <c r="S243" t="s">
        <v>54</v>
      </c>
    </row>
    <row r="244" spans="1:19">
      <c r="A244" s="1">
        <v>36005033201</v>
      </c>
      <c r="B244" s="1">
        <v>2033201</v>
      </c>
      <c r="C244" t="s">
        <v>63</v>
      </c>
      <c r="D244">
        <v>2525</v>
      </c>
      <c r="E244">
        <v>2050</v>
      </c>
      <c r="F244">
        <v>1550</v>
      </c>
      <c r="G244">
        <v>438</v>
      </c>
      <c r="H244">
        <v>421</v>
      </c>
      <c r="I244" s="5">
        <v>436.71272021776514</v>
      </c>
      <c r="J244" t="s">
        <v>53</v>
      </c>
      <c r="K244">
        <v>1928</v>
      </c>
      <c r="L244">
        <v>1822</v>
      </c>
      <c r="M244">
        <v>1441</v>
      </c>
      <c r="N244">
        <v>85</v>
      </c>
      <c r="O244">
        <v>2020</v>
      </c>
      <c r="P244">
        <v>151</v>
      </c>
      <c r="Q244">
        <v>23</v>
      </c>
      <c r="R244">
        <v>53</v>
      </c>
      <c r="S244" t="s">
        <v>54</v>
      </c>
    </row>
    <row r="245" spans="1:19">
      <c r="A245" s="1">
        <v>36005033202</v>
      </c>
      <c r="B245" s="1">
        <v>2033202</v>
      </c>
      <c r="C245" t="s">
        <v>63</v>
      </c>
      <c r="D245">
        <v>1640</v>
      </c>
      <c r="E245">
        <v>1205</v>
      </c>
      <c r="F245">
        <v>1005</v>
      </c>
      <c r="G245">
        <v>218</v>
      </c>
      <c r="H245">
        <v>191</v>
      </c>
      <c r="I245" s="5">
        <v>226.53476554383434</v>
      </c>
      <c r="J245" t="s">
        <v>53</v>
      </c>
      <c r="K245">
        <v>1657</v>
      </c>
      <c r="L245">
        <v>1598</v>
      </c>
      <c r="M245">
        <v>1359</v>
      </c>
      <c r="N245">
        <v>35</v>
      </c>
      <c r="O245">
        <v>2020</v>
      </c>
      <c r="P245">
        <v>91</v>
      </c>
      <c r="Q245">
        <v>140</v>
      </c>
      <c r="R245">
        <v>84</v>
      </c>
      <c r="S245" t="s">
        <v>54</v>
      </c>
    </row>
    <row r="246" spans="1:19">
      <c r="A246" s="1">
        <v>36005033400</v>
      </c>
      <c r="B246" s="1">
        <v>2033400</v>
      </c>
      <c r="C246" t="s">
        <v>67</v>
      </c>
      <c r="D246">
        <v>0</v>
      </c>
      <c r="E246">
        <v>0</v>
      </c>
      <c r="F246">
        <v>0</v>
      </c>
      <c r="G246">
        <v>0</v>
      </c>
      <c r="H246">
        <v>13</v>
      </c>
      <c r="I246" s="5">
        <v>22.516660498395403</v>
      </c>
      <c r="J246" t="s">
        <v>53</v>
      </c>
      <c r="K246">
        <v>23</v>
      </c>
      <c r="L246">
        <v>20</v>
      </c>
      <c r="M246">
        <v>20</v>
      </c>
      <c r="N246">
        <v>3</v>
      </c>
      <c r="O246">
        <v>2020</v>
      </c>
      <c r="P246">
        <v>0</v>
      </c>
      <c r="Q246">
        <v>0</v>
      </c>
      <c r="R246">
        <v>0</v>
      </c>
      <c r="S246" t="s">
        <v>54</v>
      </c>
    </row>
    <row r="247" spans="1:19">
      <c r="A247" s="1">
        <v>36005033500</v>
      </c>
      <c r="B247" s="1">
        <v>2033500</v>
      </c>
      <c r="C247" t="s">
        <v>65</v>
      </c>
      <c r="D247">
        <v>725</v>
      </c>
      <c r="E247">
        <v>305</v>
      </c>
      <c r="F247">
        <v>115</v>
      </c>
      <c r="G247">
        <v>113</v>
      </c>
      <c r="H247">
        <v>106</v>
      </c>
      <c r="I247" s="5">
        <v>49.658836071740545</v>
      </c>
      <c r="J247" t="s">
        <v>53</v>
      </c>
      <c r="K247">
        <v>884</v>
      </c>
      <c r="L247">
        <v>834</v>
      </c>
      <c r="M247">
        <v>351</v>
      </c>
      <c r="N247">
        <v>19</v>
      </c>
      <c r="O247">
        <v>2020</v>
      </c>
      <c r="P247">
        <v>32</v>
      </c>
      <c r="Q247">
        <v>18</v>
      </c>
      <c r="R247">
        <v>0</v>
      </c>
      <c r="S247" t="s">
        <v>54</v>
      </c>
    </row>
    <row r="248" spans="1:19">
      <c r="A248" s="1">
        <v>36005033601</v>
      </c>
      <c r="B248" s="1">
        <v>2033601</v>
      </c>
      <c r="C248" t="s">
        <v>63</v>
      </c>
      <c r="D248">
        <v>2130</v>
      </c>
      <c r="E248">
        <v>2070</v>
      </c>
      <c r="F248">
        <v>1740</v>
      </c>
      <c r="G248">
        <v>229</v>
      </c>
      <c r="H248">
        <v>236</v>
      </c>
      <c r="I248" s="5">
        <v>412.46696837443847</v>
      </c>
      <c r="J248" t="s">
        <v>53</v>
      </c>
      <c r="K248">
        <v>2001</v>
      </c>
      <c r="L248">
        <v>1889</v>
      </c>
      <c r="M248">
        <v>1824</v>
      </c>
      <c r="N248">
        <v>95</v>
      </c>
      <c r="O248">
        <v>2020</v>
      </c>
      <c r="P248">
        <v>8</v>
      </c>
      <c r="Q248">
        <v>0</v>
      </c>
      <c r="R248">
        <v>0</v>
      </c>
      <c r="S248" t="s">
        <v>54</v>
      </c>
    </row>
    <row r="249" spans="1:19">
      <c r="A249" s="1">
        <v>36005033602</v>
      </c>
      <c r="B249" s="1">
        <v>2033602</v>
      </c>
      <c r="C249" t="s">
        <v>68</v>
      </c>
      <c r="D249">
        <v>580</v>
      </c>
      <c r="E249">
        <v>305</v>
      </c>
      <c r="F249">
        <v>245</v>
      </c>
      <c r="G249">
        <v>105</v>
      </c>
      <c r="H249">
        <v>116</v>
      </c>
      <c r="I249" s="5">
        <v>141.70744511139844</v>
      </c>
      <c r="J249" t="s">
        <v>53</v>
      </c>
      <c r="K249">
        <v>645</v>
      </c>
      <c r="L249">
        <v>621</v>
      </c>
      <c r="M249">
        <v>387</v>
      </c>
      <c r="N249">
        <v>22</v>
      </c>
      <c r="O249">
        <v>2020</v>
      </c>
      <c r="P249">
        <v>31</v>
      </c>
      <c r="Q249">
        <v>26</v>
      </c>
      <c r="R249">
        <v>0</v>
      </c>
      <c r="S249" t="s">
        <v>54</v>
      </c>
    </row>
    <row r="250" spans="1:19">
      <c r="A250" s="1">
        <v>36005033700</v>
      </c>
      <c r="B250" s="1">
        <v>2033700</v>
      </c>
      <c r="C250" t="s">
        <v>65</v>
      </c>
      <c r="D250">
        <v>935</v>
      </c>
      <c r="E250">
        <v>305</v>
      </c>
      <c r="F250">
        <v>175</v>
      </c>
      <c r="G250">
        <v>134</v>
      </c>
      <c r="H250">
        <v>71</v>
      </c>
      <c r="I250" s="5">
        <v>64.722484501137629</v>
      </c>
      <c r="J250" t="s">
        <v>53</v>
      </c>
      <c r="K250">
        <v>1288</v>
      </c>
      <c r="L250">
        <v>1182</v>
      </c>
      <c r="M250">
        <v>496</v>
      </c>
      <c r="N250">
        <v>55</v>
      </c>
      <c r="O250">
        <v>2020</v>
      </c>
      <c r="P250">
        <v>0</v>
      </c>
      <c r="Q250">
        <v>4</v>
      </c>
      <c r="R250">
        <v>6</v>
      </c>
      <c r="S250" t="s">
        <v>54</v>
      </c>
    </row>
    <row r="251" spans="1:19">
      <c r="A251" s="1">
        <v>36005033801</v>
      </c>
      <c r="B251" s="1">
        <v>2033801</v>
      </c>
      <c r="C251" t="s">
        <v>63</v>
      </c>
      <c r="D251">
        <v>940</v>
      </c>
      <c r="E251">
        <v>755</v>
      </c>
      <c r="F251">
        <v>580</v>
      </c>
      <c r="G251">
        <v>275</v>
      </c>
      <c r="H251">
        <v>284</v>
      </c>
      <c r="I251" s="5">
        <v>299.61975902800538</v>
      </c>
      <c r="J251" t="s">
        <v>53</v>
      </c>
      <c r="K251">
        <v>820</v>
      </c>
      <c r="L251">
        <v>780</v>
      </c>
      <c r="M251">
        <v>593</v>
      </c>
      <c r="N251">
        <v>28</v>
      </c>
      <c r="O251">
        <v>2020</v>
      </c>
      <c r="P251">
        <v>26</v>
      </c>
      <c r="Q251">
        <v>63</v>
      </c>
      <c r="R251">
        <v>17</v>
      </c>
      <c r="S251" t="s">
        <v>54</v>
      </c>
    </row>
    <row r="252" spans="1:19">
      <c r="A252" s="1">
        <v>36005033802</v>
      </c>
      <c r="B252" s="1">
        <v>2033802</v>
      </c>
      <c r="C252" t="s">
        <v>68</v>
      </c>
      <c r="D252">
        <v>575</v>
      </c>
      <c r="E252">
        <v>550</v>
      </c>
      <c r="F252">
        <v>460</v>
      </c>
      <c r="G252">
        <v>98</v>
      </c>
      <c r="H252">
        <v>94</v>
      </c>
      <c r="I252" s="5">
        <v>130.3073290340954</v>
      </c>
      <c r="J252" t="s">
        <v>53</v>
      </c>
      <c r="K252">
        <v>661</v>
      </c>
      <c r="L252">
        <v>632</v>
      </c>
      <c r="M252">
        <v>589</v>
      </c>
      <c r="N252">
        <v>22</v>
      </c>
      <c r="O252">
        <v>2020</v>
      </c>
      <c r="P252">
        <v>14</v>
      </c>
      <c r="Q252">
        <v>0</v>
      </c>
      <c r="R252">
        <v>1</v>
      </c>
      <c r="S252" t="s">
        <v>54</v>
      </c>
    </row>
    <row r="253" spans="1:19">
      <c r="A253" s="1">
        <v>36005034000</v>
      </c>
      <c r="B253" s="1">
        <v>2034000</v>
      </c>
      <c r="C253" t="s">
        <v>63</v>
      </c>
      <c r="D253">
        <v>1835</v>
      </c>
      <c r="E253">
        <v>1425</v>
      </c>
      <c r="F253">
        <v>1235</v>
      </c>
      <c r="G253">
        <v>255</v>
      </c>
      <c r="H253">
        <v>248</v>
      </c>
      <c r="I253" s="5">
        <v>293.2473358787766</v>
      </c>
      <c r="J253" t="s">
        <v>53</v>
      </c>
      <c r="K253">
        <v>1803</v>
      </c>
      <c r="L253">
        <v>1743</v>
      </c>
      <c r="M253">
        <v>1402</v>
      </c>
      <c r="N253">
        <v>37</v>
      </c>
      <c r="O253">
        <v>2020</v>
      </c>
      <c r="P253">
        <v>67</v>
      </c>
      <c r="Q253">
        <v>49</v>
      </c>
      <c r="R253">
        <v>17</v>
      </c>
      <c r="S253" t="s">
        <v>54</v>
      </c>
    </row>
    <row r="254" spans="1:19">
      <c r="A254" s="1">
        <v>36005034200</v>
      </c>
      <c r="B254" s="1">
        <v>2034200</v>
      </c>
      <c r="C254" t="s">
        <v>63</v>
      </c>
      <c r="D254">
        <v>615</v>
      </c>
      <c r="E254">
        <v>350</v>
      </c>
      <c r="F254">
        <v>290</v>
      </c>
      <c r="G254">
        <v>161</v>
      </c>
      <c r="H254">
        <v>173</v>
      </c>
      <c r="I254" s="5">
        <v>180.00277775634464</v>
      </c>
      <c r="J254" t="s">
        <v>53</v>
      </c>
      <c r="K254">
        <v>621</v>
      </c>
      <c r="L254">
        <v>586</v>
      </c>
      <c r="M254">
        <v>396</v>
      </c>
      <c r="N254">
        <v>19</v>
      </c>
      <c r="O254">
        <v>2020</v>
      </c>
      <c r="P254">
        <v>-6</v>
      </c>
      <c r="Q254">
        <v>58</v>
      </c>
      <c r="R254">
        <v>6</v>
      </c>
      <c r="S254" t="s">
        <v>54</v>
      </c>
    </row>
    <row r="255" spans="1:19">
      <c r="A255" s="1">
        <v>36005034300</v>
      </c>
      <c r="B255" s="1">
        <v>2034300</v>
      </c>
      <c r="C255" t="s">
        <v>65</v>
      </c>
      <c r="D255">
        <v>600</v>
      </c>
      <c r="E255">
        <v>300</v>
      </c>
      <c r="F255">
        <v>180</v>
      </c>
      <c r="G255">
        <v>83</v>
      </c>
      <c r="H255">
        <v>81</v>
      </c>
      <c r="I255" s="5">
        <v>84.905830188509441</v>
      </c>
      <c r="J255" t="s">
        <v>53</v>
      </c>
      <c r="K255">
        <v>638</v>
      </c>
      <c r="L255">
        <v>612</v>
      </c>
      <c r="M255">
        <v>406</v>
      </c>
      <c r="N255">
        <v>12</v>
      </c>
      <c r="O255">
        <v>2020</v>
      </c>
      <c r="P255">
        <v>2</v>
      </c>
      <c r="Q255">
        <v>2</v>
      </c>
      <c r="R255">
        <v>0</v>
      </c>
      <c r="S255" t="s">
        <v>54</v>
      </c>
    </row>
    <row r="256" spans="1:19">
      <c r="A256" s="1">
        <v>36005034400</v>
      </c>
      <c r="B256" s="1">
        <v>2034400</v>
      </c>
      <c r="C256" t="s">
        <v>63</v>
      </c>
      <c r="D256">
        <v>615</v>
      </c>
      <c r="E256">
        <v>185</v>
      </c>
      <c r="F256">
        <v>155</v>
      </c>
      <c r="G256">
        <v>132</v>
      </c>
      <c r="H256">
        <v>138</v>
      </c>
      <c r="I256" s="5">
        <v>134.75162336684483</v>
      </c>
      <c r="J256" t="s">
        <v>53</v>
      </c>
      <c r="K256">
        <v>691</v>
      </c>
      <c r="L256">
        <v>652</v>
      </c>
      <c r="M256">
        <v>355</v>
      </c>
      <c r="N256">
        <v>29</v>
      </c>
      <c r="O256">
        <v>2020</v>
      </c>
      <c r="P256">
        <v>1</v>
      </c>
      <c r="Q256">
        <v>1</v>
      </c>
      <c r="R256">
        <v>1</v>
      </c>
      <c r="S256" t="s">
        <v>54</v>
      </c>
    </row>
    <row r="257" spans="1:19">
      <c r="A257" s="1">
        <v>36005034500</v>
      </c>
      <c r="B257" s="1">
        <v>2034500</v>
      </c>
      <c r="C257" t="s">
        <v>65</v>
      </c>
      <c r="D257">
        <v>1435</v>
      </c>
      <c r="E257">
        <v>690</v>
      </c>
      <c r="F257">
        <v>400</v>
      </c>
      <c r="G257">
        <v>163</v>
      </c>
      <c r="H257">
        <v>134</v>
      </c>
      <c r="I257" s="5">
        <v>134.1118935814419</v>
      </c>
      <c r="J257" t="s">
        <v>53</v>
      </c>
      <c r="K257">
        <v>1738</v>
      </c>
      <c r="L257">
        <v>1603</v>
      </c>
      <c r="M257">
        <v>932</v>
      </c>
      <c r="N257">
        <v>82</v>
      </c>
      <c r="O257">
        <v>2020</v>
      </c>
      <c r="P257">
        <v>65</v>
      </c>
      <c r="Q257">
        <v>4</v>
      </c>
      <c r="R257">
        <v>4</v>
      </c>
      <c r="S257" t="s">
        <v>54</v>
      </c>
    </row>
    <row r="258" spans="1:19">
      <c r="A258" s="1">
        <v>36005034800</v>
      </c>
      <c r="B258" s="1">
        <v>2034800</v>
      </c>
      <c r="C258" t="s">
        <v>63</v>
      </c>
      <c r="D258">
        <v>2075</v>
      </c>
      <c r="E258">
        <v>1245</v>
      </c>
      <c r="F258">
        <v>1190</v>
      </c>
      <c r="G258">
        <v>286</v>
      </c>
      <c r="H258">
        <v>285</v>
      </c>
      <c r="I258" s="5">
        <v>342.7156255556493</v>
      </c>
      <c r="J258" t="s">
        <v>53</v>
      </c>
      <c r="K258">
        <v>2291</v>
      </c>
      <c r="L258">
        <v>2220</v>
      </c>
      <c r="M258">
        <v>1474</v>
      </c>
      <c r="N258">
        <v>27</v>
      </c>
      <c r="O258">
        <v>2020</v>
      </c>
      <c r="P258">
        <v>1</v>
      </c>
      <c r="Q258">
        <v>17</v>
      </c>
      <c r="R258">
        <v>9</v>
      </c>
      <c r="S258" t="s">
        <v>54</v>
      </c>
    </row>
    <row r="259" spans="1:19">
      <c r="A259" s="1">
        <v>36005035000</v>
      </c>
      <c r="B259" s="1">
        <v>2035000</v>
      </c>
      <c r="C259" t="s">
        <v>63</v>
      </c>
      <c r="D259">
        <v>735</v>
      </c>
      <c r="E259">
        <v>390</v>
      </c>
      <c r="F259">
        <v>315</v>
      </c>
      <c r="G259">
        <v>165</v>
      </c>
      <c r="H259">
        <v>180</v>
      </c>
      <c r="I259" s="5">
        <v>175.76404638036757</v>
      </c>
      <c r="J259" t="s">
        <v>53</v>
      </c>
      <c r="K259">
        <v>765</v>
      </c>
      <c r="L259">
        <v>723</v>
      </c>
      <c r="M259">
        <v>364</v>
      </c>
      <c r="N259">
        <v>20</v>
      </c>
      <c r="O259">
        <v>2020</v>
      </c>
      <c r="P259">
        <v>26</v>
      </c>
      <c r="Q259">
        <v>3</v>
      </c>
      <c r="R259">
        <v>6</v>
      </c>
      <c r="S259" t="s">
        <v>54</v>
      </c>
    </row>
    <row r="260" spans="1:19">
      <c r="A260" s="1">
        <v>36005035100</v>
      </c>
      <c r="B260" s="1">
        <v>2035100</v>
      </c>
      <c r="C260" t="s">
        <v>65</v>
      </c>
      <c r="D260">
        <v>1305</v>
      </c>
      <c r="E260">
        <v>750</v>
      </c>
      <c r="F260">
        <v>305</v>
      </c>
      <c r="G260">
        <v>197</v>
      </c>
      <c r="H260">
        <v>195</v>
      </c>
      <c r="I260" s="5">
        <v>183.40665200586375</v>
      </c>
      <c r="J260" t="s">
        <v>53</v>
      </c>
      <c r="K260">
        <v>1276</v>
      </c>
      <c r="L260">
        <v>1199</v>
      </c>
      <c r="M260">
        <v>719</v>
      </c>
      <c r="N260">
        <v>52</v>
      </c>
      <c r="O260">
        <v>2020</v>
      </c>
      <c r="P260">
        <v>93</v>
      </c>
      <c r="Q260">
        <v>28</v>
      </c>
      <c r="R260">
        <v>0</v>
      </c>
      <c r="S260" t="s">
        <v>54</v>
      </c>
    </row>
    <row r="261" spans="1:19">
      <c r="A261" s="1">
        <v>36005035600</v>
      </c>
      <c r="B261" s="1">
        <v>2035600</v>
      </c>
      <c r="C261" t="s">
        <v>68</v>
      </c>
      <c r="D261">
        <v>700</v>
      </c>
      <c r="E261">
        <v>280</v>
      </c>
      <c r="F261">
        <v>170</v>
      </c>
      <c r="G261">
        <v>72</v>
      </c>
      <c r="H261">
        <v>89</v>
      </c>
      <c r="I261" s="5">
        <v>84.740781209521543</v>
      </c>
      <c r="J261" t="s">
        <v>53</v>
      </c>
      <c r="K261">
        <v>780</v>
      </c>
      <c r="L261">
        <v>752</v>
      </c>
      <c r="M261">
        <v>349</v>
      </c>
      <c r="N261">
        <v>15</v>
      </c>
      <c r="O261">
        <v>2020</v>
      </c>
      <c r="P261">
        <v>1</v>
      </c>
      <c r="Q261">
        <v>1</v>
      </c>
      <c r="R261">
        <v>0</v>
      </c>
      <c r="S261" t="s">
        <v>54</v>
      </c>
    </row>
    <row r="262" spans="1:19">
      <c r="A262" s="1">
        <v>36005035800</v>
      </c>
      <c r="B262" s="1">
        <v>2035800</v>
      </c>
      <c r="C262" t="s">
        <v>68</v>
      </c>
      <c r="D262">
        <v>2785</v>
      </c>
      <c r="E262">
        <v>980</v>
      </c>
      <c r="F262">
        <v>650</v>
      </c>
      <c r="G262">
        <v>503</v>
      </c>
      <c r="H262">
        <v>286</v>
      </c>
      <c r="I262" s="5">
        <v>236.54386485385749</v>
      </c>
      <c r="J262" t="s">
        <v>53</v>
      </c>
      <c r="K262">
        <v>2702</v>
      </c>
      <c r="L262">
        <v>2543</v>
      </c>
      <c r="M262">
        <v>1216</v>
      </c>
      <c r="N262">
        <v>87</v>
      </c>
      <c r="O262">
        <v>2020</v>
      </c>
      <c r="P262">
        <v>35</v>
      </c>
      <c r="Q262">
        <v>63</v>
      </c>
      <c r="R262">
        <v>22</v>
      </c>
      <c r="S262" t="s">
        <v>54</v>
      </c>
    </row>
    <row r="263" spans="1:19">
      <c r="A263" s="1">
        <v>36005035900</v>
      </c>
      <c r="B263" s="1">
        <v>2035900</v>
      </c>
      <c r="C263" t="s">
        <v>60</v>
      </c>
      <c r="D263">
        <v>925</v>
      </c>
      <c r="E263">
        <v>895</v>
      </c>
      <c r="F263">
        <v>830</v>
      </c>
      <c r="G263">
        <v>137</v>
      </c>
      <c r="H263">
        <v>129</v>
      </c>
      <c r="I263" s="5">
        <v>167.0748335327616</v>
      </c>
      <c r="J263" t="s">
        <v>53</v>
      </c>
      <c r="K263">
        <v>1670</v>
      </c>
      <c r="L263">
        <v>1573</v>
      </c>
      <c r="M263">
        <v>1527</v>
      </c>
      <c r="N263">
        <v>33</v>
      </c>
      <c r="O263">
        <v>2020</v>
      </c>
      <c r="P263">
        <v>700</v>
      </c>
      <c r="Q263">
        <v>31</v>
      </c>
      <c r="R263">
        <v>6</v>
      </c>
      <c r="S263" t="s">
        <v>54</v>
      </c>
    </row>
    <row r="264" spans="1:19">
      <c r="A264" s="1">
        <v>36005036000</v>
      </c>
      <c r="B264" s="1">
        <v>2036000</v>
      </c>
      <c r="C264" t="s">
        <v>63</v>
      </c>
      <c r="D264">
        <v>955</v>
      </c>
      <c r="E264">
        <v>270</v>
      </c>
      <c r="F264">
        <v>225</v>
      </c>
      <c r="G264">
        <v>128</v>
      </c>
      <c r="H264">
        <v>97</v>
      </c>
      <c r="I264" s="5">
        <v>100.36433629531956</v>
      </c>
      <c r="J264" t="s">
        <v>53</v>
      </c>
      <c r="K264">
        <v>1017</v>
      </c>
      <c r="L264">
        <v>972</v>
      </c>
      <c r="M264">
        <v>465</v>
      </c>
      <c r="N264">
        <v>19</v>
      </c>
      <c r="O264">
        <v>2020</v>
      </c>
      <c r="P264">
        <v>11</v>
      </c>
      <c r="Q264">
        <v>3</v>
      </c>
      <c r="R264">
        <v>0</v>
      </c>
      <c r="S264" t="s">
        <v>54</v>
      </c>
    </row>
    <row r="265" spans="1:19">
      <c r="A265" s="1">
        <v>36005036100</v>
      </c>
      <c r="B265" s="1">
        <v>2036100</v>
      </c>
      <c r="C265" t="s">
        <v>60</v>
      </c>
      <c r="D265">
        <v>2135</v>
      </c>
      <c r="E265">
        <v>2120</v>
      </c>
      <c r="F265">
        <v>1990</v>
      </c>
      <c r="G265">
        <v>221</v>
      </c>
      <c r="H265">
        <v>221</v>
      </c>
      <c r="I265" s="5">
        <v>324.7706883325526</v>
      </c>
      <c r="J265" t="s">
        <v>53</v>
      </c>
      <c r="K265">
        <v>2384</v>
      </c>
      <c r="L265">
        <v>2232</v>
      </c>
      <c r="M265">
        <v>2153</v>
      </c>
      <c r="N265">
        <v>85</v>
      </c>
      <c r="O265">
        <v>2020</v>
      </c>
      <c r="P265">
        <v>188</v>
      </c>
      <c r="Q265">
        <v>0</v>
      </c>
      <c r="R265">
        <v>0</v>
      </c>
      <c r="S265" t="s">
        <v>54</v>
      </c>
    </row>
    <row r="266" spans="1:19">
      <c r="A266" s="1">
        <v>36005036300</v>
      </c>
      <c r="B266" s="1">
        <v>2036300</v>
      </c>
      <c r="C266" t="s">
        <v>60</v>
      </c>
      <c r="D266">
        <v>2545</v>
      </c>
      <c r="E266">
        <v>2360</v>
      </c>
      <c r="F266">
        <v>2055</v>
      </c>
      <c r="G266">
        <v>260</v>
      </c>
      <c r="H266">
        <v>281</v>
      </c>
      <c r="I266" s="5">
        <v>378.90500128660216</v>
      </c>
      <c r="J266" t="s">
        <v>53</v>
      </c>
      <c r="K266">
        <v>2594</v>
      </c>
      <c r="L266">
        <v>2490</v>
      </c>
      <c r="M266">
        <v>2349</v>
      </c>
      <c r="N266">
        <v>75</v>
      </c>
      <c r="O266">
        <v>2020</v>
      </c>
      <c r="P266">
        <v>351</v>
      </c>
      <c r="Q266">
        <v>200</v>
      </c>
      <c r="R266">
        <v>52</v>
      </c>
      <c r="S266" t="s">
        <v>54</v>
      </c>
    </row>
    <row r="267" spans="1:19">
      <c r="A267" s="1">
        <v>36005036400</v>
      </c>
      <c r="B267" s="1">
        <v>2036400</v>
      </c>
      <c r="C267" t="s">
        <v>68</v>
      </c>
      <c r="D267">
        <v>845</v>
      </c>
      <c r="E267">
        <v>400</v>
      </c>
      <c r="F267">
        <v>335</v>
      </c>
      <c r="G267">
        <v>140</v>
      </c>
      <c r="H267">
        <v>150</v>
      </c>
      <c r="I267" s="5">
        <v>147.0374102057024</v>
      </c>
      <c r="J267" t="s">
        <v>53</v>
      </c>
      <c r="K267">
        <v>953</v>
      </c>
      <c r="L267">
        <v>856</v>
      </c>
      <c r="M267">
        <v>438</v>
      </c>
      <c r="N267">
        <v>35</v>
      </c>
      <c r="O267">
        <v>2020</v>
      </c>
      <c r="P267">
        <v>2</v>
      </c>
      <c r="Q267">
        <v>1</v>
      </c>
      <c r="R267">
        <v>4</v>
      </c>
      <c r="S267" t="s">
        <v>54</v>
      </c>
    </row>
    <row r="268" spans="1:19">
      <c r="A268" s="1">
        <v>36005036501</v>
      </c>
      <c r="B268" s="1">
        <v>2036501</v>
      </c>
      <c r="C268" t="s">
        <v>60</v>
      </c>
      <c r="D268">
        <v>1395</v>
      </c>
      <c r="E268">
        <v>1340</v>
      </c>
      <c r="F268">
        <v>1050</v>
      </c>
      <c r="G268">
        <v>156</v>
      </c>
      <c r="H268">
        <v>165</v>
      </c>
      <c r="I268" s="5">
        <v>212.22158231433485</v>
      </c>
      <c r="J268" t="s">
        <v>53</v>
      </c>
      <c r="K268">
        <v>1460</v>
      </c>
      <c r="L268">
        <v>1391</v>
      </c>
      <c r="M268">
        <v>1310</v>
      </c>
      <c r="N268">
        <v>45</v>
      </c>
      <c r="O268">
        <v>2020</v>
      </c>
      <c r="P268">
        <v>43</v>
      </c>
      <c r="Q268">
        <v>0</v>
      </c>
      <c r="R268">
        <v>0</v>
      </c>
      <c r="S268" t="s">
        <v>54</v>
      </c>
    </row>
    <row r="269" spans="1:19">
      <c r="A269" s="1">
        <v>36005036502</v>
      </c>
      <c r="B269" s="1">
        <v>2036502</v>
      </c>
      <c r="C269" t="s">
        <v>60</v>
      </c>
      <c r="D269">
        <v>775</v>
      </c>
      <c r="E269">
        <v>735</v>
      </c>
      <c r="F269">
        <v>685</v>
      </c>
      <c r="G269">
        <v>66</v>
      </c>
      <c r="H269">
        <v>69</v>
      </c>
      <c r="I269" s="5">
        <v>133.60389215887386</v>
      </c>
      <c r="J269" t="s">
        <v>53</v>
      </c>
      <c r="K269">
        <v>862</v>
      </c>
      <c r="L269">
        <v>813</v>
      </c>
      <c r="M269">
        <v>757</v>
      </c>
      <c r="N269">
        <v>42</v>
      </c>
      <c r="O269">
        <v>2020</v>
      </c>
      <c r="P269">
        <v>81</v>
      </c>
      <c r="Q269">
        <v>38</v>
      </c>
      <c r="R269">
        <v>19</v>
      </c>
      <c r="S269" t="s">
        <v>54</v>
      </c>
    </row>
    <row r="270" spans="1:19">
      <c r="A270" s="1">
        <v>36005036700</v>
      </c>
      <c r="B270" s="1">
        <v>2036700</v>
      </c>
      <c r="C270" t="s">
        <v>60</v>
      </c>
      <c r="D270">
        <v>645</v>
      </c>
      <c r="E270">
        <v>470</v>
      </c>
      <c r="F270">
        <v>375</v>
      </c>
      <c r="G270">
        <v>150</v>
      </c>
      <c r="H270">
        <v>153</v>
      </c>
      <c r="I270" s="5">
        <v>131.19832316001603</v>
      </c>
      <c r="J270" t="s">
        <v>53</v>
      </c>
      <c r="K270">
        <v>807</v>
      </c>
      <c r="L270">
        <v>679</v>
      </c>
      <c r="M270">
        <v>591</v>
      </c>
      <c r="N270">
        <v>44</v>
      </c>
      <c r="O270">
        <v>2020</v>
      </c>
      <c r="P270">
        <v>139</v>
      </c>
      <c r="Q270">
        <v>72</v>
      </c>
      <c r="R270">
        <v>7</v>
      </c>
      <c r="S270" t="s">
        <v>54</v>
      </c>
    </row>
    <row r="271" spans="1:19">
      <c r="A271" s="1">
        <v>36005036800</v>
      </c>
      <c r="B271" s="1">
        <v>2036800</v>
      </c>
      <c r="C271" t="s">
        <v>68</v>
      </c>
      <c r="D271">
        <v>615</v>
      </c>
      <c r="E271">
        <v>280</v>
      </c>
      <c r="F271">
        <v>265</v>
      </c>
      <c r="G271">
        <v>132</v>
      </c>
      <c r="H271">
        <v>61</v>
      </c>
      <c r="I271" s="5">
        <v>88.181630740194407</v>
      </c>
      <c r="J271" t="s">
        <v>53</v>
      </c>
      <c r="K271">
        <v>701</v>
      </c>
      <c r="L271">
        <v>662</v>
      </c>
      <c r="M271">
        <v>390</v>
      </c>
      <c r="N271">
        <v>23</v>
      </c>
      <c r="O271">
        <v>2020</v>
      </c>
      <c r="P271">
        <v>105</v>
      </c>
      <c r="Q271">
        <v>97</v>
      </c>
      <c r="R271">
        <v>13</v>
      </c>
      <c r="S271" t="s">
        <v>54</v>
      </c>
    </row>
    <row r="272" spans="1:19">
      <c r="A272" s="1">
        <v>36005036901</v>
      </c>
      <c r="B272" s="1">
        <v>2036901</v>
      </c>
      <c r="C272" t="s">
        <v>60</v>
      </c>
      <c r="D272">
        <v>770</v>
      </c>
      <c r="E272">
        <v>690</v>
      </c>
      <c r="F272">
        <v>635</v>
      </c>
      <c r="G272">
        <v>115</v>
      </c>
      <c r="H272">
        <v>64</v>
      </c>
      <c r="I272" s="5">
        <v>121.65936051122412</v>
      </c>
      <c r="J272" t="s">
        <v>53</v>
      </c>
      <c r="K272">
        <v>744</v>
      </c>
      <c r="L272">
        <v>707</v>
      </c>
      <c r="M272">
        <v>687</v>
      </c>
      <c r="N272">
        <v>28</v>
      </c>
      <c r="O272">
        <v>2020</v>
      </c>
      <c r="P272">
        <v>176</v>
      </c>
      <c r="Q272">
        <v>289</v>
      </c>
      <c r="R272">
        <v>0</v>
      </c>
      <c r="S272" t="s">
        <v>54</v>
      </c>
    </row>
    <row r="273" spans="1:19">
      <c r="A273" s="1">
        <v>36005036902</v>
      </c>
      <c r="B273" s="1">
        <v>2036902</v>
      </c>
      <c r="C273" t="s">
        <v>60</v>
      </c>
      <c r="D273">
        <v>815</v>
      </c>
      <c r="E273">
        <v>780</v>
      </c>
      <c r="F273">
        <v>705</v>
      </c>
      <c r="G273">
        <v>67</v>
      </c>
      <c r="H273">
        <v>70</v>
      </c>
      <c r="I273" s="5">
        <v>122.87391912037315</v>
      </c>
      <c r="J273" t="s">
        <v>53</v>
      </c>
      <c r="K273">
        <v>828</v>
      </c>
      <c r="L273">
        <v>738</v>
      </c>
      <c r="M273">
        <v>701</v>
      </c>
      <c r="N273">
        <v>62</v>
      </c>
      <c r="O273">
        <v>2020</v>
      </c>
      <c r="P273">
        <v>25</v>
      </c>
      <c r="Q273">
        <v>111</v>
      </c>
      <c r="R273">
        <v>7</v>
      </c>
      <c r="S273" t="s">
        <v>54</v>
      </c>
    </row>
    <row r="274" spans="1:19">
      <c r="A274" s="1">
        <v>36005037000</v>
      </c>
      <c r="B274" s="1">
        <v>2037000</v>
      </c>
      <c r="C274" t="s">
        <v>68</v>
      </c>
      <c r="D274">
        <v>690</v>
      </c>
      <c r="E274">
        <v>225</v>
      </c>
      <c r="F274">
        <v>185</v>
      </c>
      <c r="G274">
        <v>80</v>
      </c>
      <c r="H274">
        <v>67</v>
      </c>
      <c r="I274" s="5">
        <v>69.55573304911681</v>
      </c>
      <c r="J274" t="s">
        <v>53</v>
      </c>
      <c r="K274">
        <v>930</v>
      </c>
      <c r="L274">
        <v>877</v>
      </c>
      <c r="M274">
        <v>488</v>
      </c>
      <c r="N274">
        <v>24</v>
      </c>
      <c r="O274">
        <v>2020</v>
      </c>
      <c r="P274">
        <v>1</v>
      </c>
      <c r="Q274">
        <v>8</v>
      </c>
      <c r="R274">
        <v>2</v>
      </c>
      <c r="S274" t="s">
        <v>54</v>
      </c>
    </row>
    <row r="275" spans="1:19">
      <c r="A275" s="1">
        <v>36005037100</v>
      </c>
      <c r="B275" s="1">
        <v>2037100</v>
      </c>
      <c r="C275" t="s">
        <v>60</v>
      </c>
      <c r="D275">
        <v>1685</v>
      </c>
      <c r="E275">
        <v>1530</v>
      </c>
      <c r="F275">
        <v>1320</v>
      </c>
      <c r="G275">
        <v>242</v>
      </c>
      <c r="H275">
        <v>238</v>
      </c>
      <c r="I275" s="5">
        <v>297.51638610335397</v>
      </c>
      <c r="J275" t="s">
        <v>53</v>
      </c>
      <c r="K275">
        <v>1842</v>
      </c>
      <c r="L275">
        <v>1775</v>
      </c>
      <c r="M275">
        <v>1523</v>
      </c>
      <c r="N275">
        <v>31</v>
      </c>
      <c r="O275">
        <v>2020</v>
      </c>
      <c r="P275">
        <v>58</v>
      </c>
      <c r="Q275">
        <v>102</v>
      </c>
      <c r="R275">
        <v>31</v>
      </c>
      <c r="S275" t="s">
        <v>54</v>
      </c>
    </row>
    <row r="276" spans="1:19">
      <c r="A276" s="1">
        <v>36005037200</v>
      </c>
      <c r="B276" s="1">
        <v>2037200</v>
      </c>
      <c r="C276" t="s">
        <v>68</v>
      </c>
      <c r="D276">
        <v>805</v>
      </c>
      <c r="E276">
        <v>565</v>
      </c>
      <c r="F276">
        <v>455</v>
      </c>
      <c r="G276">
        <v>105</v>
      </c>
      <c r="H276">
        <v>82</v>
      </c>
      <c r="I276" s="5">
        <v>104.81889142707053</v>
      </c>
      <c r="J276" t="s">
        <v>53</v>
      </c>
      <c r="K276">
        <v>867</v>
      </c>
      <c r="L276">
        <v>815</v>
      </c>
      <c r="M276">
        <v>604</v>
      </c>
      <c r="N276">
        <v>36</v>
      </c>
      <c r="O276">
        <v>2020</v>
      </c>
      <c r="P276">
        <v>2</v>
      </c>
      <c r="Q276">
        <v>33</v>
      </c>
      <c r="R276">
        <v>14</v>
      </c>
      <c r="S276" t="s">
        <v>54</v>
      </c>
    </row>
    <row r="277" spans="1:19">
      <c r="A277" s="1">
        <v>36005037300</v>
      </c>
      <c r="B277" s="1">
        <v>2037300</v>
      </c>
      <c r="C277" t="s">
        <v>60</v>
      </c>
      <c r="D277">
        <v>2045</v>
      </c>
      <c r="E277">
        <v>1850</v>
      </c>
      <c r="F277">
        <v>1640</v>
      </c>
      <c r="G277">
        <v>357</v>
      </c>
      <c r="H277">
        <v>364</v>
      </c>
      <c r="I277" s="5">
        <v>436.02064171321064</v>
      </c>
      <c r="J277" t="s">
        <v>53</v>
      </c>
      <c r="K277">
        <v>2242</v>
      </c>
      <c r="L277">
        <v>2147</v>
      </c>
      <c r="M277">
        <v>1804</v>
      </c>
      <c r="N277">
        <v>56</v>
      </c>
      <c r="O277">
        <v>2020</v>
      </c>
      <c r="P277">
        <v>216</v>
      </c>
      <c r="Q277">
        <v>78</v>
      </c>
      <c r="R277">
        <v>21</v>
      </c>
      <c r="S277" t="s">
        <v>54</v>
      </c>
    </row>
    <row r="278" spans="1:19">
      <c r="A278" s="1">
        <v>36005037400</v>
      </c>
      <c r="B278" s="1">
        <v>2037400</v>
      </c>
      <c r="C278" t="s">
        <v>68</v>
      </c>
      <c r="D278">
        <v>1480</v>
      </c>
      <c r="E278">
        <v>1255</v>
      </c>
      <c r="F278">
        <v>1080</v>
      </c>
      <c r="G278">
        <v>168</v>
      </c>
      <c r="H278">
        <v>138</v>
      </c>
      <c r="I278" s="5">
        <v>196.9111474752001</v>
      </c>
      <c r="J278" t="s">
        <v>53</v>
      </c>
      <c r="K278">
        <v>1601</v>
      </c>
      <c r="L278">
        <v>1533</v>
      </c>
      <c r="M278">
        <v>1456</v>
      </c>
      <c r="N278">
        <v>43</v>
      </c>
      <c r="O278">
        <v>2020</v>
      </c>
      <c r="P278">
        <v>92</v>
      </c>
      <c r="Q278">
        <v>14</v>
      </c>
      <c r="R278">
        <v>9</v>
      </c>
      <c r="S278" t="s">
        <v>54</v>
      </c>
    </row>
    <row r="279" spans="1:19">
      <c r="A279" s="1">
        <v>36005037504</v>
      </c>
      <c r="B279" s="1">
        <v>2037504</v>
      </c>
      <c r="C279" t="s">
        <v>60</v>
      </c>
      <c r="D279">
        <v>1340</v>
      </c>
      <c r="E279">
        <v>1315</v>
      </c>
      <c r="F279">
        <v>1205</v>
      </c>
      <c r="G279">
        <v>175</v>
      </c>
      <c r="H279">
        <v>174</v>
      </c>
      <c r="I279" s="5">
        <v>245.43023448629958</v>
      </c>
      <c r="J279" t="s">
        <v>53</v>
      </c>
      <c r="K279">
        <v>1441</v>
      </c>
      <c r="L279">
        <v>1389</v>
      </c>
      <c r="M279">
        <v>1322</v>
      </c>
      <c r="N279">
        <v>43</v>
      </c>
      <c r="O279">
        <v>2020</v>
      </c>
      <c r="P279">
        <v>100</v>
      </c>
      <c r="Q279">
        <v>119</v>
      </c>
      <c r="R279">
        <v>0</v>
      </c>
      <c r="S279" t="s">
        <v>54</v>
      </c>
    </row>
    <row r="280" spans="1:19">
      <c r="A280" s="1">
        <v>36005037600</v>
      </c>
      <c r="B280" s="1">
        <v>2037600</v>
      </c>
      <c r="C280" t="s">
        <v>68</v>
      </c>
      <c r="D280">
        <v>790</v>
      </c>
      <c r="E280">
        <v>545</v>
      </c>
      <c r="F280">
        <v>455</v>
      </c>
      <c r="G280">
        <v>105</v>
      </c>
      <c r="H280">
        <v>113</v>
      </c>
      <c r="I280" s="5">
        <v>111.88386836358492</v>
      </c>
      <c r="J280" t="s">
        <v>53</v>
      </c>
      <c r="K280">
        <v>849</v>
      </c>
      <c r="L280">
        <v>803</v>
      </c>
      <c r="M280">
        <v>566</v>
      </c>
      <c r="N280">
        <v>23</v>
      </c>
      <c r="O280">
        <v>2020</v>
      </c>
      <c r="P280">
        <v>2</v>
      </c>
      <c r="Q280">
        <v>0</v>
      </c>
      <c r="R280">
        <v>0</v>
      </c>
      <c r="S280" t="s">
        <v>54</v>
      </c>
    </row>
    <row r="281" spans="1:19">
      <c r="A281" s="1">
        <v>36005037800</v>
      </c>
      <c r="B281" s="1">
        <v>2037800</v>
      </c>
      <c r="C281" t="s">
        <v>68</v>
      </c>
      <c r="D281">
        <v>1130</v>
      </c>
      <c r="E281">
        <v>985</v>
      </c>
      <c r="F281">
        <v>825</v>
      </c>
      <c r="G281">
        <v>127</v>
      </c>
      <c r="H281">
        <v>139</v>
      </c>
      <c r="I281" s="5">
        <v>195.8979326077741</v>
      </c>
      <c r="J281" t="s">
        <v>53</v>
      </c>
      <c r="K281">
        <v>1306</v>
      </c>
      <c r="L281">
        <v>1262</v>
      </c>
      <c r="M281">
        <v>1041</v>
      </c>
      <c r="N281">
        <v>28</v>
      </c>
      <c r="O281">
        <v>2020</v>
      </c>
      <c r="P281">
        <v>0</v>
      </c>
      <c r="Q281">
        <v>34</v>
      </c>
      <c r="R281">
        <v>0</v>
      </c>
      <c r="S281" t="s">
        <v>54</v>
      </c>
    </row>
    <row r="282" spans="1:19">
      <c r="A282" s="1">
        <v>36005037900</v>
      </c>
      <c r="B282" s="1">
        <v>2037900</v>
      </c>
      <c r="C282" t="s">
        <v>58</v>
      </c>
      <c r="D282">
        <v>1780</v>
      </c>
      <c r="E282">
        <v>1685</v>
      </c>
      <c r="F282">
        <v>1535</v>
      </c>
      <c r="G282">
        <v>247</v>
      </c>
      <c r="H282">
        <v>251</v>
      </c>
      <c r="I282" s="5">
        <v>329.73625824285688</v>
      </c>
      <c r="J282" t="s">
        <v>53</v>
      </c>
      <c r="K282">
        <v>2336</v>
      </c>
      <c r="L282">
        <v>2241</v>
      </c>
      <c r="M282">
        <v>2130</v>
      </c>
      <c r="N282">
        <v>62</v>
      </c>
      <c r="O282">
        <v>2020</v>
      </c>
      <c r="P282">
        <v>75</v>
      </c>
      <c r="Q282">
        <v>53</v>
      </c>
      <c r="R282">
        <v>0</v>
      </c>
      <c r="S282" t="s">
        <v>54</v>
      </c>
    </row>
    <row r="283" spans="1:19">
      <c r="A283" s="1">
        <v>36005038000</v>
      </c>
      <c r="B283" s="1">
        <v>2038000</v>
      </c>
      <c r="C283" t="s">
        <v>68</v>
      </c>
      <c r="D283">
        <v>1935</v>
      </c>
      <c r="E283">
        <v>1240</v>
      </c>
      <c r="F283">
        <v>995</v>
      </c>
      <c r="G283">
        <v>184</v>
      </c>
      <c r="H283">
        <v>186</v>
      </c>
      <c r="I283" s="5">
        <v>212.8497122384712</v>
      </c>
      <c r="J283" t="s">
        <v>53</v>
      </c>
      <c r="K283">
        <v>2064</v>
      </c>
      <c r="L283">
        <v>1880</v>
      </c>
      <c r="M283">
        <v>1313</v>
      </c>
      <c r="N283">
        <v>113</v>
      </c>
      <c r="O283">
        <v>2020</v>
      </c>
      <c r="P283">
        <v>580</v>
      </c>
      <c r="Q283">
        <v>236</v>
      </c>
      <c r="R283">
        <v>43</v>
      </c>
      <c r="S283" t="s">
        <v>54</v>
      </c>
    </row>
    <row r="284" spans="1:19">
      <c r="A284" s="1">
        <v>36005038100</v>
      </c>
      <c r="B284" s="1">
        <v>2038100</v>
      </c>
      <c r="C284" t="s">
        <v>58</v>
      </c>
      <c r="D284">
        <v>2640</v>
      </c>
      <c r="E284">
        <v>2575</v>
      </c>
      <c r="F284">
        <v>2265</v>
      </c>
      <c r="G284">
        <v>367</v>
      </c>
      <c r="H284">
        <v>378</v>
      </c>
      <c r="I284" s="5">
        <v>610.68731770031047</v>
      </c>
      <c r="J284" t="s">
        <v>53</v>
      </c>
      <c r="K284">
        <v>2394</v>
      </c>
      <c r="L284">
        <v>2329</v>
      </c>
      <c r="M284">
        <v>2217</v>
      </c>
      <c r="N284">
        <v>39</v>
      </c>
      <c r="O284">
        <v>2020</v>
      </c>
      <c r="P284">
        <v>391</v>
      </c>
      <c r="Q284">
        <v>474</v>
      </c>
      <c r="R284">
        <v>21</v>
      </c>
      <c r="S284" t="s">
        <v>54</v>
      </c>
    </row>
    <row r="285" spans="1:19">
      <c r="A285" s="1">
        <v>36005038200</v>
      </c>
      <c r="B285" s="1">
        <v>2038200</v>
      </c>
      <c r="C285" t="s">
        <v>68</v>
      </c>
      <c r="D285">
        <v>940</v>
      </c>
      <c r="E285">
        <v>435</v>
      </c>
      <c r="F285">
        <v>395</v>
      </c>
      <c r="G285">
        <v>119</v>
      </c>
      <c r="H285">
        <v>90</v>
      </c>
      <c r="I285" s="5">
        <v>108.68762579061151</v>
      </c>
      <c r="J285" t="s">
        <v>53</v>
      </c>
      <c r="K285">
        <v>1001</v>
      </c>
      <c r="L285">
        <v>946</v>
      </c>
      <c r="M285">
        <v>535</v>
      </c>
      <c r="N285">
        <v>33</v>
      </c>
      <c r="O285">
        <v>2020</v>
      </c>
      <c r="P285">
        <v>4</v>
      </c>
      <c r="Q285">
        <v>7</v>
      </c>
      <c r="R285">
        <v>0</v>
      </c>
      <c r="S285" t="s">
        <v>54</v>
      </c>
    </row>
    <row r="286" spans="1:19">
      <c r="A286" s="1">
        <v>36005038301</v>
      </c>
      <c r="B286" s="1">
        <v>2038301</v>
      </c>
      <c r="C286" t="s">
        <v>58</v>
      </c>
      <c r="D286">
        <v>1685</v>
      </c>
      <c r="E286">
        <v>1655</v>
      </c>
      <c r="F286">
        <v>1190</v>
      </c>
      <c r="G286">
        <v>191</v>
      </c>
      <c r="H286">
        <v>193</v>
      </c>
      <c r="I286" s="5">
        <v>227.1079038695043</v>
      </c>
      <c r="J286" t="s">
        <v>53</v>
      </c>
      <c r="K286">
        <v>1613</v>
      </c>
      <c r="L286">
        <v>1578</v>
      </c>
      <c r="M286">
        <v>1510</v>
      </c>
      <c r="N286">
        <v>19</v>
      </c>
      <c r="O286">
        <v>2020</v>
      </c>
      <c r="P286">
        <v>15</v>
      </c>
      <c r="Q286">
        <v>17</v>
      </c>
      <c r="R286">
        <v>-2</v>
      </c>
      <c r="S286" t="s">
        <v>54</v>
      </c>
    </row>
    <row r="287" spans="1:19">
      <c r="A287" s="1">
        <v>36005038303</v>
      </c>
      <c r="B287" s="1">
        <v>2038303</v>
      </c>
      <c r="C287" t="s">
        <v>58</v>
      </c>
      <c r="D287">
        <v>1285</v>
      </c>
      <c r="E287">
        <v>1250</v>
      </c>
      <c r="F287">
        <v>1165</v>
      </c>
      <c r="G287">
        <v>141</v>
      </c>
      <c r="H287">
        <v>152</v>
      </c>
      <c r="I287" s="5">
        <v>220.68529629316041</v>
      </c>
      <c r="J287" t="s">
        <v>53</v>
      </c>
      <c r="K287">
        <v>1270</v>
      </c>
      <c r="L287">
        <v>1227</v>
      </c>
      <c r="M287">
        <v>1208</v>
      </c>
      <c r="N287">
        <v>30</v>
      </c>
      <c r="O287">
        <v>2020</v>
      </c>
      <c r="P287">
        <v>201</v>
      </c>
      <c r="Q287">
        <v>0</v>
      </c>
      <c r="R287">
        <v>0</v>
      </c>
      <c r="S287" t="s">
        <v>54</v>
      </c>
    </row>
    <row r="288" spans="1:19">
      <c r="A288" s="1">
        <v>36005038304</v>
      </c>
      <c r="B288" s="1">
        <v>2038304</v>
      </c>
      <c r="C288" t="s">
        <v>60</v>
      </c>
      <c r="D288">
        <v>770</v>
      </c>
      <c r="E288">
        <v>725</v>
      </c>
      <c r="F288">
        <v>670</v>
      </c>
      <c r="G288">
        <v>223</v>
      </c>
      <c r="H288">
        <v>227</v>
      </c>
      <c r="I288" s="5">
        <v>250.21590676853461</v>
      </c>
      <c r="J288" t="s">
        <v>53</v>
      </c>
      <c r="K288">
        <v>788</v>
      </c>
      <c r="L288">
        <v>748</v>
      </c>
      <c r="M288">
        <v>739</v>
      </c>
      <c r="N288">
        <v>31</v>
      </c>
      <c r="O288">
        <v>2020</v>
      </c>
      <c r="P288">
        <v>86</v>
      </c>
      <c r="Q288">
        <v>41</v>
      </c>
      <c r="R288">
        <v>18</v>
      </c>
      <c r="S288" t="s">
        <v>54</v>
      </c>
    </row>
    <row r="289" spans="1:19">
      <c r="A289" s="1">
        <v>36005038500</v>
      </c>
      <c r="B289" s="1">
        <v>2038500</v>
      </c>
      <c r="C289" t="s">
        <v>60</v>
      </c>
      <c r="D289">
        <v>1665</v>
      </c>
      <c r="E289">
        <v>1605</v>
      </c>
      <c r="F289">
        <v>1460</v>
      </c>
      <c r="G289">
        <v>180</v>
      </c>
      <c r="H289">
        <v>188</v>
      </c>
      <c r="I289" s="5">
        <v>268.04104163355282</v>
      </c>
      <c r="J289" t="s">
        <v>53</v>
      </c>
      <c r="K289">
        <v>2044</v>
      </c>
      <c r="L289">
        <v>1963</v>
      </c>
      <c r="M289">
        <v>1872</v>
      </c>
      <c r="N289">
        <v>58</v>
      </c>
      <c r="O289">
        <v>2020</v>
      </c>
      <c r="P289">
        <v>169</v>
      </c>
      <c r="Q289">
        <v>22</v>
      </c>
      <c r="R289">
        <v>36</v>
      </c>
      <c r="S289" t="s">
        <v>54</v>
      </c>
    </row>
    <row r="290" spans="1:19">
      <c r="A290" s="1">
        <v>36005038600</v>
      </c>
      <c r="B290" s="1">
        <v>2038600</v>
      </c>
      <c r="C290" t="s">
        <v>68</v>
      </c>
      <c r="D290">
        <v>2885</v>
      </c>
      <c r="E290">
        <v>2040</v>
      </c>
      <c r="F290">
        <v>1715</v>
      </c>
      <c r="G290">
        <v>336</v>
      </c>
      <c r="H290">
        <v>234</v>
      </c>
      <c r="I290" s="5">
        <v>467.61522644156918</v>
      </c>
      <c r="J290" t="s">
        <v>53</v>
      </c>
      <c r="K290">
        <v>2907</v>
      </c>
      <c r="L290">
        <v>2813</v>
      </c>
      <c r="M290">
        <v>2155</v>
      </c>
      <c r="N290">
        <v>66</v>
      </c>
      <c r="O290">
        <v>2020</v>
      </c>
      <c r="P290">
        <v>17</v>
      </c>
      <c r="Q290">
        <v>20</v>
      </c>
      <c r="R290">
        <v>9</v>
      </c>
      <c r="S290" t="s">
        <v>54</v>
      </c>
    </row>
    <row r="291" spans="1:19">
      <c r="A291" s="1">
        <v>36005038700</v>
      </c>
      <c r="B291" s="1">
        <v>2038700</v>
      </c>
      <c r="C291" t="s">
        <v>60</v>
      </c>
      <c r="D291">
        <v>1375</v>
      </c>
      <c r="E291">
        <v>1350</v>
      </c>
      <c r="F291">
        <v>1270</v>
      </c>
      <c r="G291">
        <v>139</v>
      </c>
      <c r="H291">
        <v>143</v>
      </c>
      <c r="I291" s="5">
        <v>227.82888315575792</v>
      </c>
      <c r="J291" t="s">
        <v>53</v>
      </c>
      <c r="K291">
        <v>1368</v>
      </c>
      <c r="L291">
        <v>1259</v>
      </c>
      <c r="M291">
        <v>1208</v>
      </c>
      <c r="N291">
        <v>98</v>
      </c>
      <c r="O291">
        <v>2020</v>
      </c>
      <c r="P291">
        <v>189</v>
      </c>
      <c r="Q291">
        <v>20</v>
      </c>
      <c r="R291">
        <v>0</v>
      </c>
      <c r="S291" t="s">
        <v>54</v>
      </c>
    </row>
    <row r="292" spans="1:19">
      <c r="A292" s="1">
        <v>36005038800</v>
      </c>
      <c r="B292" s="1">
        <v>2038800</v>
      </c>
      <c r="C292" t="s">
        <v>68</v>
      </c>
      <c r="D292">
        <v>940</v>
      </c>
      <c r="E292">
        <v>425</v>
      </c>
      <c r="F292">
        <v>390</v>
      </c>
      <c r="G292">
        <v>127</v>
      </c>
      <c r="H292">
        <v>82</v>
      </c>
      <c r="I292" s="5">
        <v>115.36463929644994</v>
      </c>
      <c r="J292" t="s">
        <v>53</v>
      </c>
      <c r="K292">
        <v>1003</v>
      </c>
      <c r="L292">
        <v>941</v>
      </c>
      <c r="M292">
        <v>541</v>
      </c>
      <c r="N292">
        <v>32</v>
      </c>
      <c r="O292">
        <v>2020</v>
      </c>
      <c r="P292">
        <v>0</v>
      </c>
      <c r="Q292">
        <v>4</v>
      </c>
      <c r="R292">
        <v>1</v>
      </c>
      <c r="S292" t="s">
        <v>54</v>
      </c>
    </row>
    <row r="293" spans="1:19">
      <c r="A293" s="1">
        <v>36005038900</v>
      </c>
      <c r="B293" s="1">
        <v>2038900</v>
      </c>
      <c r="C293" t="s">
        <v>60</v>
      </c>
      <c r="D293">
        <v>1730</v>
      </c>
      <c r="E293">
        <v>1695</v>
      </c>
      <c r="F293">
        <v>1440</v>
      </c>
      <c r="G293">
        <v>272</v>
      </c>
      <c r="H293">
        <v>271</v>
      </c>
      <c r="I293" s="5">
        <v>284.27803291847931</v>
      </c>
      <c r="J293" t="s">
        <v>53</v>
      </c>
      <c r="K293">
        <v>1898</v>
      </c>
      <c r="L293">
        <v>1699</v>
      </c>
      <c r="M293">
        <v>1611</v>
      </c>
      <c r="N293">
        <v>112</v>
      </c>
      <c r="O293">
        <v>2020</v>
      </c>
      <c r="P293">
        <v>161</v>
      </c>
      <c r="Q293">
        <v>177</v>
      </c>
      <c r="R293">
        <v>17</v>
      </c>
      <c r="S293" t="s">
        <v>54</v>
      </c>
    </row>
    <row r="294" spans="1:19">
      <c r="A294" s="1">
        <v>36005039000</v>
      </c>
      <c r="B294" s="1">
        <v>2039000</v>
      </c>
      <c r="C294" t="s">
        <v>68</v>
      </c>
      <c r="D294">
        <v>1075</v>
      </c>
      <c r="E294">
        <v>905</v>
      </c>
      <c r="F294">
        <v>630</v>
      </c>
      <c r="G294">
        <v>203</v>
      </c>
      <c r="H294">
        <v>209</v>
      </c>
      <c r="I294" s="5">
        <v>185.4427135263071</v>
      </c>
      <c r="J294" t="s">
        <v>53</v>
      </c>
      <c r="K294">
        <v>1184</v>
      </c>
      <c r="L294">
        <v>1094</v>
      </c>
      <c r="M294">
        <v>803</v>
      </c>
      <c r="N294">
        <v>49</v>
      </c>
      <c r="O294">
        <v>2020</v>
      </c>
      <c r="P294">
        <v>97</v>
      </c>
      <c r="Q294">
        <v>125</v>
      </c>
      <c r="R294">
        <v>30</v>
      </c>
      <c r="S294" t="s">
        <v>54</v>
      </c>
    </row>
    <row r="295" spans="1:19">
      <c r="A295" s="1">
        <v>36005039100</v>
      </c>
      <c r="B295" s="1">
        <v>2039100</v>
      </c>
      <c r="C295" t="s">
        <v>60</v>
      </c>
      <c r="D295">
        <v>2740</v>
      </c>
      <c r="E295">
        <v>2535</v>
      </c>
      <c r="F295">
        <v>2155</v>
      </c>
      <c r="G295">
        <v>490</v>
      </c>
      <c r="H295">
        <v>401</v>
      </c>
      <c r="I295" s="5">
        <v>499.15228137312965</v>
      </c>
      <c r="J295" t="s">
        <v>53</v>
      </c>
      <c r="K295">
        <v>2698</v>
      </c>
      <c r="L295">
        <v>2534</v>
      </c>
      <c r="M295">
        <v>2426</v>
      </c>
      <c r="N295">
        <v>114</v>
      </c>
      <c r="O295">
        <v>2020</v>
      </c>
      <c r="P295">
        <v>158</v>
      </c>
      <c r="Q295">
        <v>60</v>
      </c>
      <c r="R295">
        <v>32</v>
      </c>
      <c r="S295" t="s">
        <v>54</v>
      </c>
    </row>
    <row r="296" spans="1:19">
      <c r="A296" s="1">
        <v>36005039200</v>
      </c>
      <c r="B296" s="1">
        <v>2039200</v>
      </c>
      <c r="C296" t="s">
        <v>68</v>
      </c>
      <c r="D296">
        <v>660</v>
      </c>
      <c r="E296">
        <v>490</v>
      </c>
      <c r="F296">
        <v>420</v>
      </c>
      <c r="G296">
        <v>106</v>
      </c>
      <c r="H296">
        <v>103</v>
      </c>
      <c r="I296" s="5">
        <v>103.00485425454472</v>
      </c>
      <c r="J296" t="s">
        <v>53</v>
      </c>
      <c r="K296">
        <v>665</v>
      </c>
      <c r="L296">
        <v>625</v>
      </c>
      <c r="M296">
        <v>503</v>
      </c>
      <c r="N296">
        <v>22</v>
      </c>
      <c r="O296">
        <v>2020</v>
      </c>
      <c r="P296">
        <v>0</v>
      </c>
      <c r="Q296">
        <v>1</v>
      </c>
      <c r="R296">
        <v>0</v>
      </c>
      <c r="S296" t="s">
        <v>54</v>
      </c>
    </row>
    <row r="297" spans="1:19">
      <c r="A297" s="1">
        <v>36005039300</v>
      </c>
      <c r="B297" s="1">
        <v>2039300</v>
      </c>
      <c r="C297" t="s">
        <v>60</v>
      </c>
      <c r="D297">
        <v>3025</v>
      </c>
      <c r="E297">
        <v>2915</v>
      </c>
      <c r="F297">
        <v>2715</v>
      </c>
      <c r="G297">
        <v>242</v>
      </c>
      <c r="H297">
        <v>257</v>
      </c>
      <c r="I297" s="5">
        <v>400.88651760816305</v>
      </c>
      <c r="J297" t="s">
        <v>53</v>
      </c>
      <c r="K297">
        <v>3265</v>
      </c>
      <c r="L297">
        <v>3151</v>
      </c>
      <c r="M297">
        <v>3065</v>
      </c>
      <c r="N297">
        <v>79</v>
      </c>
      <c r="O297">
        <v>2020</v>
      </c>
      <c r="P297">
        <v>60</v>
      </c>
      <c r="Q297">
        <v>90</v>
      </c>
      <c r="R297">
        <v>38</v>
      </c>
      <c r="S297" t="s">
        <v>54</v>
      </c>
    </row>
    <row r="298" spans="1:19">
      <c r="A298" s="1">
        <v>36005039400</v>
      </c>
      <c r="B298" s="1">
        <v>2039400</v>
      </c>
      <c r="C298" t="s">
        <v>68</v>
      </c>
      <c r="D298">
        <v>1690</v>
      </c>
      <c r="E298">
        <v>1395</v>
      </c>
      <c r="F298">
        <v>1110</v>
      </c>
      <c r="G298">
        <v>192</v>
      </c>
      <c r="H298">
        <v>198</v>
      </c>
      <c r="I298" s="5">
        <v>261.25466503011961</v>
      </c>
      <c r="J298" t="s">
        <v>53</v>
      </c>
      <c r="K298">
        <v>1717</v>
      </c>
      <c r="L298">
        <v>1650</v>
      </c>
      <c r="M298">
        <v>1452</v>
      </c>
      <c r="N298">
        <v>55</v>
      </c>
      <c r="O298">
        <v>2020</v>
      </c>
      <c r="P298">
        <v>198</v>
      </c>
      <c r="Q298">
        <v>87</v>
      </c>
      <c r="R298">
        <v>49</v>
      </c>
      <c r="S298" t="s">
        <v>54</v>
      </c>
    </row>
    <row r="299" spans="1:19">
      <c r="A299" s="1">
        <v>36005039500</v>
      </c>
      <c r="B299" s="1">
        <v>2039500</v>
      </c>
      <c r="C299" t="s">
        <v>60</v>
      </c>
      <c r="D299">
        <v>1690</v>
      </c>
      <c r="E299">
        <v>1535</v>
      </c>
      <c r="F299">
        <v>1385</v>
      </c>
      <c r="G299">
        <v>372</v>
      </c>
      <c r="H299">
        <v>373</v>
      </c>
      <c r="I299" s="5">
        <v>408.07597331869465</v>
      </c>
      <c r="J299" t="s">
        <v>53</v>
      </c>
      <c r="K299">
        <v>1713</v>
      </c>
      <c r="L299">
        <v>1583</v>
      </c>
      <c r="M299">
        <v>1380</v>
      </c>
      <c r="N299">
        <v>117</v>
      </c>
      <c r="O299">
        <v>2020</v>
      </c>
      <c r="P299">
        <v>21</v>
      </c>
      <c r="Q299">
        <v>12</v>
      </c>
      <c r="R299">
        <v>467</v>
      </c>
      <c r="S299" t="s">
        <v>54</v>
      </c>
    </row>
    <row r="300" spans="1:19">
      <c r="A300" s="1">
        <v>36005039600</v>
      </c>
      <c r="B300" s="1">
        <v>2039600</v>
      </c>
      <c r="C300" t="s">
        <v>68</v>
      </c>
      <c r="D300">
        <v>1450</v>
      </c>
      <c r="E300">
        <v>1145</v>
      </c>
      <c r="F300">
        <v>1075</v>
      </c>
      <c r="G300">
        <v>171</v>
      </c>
      <c r="H300">
        <v>190</v>
      </c>
      <c r="I300" s="5">
        <v>230.54066886343503</v>
      </c>
      <c r="J300" t="s">
        <v>53</v>
      </c>
      <c r="K300">
        <v>1601</v>
      </c>
      <c r="L300">
        <v>1503</v>
      </c>
      <c r="M300">
        <v>1103</v>
      </c>
      <c r="N300">
        <v>65</v>
      </c>
      <c r="O300">
        <v>2020</v>
      </c>
      <c r="P300">
        <v>26</v>
      </c>
      <c r="Q300">
        <v>32</v>
      </c>
      <c r="R300">
        <v>4</v>
      </c>
      <c r="S300" t="s">
        <v>54</v>
      </c>
    </row>
    <row r="301" spans="1:19">
      <c r="A301" s="1">
        <v>36005039700</v>
      </c>
      <c r="B301" s="1">
        <v>2039700</v>
      </c>
      <c r="C301" t="s">
        <v>60</v>
      </c>
      <c r="D301">
        <v>410</v>
      </c>
      <c r="E301">
        <v>400</v>
      </c>
      <c r="F301">
        <v>345</v>
      </c>
      <c r="G301">
        <v>49</v>
      </c>
      <c r="H301">
        <v>50</v>
      </c>
      <c r="I301" s="5">
        <v>81.123362849428275</v>
      </c>
      <c r="J301" t="s">
        <v>53</v>
      </c>
      <c r="K301">
        <v>597</v>
      </c>
      <c r="L301">
        <v>545</v>
      </c>
      <c r="M301">
        <v>528</v>
      </c>
      <c r="N301">
        <v>34</v>
      </c>
      <c r="O301">
        <v>2020</v>
      </c>
      <c r="P301">
        <v>212</v>
      </c>
      <c r="Q301">
        <v>0</v>
      </c>
      <c r="R301">
        <v>279</v>
      </c>
      <c r="S301" t="s">
        <v>54</v>
      </c>
    </row>
    <row r="302" spans="1:19">
      <c r="A302" s="1">
        <v>36005039800</v>
      </c>
      <c r="B302" s="1">
        <v>2039800</v>
      </c>
      <c r="C302" t="s">
        <v>68</v>
      </c>
      <c r="D302">
        <v>1250</v>
      </c>
      <c r="E302">
        <v>585</v>
      </c>
      <c r="F302">
        <v>565</v>
      </c>
      <c r="G302">
        <v>278</v>
      </c>
      <c r="H302">
        <v>278</v>
      </c>
      <c r="I302" s="5">
        <v>269.50881247187448</v>
      </c>
      <c r="J302" t="s">
        <v>53</v>
      </c>
      <c r="K302">
        <v>1185</v>
      </c>
      <c r="L302">
        <v>1087</v>
      </c>
      <c r="M302">
        <v>591</v>
      </c>
      <c r="N302">
        <v>55</v>
      </c>
      <c r="O302">
        <v>2020</v>
      </c>
      <c r="P302">
        <v>5</v>
      </c>
      <c r="Q302">
        <v>3</v>
      </c>
      <c r="R302">
        <v>1</v>
      </c>
      <c r="S302" t="s">
        <v>54</v>
      </c>
    </row>
    <row r="303" spans="1:19">
      <c r="A303" s="1">
        <v>36005039901</v>
      </c>
      <c r="B303" s="1">
        <v>2039901</v>
      </c>
      <c r="C303" t="s">
        <v>64</v>
      </c>
      <c r="D303">
        <v>1705</v>
      </c>
      <c r="E303">
        <v>1705</v>
      </c>
      <c r="F303">
        <v>1545</v>
      </c>
      <c r="G303">
        <v>200</v>
      </c>
      <c r="H303">
        <v>200</v>
      </c>
      <c r="I303" s="5">
        <v>256.67099563448926</v>
      </c>
      <c r="J303" t="s">
        <v>53</v>
      </c>
      <c r="K303">
        <v>1753</v>
      </c>
      <c r="L303">
        <v>1674</v>
      </c>
      <c r="M303">
        <v>1629</v>
      </c>
      <c r="N303">
        <v>53</v>
      </c>
      <c r="O303">
        <v>2020</v>
      </c>
      <c r="P303">
        <v>63</v>
      </c>
      <c r="Q303">
        <v>37</v>
      </c>
      <c r="R303">
        <v>0</v>
      </c>
      <c r="S303" t="s">
        <v>54</v>
      </c>
    </row>
    <row r="304" spans="1:19">
      <c r="A304" s="1">
        <v>36005039902</v>
      </c>
      <c r="B304" s="1">
        <v>2039902</v>
      </c>
      <c r="C304" t="s">
        <v>58</v>
      </c>
      <c r="D304">
        <v>1705</v>
      </c>
      <c r="E304">
        <v>1685</v>
      </c>
      <c r="F304">
        <v>1465</v>
      </c>
      <c r="G304">
        <v>219</v>
      </c>
      <c r="H304">
        <v>221</v>
      </c>
      <c r="I304" s="5">
        <v>276.63333132505926</v>
      </c>
      <c r="J304" t="s">
        <v>53</v>
      </c>
      <c r="K304">
        <v>1726</v>
      </c>
      <c r="L304">
        <v>1684</v>
      </c>
      <c r="M304">
        <v>1641</v>
      </c>
      <c r="N304">
        <v>25</v>
      </c>
      <c r="O304">
        <v>2020</v>
      </c>
      <c r="P304">
        <v>57</v>
      </c>
      <c r="Q304">
        <v>121</v>
      </c>
      <c r="R304">
        <v>0</v>
      </c>
      <c r="S304" t="s">
        <v>54</v>
      </c>
    </row>
    <row r="305" spans="1:19">
      <c r="A305" s="1">
        <v>36005040100</v>
      </c>
      <c r="B305" s="1">
        <v>2040100</v>
      </c>
      <c r="C305" t="s">
        <v>64</v>
      </c>
      <c r="D305">
        <v>2015</v>
      </c>
      <c r="E305">
        <v>2000</v>
      </c>
      <c r="F305">
        <v>1790</v>
      </c>
      <c r="G305">
        <v>475</v>
      </c>
      <c r="H305">
        <v>474</v>
      </c>
      <c r="I305" s="5">
        <v>545.63999120299093</v>
      </c>
      <c r="J305" t="s">
        <v>53</v>
      </c>
      <c r="K305">
        <v>1819</v>
      </c>
      <c r="L305">
        <v>1581</v>
      </c>
      <c r="M305">
        <v>1540</v>
      </c>
      <c r="N305">
        <v>174</v>
      </c>
      <c r="O305">
        <v>2020</v>
      </c>
      <c r="P305">
        <v>102</v>
      </c>
      <c r="Q305">
        <v>0</v>
      </c>
      <c r="R305">
        <v>0</v>
      </c>
      <c r="S305" t="s">
        <v>54</v>
      </c>
    </row>
    <row r="306" spans="1:19">
      <c r="A306" s="1">
        <v>36005040302</v>
      </c>
      <c r="B306" s="1">
        <v>2040302</v>
      </c>
      <c r="C306" t="s">
        <v>64</v>
      </c>
      <c r="D306">
        <v>1635</v>
      </c>
      <c r="E306">
        <v>1625</v>
      </c>
      <c r="F306">
        <v>1320</v>
      </c>
      <c r="G306">
        <v>368</v>
      </c>
      <c r="H306">
        <v>368</v>
      </c>
      <c r="I306" s="5">
        <v>336.86198954467983</v>
      </c>
      <c r="J306" t="s">
        <v>53</v>
      </c>
      <c r="K306">
        <v>1421</v>
      </c>
      <c r="L306">
        <v>1385</v>
      </c>
      <c r="M306">
        <v>1379</v>
      </c>
      <c r="N306">
        <v>30</v>
      </c>
      <c r="O306">
        <v>2020</v>
      </c>
      <c r="P306">
        <v>75</v>
      </c>
      <c r="Q306">
        <v>2</v>
      </c>
      <c r="R306">
        <v>0</v>
      </c>
      <c r="S306" t="s">
        <v>54</v>
      </c>
    </row>
    <row r="307" spans="1:19">
      <c r="A307" s="1">
        <v>36005040303</v>
      </c>
      <c r="B307" s="1">
        <v>2040303</v>
      </c>
      <c r="C307" t="s">
        <v>64</v>
      </c>
      <c r="D307">
        <v>1360</v>
      </c>
      <c r="E307">
        <v>1290</v>
      </c>
      <c r="F307">
        <v>1140</v>
      </c>
      <c r="G307">
        <v>92</v>
      </c>
      <c r="H307">
        <v>105</v>
      </c>
      <c r="I307" s="5">
        <v>211.79943342700423</v>
      </c>
      <c r="J307" t="s">
        <v>53</v>
      </c>
      <c r="K307">
        <v>1798</v>
      </c>
      <c r="L307">
        <v>1747</v>
      </c>
      <c r="M307">
        <v>1653</v>
      </c>
      <c r="N307">
        <v>36</v>
      </c>
      <c r="O307">
        <v>2020</v>
      </c>
      <c r="P307">
        <v>142</v>
      </c>
      <c r="Q307">
        <v>65</v>
      </c>
      <c r="R307">
        <v>0</v>
      </c>
      <c r="S307" t="s">
        <v>54</v>
      </c>
    </row>
    <row r="308" spans="1:19">
      <c r="A308" s="1">
        <v>36005040304</v>
      </c>
      <c r="B308" s="1">
        <v>2040304</v>
      </c>
      <c r="C308" t="s">
        <v>64</v>
      </c>
      <c r="D308">
        <v>1220</v>
      </c>
      <c r="E308">
        <v>1210</v>
      </c>
      <c r="F308">
        <v>1030</v>
      </c>
      <c r="G308">
        <v>131</v>
      </c>
      <c r="H308">
        <v>132</v>
      </c>
      <c r="I308" s="5">
        <v>174.47349368886955</v>
      </c>
      <c r="J308" t="s">
        <v>53</v>
      </c>
      <c r="K308">
        <v>1413</v>
      </c>
      <c r="L308">
        <v>1384</v>
      </c>
      <c r="M308">
        <v>1341</v>
      </c>
      <c r="N308">
        <v>24</v>
      </c>
      <c r="O308">
        <v>2020</v>
      </c>
      <c r="P308">
        <v>56</v>
      </c>
      <c r="Q308">
        <v>109</v>
      </c>
      <c r="R308">
        <v>0</v>
      </c>
      <c r="S308" t="s">
        <v>54</v>
      </c>
    </row>
    <row r="309" spans="1:19">
      <c r="A309" s="1">
        <v>36005040400</v>
      </c>
      <c r="B309" s="1">
        <v>2040400</v>
      </c>
      <c r="C309" t="s">
        <v>68</v>
      </c>
      <c r="D309">
        <v>1080</v>
      </c>
      <c r="E309">
        <v>475</v>
      </c>
      <c r="F309">
        <v>315</v>
      </c>
      <c r="G309">
        <v>175</v>
      </c>
      <c r="H309">
        <v>164</v>
      </c>
      <c r="I309" s="5">
        <v>151.33406754594287</v>
      </c>
      <c r="J309" t="s">
        <v>53</v>
      </c>
      <c r="K309">
        <v>1236</v>
      </c>
      <c r="L309">
        <v>1154</v>
      </c>
      <c r="M309">
        <v>686</v>
      </c>
      <c r="N309">
        <v>51</v>
      </c>
      <c r="O309">
        <v>2020</v>
      </c>
      <c r="P309">
        <v>10</v>
      </c>
      <c r="Q309">
        <v>0</v>
      </c>
      <c r="R309">
        <v>-1</v>
      </c>
      <c r="S309" t="s">
        <v>54</v>
      </c>
    </row>
    <row r="310" spans="1:19">
      <c r="A310" s="1">
        <v>36005040501</v>
      </c>
      <c r="B310" s="1">
        <v>2040501</v>
      </c>
      <c r="C310" t="s">
        <v>64</v>
      </c>
      <c r="D310">
        <v>1405</v>
      </c>
      <c r="E310">
        <v>1350</v>
      </c>
      <c r="F310">
        <v>1115</v>
      </c>
      <c r="G310">
        <v>135</v>
      </c>
      <c r="H310">
        <v>136</v>
      </c>
      <c r="I310" s="5">
        <v>248.88953372932338</v>
      </c>
      <c r="J310" t="s">
        <v>53</v>
      </c>
      <c r="K310">
        <v>1457</v>
      </c>
      <c r="L310">
        <v>1396</v>
      </c>
      <c r="M310">
        <v>1309</v>
      </c>
      <c r="N310">
        <v>41</v>
      </c>
      <c r="O310">
        <v>2020</v>
      </c>
      <c r="P310">
        <v>46</v>
      </c>
      <c r="Q310">
        <v>0</v>
      </c>
      <c r="R310">
        <v>16</v>
      </c>
      <c r="S310" t="s">
        <v>54</v>
      </c>
    </row>
    <row r="311" spans="1:19">
      <c r="A311" s="1">
        <v>36005040502</v>
      </c>
      <c r="B311" s="1">
        <v>2040502</v>
      </c>
      <c r="C311" t="s">
        <v>64</v>
      </c>
      <c r="D311">
        <v>2445</v>
      </c>
      <c r="E311">
        <v>2345</v>
      </c>
      <c r="F311">
        <v>1975</v>
      </c>
      <c r="G311">
        <v>320</v>
      </c>
      <c r="H311">
        <v>337</v>
      </c>
      <c r="I311" s="5">
        <v>379.7696670351649</v>
      </c>
      <c r="J311" t="s">
        <v>53</v>
      </c>
      <c r="K311">
        <v>2553</v>
      </c>
      <c r="L311">
        <v>2441</v>
      </c>
      <c r="M311">
        <v>2255</v>
      </c>
      <c r="N311">
        <v>65</v>
      </c>
      <c r="O311">
        <v>2020</v>
      </c>
      <c r="P311">
        <v>57</v>
      </c>
      <c r="Q311">
        <v>12</v>
      </c>
      <c r="R311">
        <v>-6</v>
      </c>
      <c r="S311" t="s">
        <v>54</v>
      </c>
    </row>
    <row r="312" spans="1:19">
      <c r="A312" s="1">
        <v>36005040600</v>
      </c>
      <c r="B312" s="1">
        <v>2040600</v>
      </c>
      <c r="C312" t="s">
        <v>68</v>
      </c>
      <c r="D312">
        <v>1305</v>
      </c>
      <c r="E312">
        <v>910</v>
      </c>
      <c r="F312">
        <v>810</v>
      </c>
      <c r="G312">
        <v>263</v>
      </c>
      <c r="H312">
        <v>226</v>
      </c>
      <c r="I312" s="5">
        <v>246.7833057562849</v>
      </c>
      <c r="J312" t="s">
        <v>53</v>
      </c>
      <c r="K312">
        <v>1480</v>
      </c>
      <c r="L312">
        <v>1370</v>
      </c>
      <c r="M312">
        <v>1061</v>
      </c>
      <c r="N312">
        <v>63</v>
      </c>
      <c r="O312">
        <v>2020</v>
      </c>
      <c r="P312">
        <v>14</v>
      </c>
      <c r="Q312">
        <v>15</v>
      </c>
      <c r="R312">
        <v>4</v>
      </c>
      <c r="S312" t="s">
        <v>54</v>
      </c>
    </row>
    <row r="313" spans="1:19">
      <c r="A313" s="1">
        <v>36005040701</v>
      </c>
      <c r="B313" s="1">
        <v>2040701</v>
      </c>
      <c r="C313" t="s">
        <v>64</v>
      </c>
      <c r="D313">
        <v>1275</v>
      </c>
      <c r="E313">
        <v>1265</v>
      </c>
      <c r="F313">
        <v>1025</v>
      </c>
      <c r="G313">
        <v>298</v>
      </c>
      <c r="H313">
        <v>298</v>
      </c>
      <c r="I313" s="5">
        <v>342.58721517301257</v>
      </c>
      <c r="J313" t="s">
        <v>53</v>
      </c>
      <c r="K313">
        <v>1278</v>
      </c>
      <c r="L313">
        <v>1181</v>
      </c>
      <c r="M313">
        <v>1174</v>
      </c>
      <c r="N313">
        <v>82</v>
      </c>
      <c r="O313">
        <v>2020</v>
      </c>
      <c r="P313">
        <v>186</v>
      </c>
      <c r="Q313">
        <v>116</v>
      </c>
      <c r="R313">
        <v>100</v>
      </c>
      <c r="S313" t="s">
        <v>54</v>
      </c>
    </row>
    <row r="314" spans="1:19">
      <c r="A314" s="1">
        <v>36005040702</v>
      </c>
      <c r="B314" s="1">
        <v>2040702</v>
      </c>
      <c r="C314" t="s">
        <v>64</v>
      </c>
      <c r="D314">
        <v>2865</v>
      </c>
      <c r="E314">
        <v>2800</v>
      </c>
      <c r="F314">
        <v>2380</v>
      </c>
      <c r="G314">
        <v>346</v>
      </c>
      <c r="H314">
        <v>352</v>
      </c>
      <c r="I314" s="5">
        <v>475.40929734282651</v>
      </c>
      <c r="J314" t="s">
        <v>53</v>
      </c>
      <c r="K314">
        <v>2758</v>
      </c>
      <c r="L314">
        <v>2663</v>
      </c>
      <c r="M314">
        <v>2557</v>
      </c>
      <c r="N314">
        <v>69</v>
      </c>
      <c r="O314">
        <v>2020</v>
      </c>
      <c r="P314">
        <v>183</v>
      </c>
      <c r="Q314">
        <v>33</v>
      </c>
      <c r="R314">
        <v>0</v>
      </c>
      <c r="S314" t="s">
        <v>54</v>
      </c>
    </row>
    <row r="315" spans="1:19">
      <c r="A315" s="1">
        <v>36005040800</v>
      </c>
      <c r="B315" s="1">
        <v>2040800</v>
      </c>
      <c r="C315" t="s">
        <v>68</v>
      </c>
      <c r="D315">
        <v>1730</v>
      </c>
      <c r="E315">
        <v>1495</v>
      </c>
      <c r="F315">
        <v>1455</v>
      </c>
      <c r="G315">
        <v>236</v>
      </c>
      <c r="H315">
        <v>238</v>
      </c>
      <c r="I315" s="5">
        <v>326.01380338875225</v>
      </c>
      <c r="J315" t="s">
        <v>53</v>
      </c>
      <c r="K315">
        <v>1682</v>
      </c>
      <c r="L315">
        <v>1622</v>
      </c>
      <c r="M315">
        <v>1447</v>
      </c>
      <c r="N315">
        <v>51</v>
      </c>
      <c r="O315">
        <v>2020</v>
      </c>
      <c r="P315">
        <v>1</v>
      </c>
      <c r="Q315">
        <v>3</v>
      </c>
      <c r="R315">
        <v>0</v>
      </c>
      <c r="S315" t="s">
        <v>54</v>
      </c>
    </row>
    <row r="316" spans="1:19">
      <c r="A316" s="1">
        <v>36005040900</v>
      </c>
      <c r="B316" s="1">
        <v>2040900</v>
      </c>
      <c r="C316" t="s">
        <v>64</v>
      </c>
      <c r="D316">
        <v>1390</v>
      </c>
      <c r="E316">
        <v>1060</v>
      </c>
      <c r="F316">
        <v>645</v>
      </c>
      <c r="G316">
        <v>168</v>
      </c>
      <c r="H316">
        <v>191</v>
      </c>
      <c r="I316" s="5">
        <v>216.46477773531657</v>
      </c>
      <c r="J316" t="s">
        <v>53</v>
      </c>
      <c r="K316">
        <v>1472</v>
      </c>
      <c r="L316">
        <v>1423</v>
      </c>
      <c r="M316">
        <v>1073</v>
      </c>
      <c r="N316">
        <v>36</v>
      </c>
      <c r="O316">
        <v>2020</v>
      </c>
      <c r="P316">
        <v>0</v>
      </c>
      <c r="Q316">
        <v>9</v>
      </c>
      <c r="R316">
        <v>0</v>
      </c>
      <c r="S316" t="s">
        <v>54</v>
      </c>
    </row>
    <row r="317" spans="1:19">
      <c r="A317" s="1">
        <v>36005041100</v>
      </c>
      <c r="B317" s="1">
        <v>2041100</v>
      </c>
      <c r="C317" t="s">
        <v>64</v>
      </c>
      <c r="D317">
        <v>1435</v>
      </c>
      <c r="E317">
        <v>1280</v>
      </c>
      <c r="F317">
        <v>1145</v>
      </c>
      <c r="G317">
        <v>263</v>
      </c>
      <c r="H317">
        <v>271</v>
      </c>
      <c r="I317" s="5">
        <v>292.00342463745181</v>
      </c>
      <c r="J317" t="s">
        <v>53</v>
      </c>
      <c r="K317">
        <v>1377</v>
      </c>
      <c r="L317">
        <v>1262</v>
      </c>
      <c r="M317">
        <v>1175</v>
      </c>
      <c r="N317">
        <v>103</v>
      </c>
      <c r="O317">
        <v>2020</v>
      </c>
      <c r="P317">
        <v>423</v>
      </c>
      <c r="Q317">
        <v>256</v>
      </c>
      <c r="R317">
        <v>40</v>
      </c>
      <c r="S317" t="s">
        <v>54</v>
      </c>
    </row>
    <row r="318" spans="1:19">
      <c r="A318" s="1">
        <v>36005041300</v>
      </c>
      <c r="B318" s="1">
        <v>2041300</v>
      </c>
      <c r="C318" t="s">
        <v>64</v>
      </c>
      <c r="D318">
        <v>3135</v>
      </c>
      <c r="E318">
        <v>2890</v>
      </c>
      <c r="F318">
        <v>1855</v>
      </c>
      <c r="G318">
        <v>262</v>
      </c>
      <c r="H318">
        <v>261</v>
      </c>
      <c r="I318" s="5">
        <v>369.71475491248657</v>
      </c>
      <c r="J318" t="s">
        <v>53</v>
      </c>
      <c r="K318">
        <v>3094</v>
      </c>
      <c r="L318">
        <v>2963</v>
      </c>
      <c r="M318">
        <v>2742</v>
      </c>
      <c r="N318">
        <v>98</v>
      </c>
      <c r="O318">
        <v>2020</v>
      </c>
      <c r="P318">
        <v>667</v>
      </c>
      <c r="Q318">
        <v>309</v>
      </c>
      <c r="R318">
        <v>128</v>
      </c>
      <c r="S318" t="s">
        <v>54</v>
      </c>
    </row>
    <row r="319" spans="1:19">
      <c r="A319" s="1">
        <v>36005041400</v>
      </c>
      <c r="B319" s="1">
        <v>2041400</v>
      </c>
      <c r="C319" t="s">
        <v>68</v>
      </c>
      <c r="D319">
        <v>1840</v>
      </c>
      <c r="E319">
        <v>1160</v>
      </c>
      <c r="F319">
        <v>940</v>
      </c>
      <c r="G319">
        <v>262</v>
      </c>
      <c r="H319">
        <v>272</v>
      </c>
      <c r="I319" s="5">
        <v>234.49093799121533</v>
      </c>
      <c r="J319" t="s">
        <v>53</v>
      </c>
      <c r="K319">
        <v>1951</v>
      </c>
      <c r="L319">
        <v>1817</v>
      </c>
      <c r="M319">
        <v>1274</v>
      </c>
      <c r="N319">
        <v>55</v>
      </c>
      <c r="O319">
        <v>2020</v>
      </c>
      <c r="P319">
        <v>378</v>
      </c>
      <c r="Q319">
        <v>6</v>
      </c>
      <c r="R319">
        <v>1</v>
      </c>
      <c r="S319" t="s">
        <v>54</v>
      </c>
    </row>
    <row r="320" spans="1:19">
      <c r="A320" s="1">
        <v>36005041500</v>
      </c>
      <c r="B320" s="1">
        <v>2041500</v>
      </c>
      <c r="C320" t="s">
        <v>64</v>
      </c>
      <c r="D320">
        <v>2385</v>
      </c>
      <c r="E320">
        <v>2235</v>
      </c>
      <c r="F320">
        <v>1825</v>
      </c>
      <c r="G320">
        <v>330</v>
      </c>
      <c r="H320">
        <v>336</v>
      </c>
      <c r="I320" s="5">
        <v>428.03504529419081</v>
      </c>
      <c r="J320" t="s">
        <v>53</v>
      </c>
      <c r="K320">
        <v>2408</v>
      </c>
      <c r="L320">
        <v>2339</v>
      </c>
      <c r="M320">
        <v>2119</v>
      </c>
      <c r="N320">
        <v>45</v>
      </c>
      <c r="O320">
        <v>2020</v>
      </c>
      <c r="P320">
        <v>166</v>
      </c>
      <c r="Q320">
        <v>0</v>
      </c>
      <c r="R320">
        <v>0</v>
      </c>
      <c r="S320" t="s">
        <v>54</v>
      </c>
    </row>
    <row r="321" spans="1:19">
      <c r="A321" s="1">
        <v>36005041800</v>
      </c>
      <c r="B321" s="1">
        <v>2041800</v>
      </c>
      <c r="C321" t="s">
        <v>68</v>
      </c>
      <c r="D321">
        <v>1240</v>
      </c>
      <c r="E321">
        <v>820</v>
      </c>
      <c r="F321">
        <v>565</v>
      </c>
      <c r="G321">
        <v>181</v>
      </c>
      <c r="H321">
        <v>216</v>
      </c>
      <c r="I321" s="5">
        <v>179.41293152947478</v>
      </c>
      <c r="J321" t="s">
        <v>53</v>
      </c>
      <c r="K321">
        <v>1427</v>
      </c>
      <c r="L321">
        <v>1352</v>
      </c>
      <c r="M321">
        <v>1150</v>
      </c>
      <c r="N321">
        <v>50</v>
      </c>
      <c r="O321">
        <v>2020</v>
      </c>
      <c r="P321">
        <v>0</v>
      </c>
      <c r="Q321">
        <v>1</v>
      </c>
      <c r="R321">
        <v>0</v>
      </c>
      <c r="S321" t="s">
        <v>54</v>
      </c>
    </row>
    <row r="322" spans="1:19">
      <c r="A322" s="1">
        <v>36005041900</v>
      </c>
      <c r="B322" s="1">
        <v>2041900</v>
      </c>
      <c r="C322" t="s">
        <v>64</v>
      </c>
      <c r="D322">
        <v>2515</v>
      </c>
      <c r="E322">
        <v>2415</v>
      </c>
      <c r="F322">
        <v>1755</v>
      </c>
      <c r="G322">
        <v>285</v>
      </c>
      <c r="H322">
        <v>304</v>
      </c>
      <c r="I322" s="5">
        <v>406.48001180869892</v>
      </c>
      <c r="J322" t="s">
        <v>53</v>
      </c>
      <c r="K322">
        <v>2661</v>
      </c>
      <c r="L322">
        <v>2569</v>
      </c>
      <c r="M322">
        <v>2500</v>
      </c>
      <c r="N322">
        <v>57</v>
      </c>
      <c r="O322">
        <v>2020</v>
      </c>
      <c r="P322">
        <v>-1</v>
      </c>
      <c r="Q322">
        <v>0</v>
      </c>
      <c r="R322">
        <v>0</v>
      </c>
      <c r="S322" t="s">
        <v>54</v>
      </c>
    </row>
    <row r="323" spans="1:19">
      <c r="A323" s="1">
        <v>36005042000</v>
      </c>
      <c r="B323" s="1">
        <v>2042000</v>
      </c>
      <c r="C323" t="s">
        <v>68</v>
      </c>
      <c r="D323">
        <v>1615</v>
      </c>
      <c r="E323">
        <v>1545</v>
      </c>
      <c r="F323">
        <v>1275</v>
      </c>
      <c r="G323">
        <v>372</v>
      </c>
      <c r="H323">
        <v>372</v>
      </c>
      <c r="I323" s="5">
        <v>392.93383666973756</v>
      </c>
      <c r="J323" t="s">
        <v>53</v>
      </c>
      <c r="K323">
        <v>1548</v>
      </c>
      <c r="L323">
        <v>1498</v>
      </c>
      <c r="M323">
        <v>1391</v>
      </c>
      <c r="N323">
        <v>38</v>
      </c>
      <c r="O323">
        <v>2020</v>
      </c>
      <c r="P323">
        <v>99</v>
      </c>
      <c r="Q323">
        <v>33</v>
      </c>
      <c r="R323">
        <v>21</v>
      </c>
      <c r="S323" t="s">
        <v>54</v>
      </c>
    </row>
    <row r="324" spans="1:19">
      <c r="A324" s="1">
        <v>36005042100</v>
      </c>
      <c r="B324" s="1">
        <v>2042100</v>
      </c>
      <c r="C324" t="s">
        <v>64</v>
      </c>
      <c r="D324">
        <v>2055</v>
      </c>
      <c r="E324">
        <v>1875</v>
      </c>
      <c r="F324">
        <v>1490</v>
      </c>
      <c r="G324">
        <v>178</v>
      </c>
      <c r="H324">
        <v>196</v>
      </c>
      <c r="I324" s="5">
        <v>298.85280657875711</v>
      </c>
      <c r="J324" t="s">
        <v>53</v>
      </c>
      <c r="K324">
        <v>2390</v>
      </c>
      <c r="L324">
        <v>2304</v>
      </c>
      <c r="M324">
        <v>2198</v>
      </c>
      <c r="N324">
        <v>73</v>
      </c>
      <c r="O324">
        <v>2020</v>
      </c>
      <c r="P324">
        <v>-2</v>
      </c>
      <c r="Q324">
        <v>-39</v>
      </c>
      <c r="R324">
        <v>10</v>
      </c>
      <c r="S324" t="s">
        <v>54</v>
      </c>
    </row>
    <row r="325" spans="1:19">
      <c r="A325" s="1">
        <v>36005042200</v>
      </c>
      <c r="B325" s="1">
        <v>2042200</v>
      </c>
      <c r="C325" t="s">
        <v>68</v>
      </c>
      <c r="D325">
        <v>1220</v>
      </c>
      <c r="E325">
        <v>575</v>
      </c>
      <c r="F325">
        <v>465</v>
      </c>
      <c r="G325">
        <v>241</v>
      </c>
      <c r="H325">
        <v>171</v>
      </c>
      <c r="I325" s="5">
        <v>187.61130029931567</v>
      </c>
      <c r="J325" t="s">
        <v>53</v>
      </c>
      <c r="K325">
        <v>1269</v>
      </c>
      <c r="L325">
        <v>1208</v>
      </c>
      <c r="M325">
        <v>755</v>
      </c>
      <c r="N325">
        <v>48</v>
      </c>
      <c r="O325">
        <v>2020</v>
      </c>
      <c r="P325">
        <v>-3</v>
      </c>
      <c r="Q325">
        <v>67</v>
      </c>
      <c r="R325">
        <v>26</v>
      </c>
      <c r="S325" t="s">
        <v>54</v>
      </c>
    </row>
    <row r="326" spans="1:19">
      <c r="A326" s="1">
        <v>36005042300</v>
      </c>
      <c r="B326" s="1">
        <v>2042300</v>
      </c>
      <c r="C326" t="s">
        <v>64</v>
      </c>
      <c r="D326">
        <v>1355</v>
      </c>
      <c r="E326">
        <v>1320</v>
      </c>
      <c r="F326">
        <v>915</v>
      </c>
      <c r="G326">
        <v>135</v>
      </c>
      <c r="H326">
        <v>137</v>
      </c>
      <c r="I326" s="5">
        <v>204.38688803345482</v>
      </c>
      <c r="J326" t="s">
        <v>53</v>
      </c>
      <c r="K326">
        <v>1492</v>
      </c>
      <c r="L326">
        <v>1421</v>
      </c>
      <c r="M326">
        <v>1361</v>
      </c>
      <c r="N326">
        <v>47</v>
      </c>
      <c r="O326">
        <v>2020</v>
      </c>
      <c r="P326">
        <v>1</v>
      </c>
      <c r="Q326">
        <v>0</v>
      </c>
      <c r="R326">
        <v>0</v>
      </c>
      <c r="S326" t="s">
        <v>54</v>
      </c>
    </row>
    <row r="327" spans="1:19">
      <c r="A327" s="1">
        <v>36005042400</v>
      </c>
      <c r="B327" s="1">
        <v>2042400</v>
      </c>
      <c r="C327" t="s">
        <v>68</v>
      </c>
      <c r="D327">
        <v>800</v>
      </c>
      <c r="E327">
        <v>355</v>
      </c>
      <c r="F327">
        <v>275</v>
      </c>
      <c r="G327">
        <v>102</v>
      </c>
      <c r="H327">
        <v>113</v>
      </c>
      <c r="I327" s="5">
        <v>119.62441222426132</v>
      </c>
      <c r="J327" t="s">
        <v>53</v>
      </c>
      <c r="K327">
        <v>878</v>
      </c>
      <c r="L327">
        <v>820</v>
      </c>
      <c r="M327">
        <v>429</v>
      </c>
      <c r="N327">
        <v>30</v>
      </c>
      <c r="O327">
        <v>2020</v>
      </c>
      <c r="P327">
        <v>25</v>
      </c>
      <c r="Q327">
        <v>3</v>
      </c>
      <c r="R327">
        <v>5</v>
      </c>
      <c r="S327" t="s">
        <v>54</v>
      </c>
    </row>
    <row r="328" spans="1:19">
      <c r="A328" s="1">
        <v>36005042500</v>
      </c>
      <c r="B328" s="1">
        <v>2042500</v>
      </c>
      <c r="C328" t="s">
        <v>64</v>
      </c>
      <c r="D328">
        <v>2170</v>
      </c>
      <c r="E328">
        <v>2150</v>
      </c>
      <c r="F328">
        <v>1655</v>
      </c>
      <c r="G328">
        <v>254</v>
      </c>
      <c r="H328">
        <v>253</v>
      </c>
      <c r="I328" s="5">
        <v>335.85264626023121</v>
      </c>
      <c r="J328" t="s">
        <v>53</v>
      </c>
      <c r="K328">
        <v>2621</v>
      </c>
      <c r="L328">
        <v>2510</v>
      </c>
      <c r="M328">
        <v>2330</v>
      </c>
      <c r="N328">
        <v>95</v>
      </c>
      <c r="O328">
        <v>2020</v>
      </c>
      <c r="P328">
        <v>30</v>
      </c>
      <c r="Q328">
        <v>162</v>
      </c>
      <c r="R328">
        <v>276</v>
      </c>
      <c r="S328" t="s">
        <v>54</v>
      </c>
    </row>
    <row r="329" spans="1:19">
      <c r="A329" s="1">
        <v>36005042600</v>
      </c>
      <c r="B329" s="1">
        <v>2042600</v>
      </c>
      <c r="C329" t="s">
        <v>68</v>
      </c>
      <c r="D329">
        <v>2195</v>
      </c>
      <c r="E329">
        <v>805</v>
      </c>
      <c r="F329">
        <v>505</v>
      </c>
      <c r="G329">
        <v>347</v>
      </c>
      <c r="H329">
        <v>339</v>
      </c>
      <c r="I329" s="5">
        <v>319.70924290673861</v>
      </c>
      <c r="J329" t="s">
        <v>53</v>
      </c>
      <c r="K329">
        <v>2379</v>
      </c>
      <c r="L329">
        <v>2263</v>
      </c>
      <c r="M329">
        <v>1001</v>
      </c>
      <c r="N329">
        <v>61</v>
      </c>
      <c r="O329">
        <v>2020</v>
      </c>
      <c r="P329">
        <v>-1</v>
      </c>
      <c r="Q329">
        <v>3</v>
      </c>
      <c r="R329">
        <v>5</v>
      </c>
      <c r="S329" t="s">
        <v>54</v>
      </c>
    </row>
    <row r="330" spans="1:19">
      <c r="A330" s="1">
        <v>36005042800</v>
      </c>
      <c r="B330" s="1">
        <v>2042800</v>
      </c>
      <c r="C330" t="s">
        <v>68</v>
      </c>
      <c r="D330">
        <v>770</v>
      </c>
      <c r="E330">
        <v>250</v>
      </c>
      <c r="F330">
        <v>160</v>
      </c>
      <c r="G330">
        <v>224</v>
      </c>
      <c r="H330">
        <v>74</v>
      </c>
      <c r="I330" s="5">
        <v>76.262703859750474</v>
      </c>
      <c r="J330" t="s">
        <v>53</v>
      </c>
      <c r="K330">
        <v>794</v>
      </c>
      <c r="L330">
        <v>769</v>
      </c>
      <c r="M330">
        <v>316</v>
      </c>
      <c r="N330">
        <v>13</v>
      </c>
      <c r="O330">
        <v>2020</v>
      </c>
      <c r="P330">
        <v>9</v>
      </c>
      <c r="Q330">
        <v>1</v>
      </c>
      <c r="R330">
        <v>0</v>
      </c>
      <c r="S330" t="s">
        <v>54</v>
      </c>
    </row>
    <row r="331" spans="1:19">
      <c r="A331" s="1">
        <v>36005042901</v>
      </c>
      <c r="B331" s="1">
        <v>2042901</v>
      </c>
      <c r="C331" t="s">
        <v>64</v>
      </c>
      <c r="D331">
        <v>1205</v>
      </c>
      <c r="E331">
        <v>1170</v>
      </c>
      <c r="F331">
        <v>890</v>
      </c>
      <c r="G331">
        <v>169</v>
      </c>
      <c r="H331">
        <v>174</v>
      </c>
      <c r="I331" s="5">
        <v>191.33739833080202</v>
      </c>
      <c r="J331" t="s">
        <v>53</v>
      </c>
      <c r="K331">
        <v>1357</v>
      </c>
      <c r="L331">
        <v>1317</v>
      </c>
      <c r="M331">
        <v>1238</v>
      </c>
      <c r="N331">
        <v>34</v>
      </c>
      <c r="O331">
        <v>2020</v>
      </c>
      <c r="P331">
        <v>166</v>
      </c>
      <c r="Q331">
        <v>0</v>
      </c>
      <c r="R331">
        <v>0</v>
      </c>
      <c r="S331" t="s">
        <v>54</v>
      </c>
    </row>
    <row r="332" spans="1:19">
      <c r="A332" s="1">
        <v>36005042902</v>
      </c>
      <c r="B332" s="1">
        <v>2042902</v>
      </c>
      <c r="C332" t="s">
        <v>64</v>
      </c>
      <c r="D332">
        <v>1690</v>
      </c>
      <c r="E332">
        <v>1550</v>
      </c>
      <c r="F332">
        <v>1230</v>
      </c>
      <c r="G332">
        <v>138</v>
      </c>
      <c r="H332">
        <v>150</v>
      </c>
      <c r="I332" s="5">
        <v>222.43650779492111</v>
      </c>
      <c r="J332" t="s">
        <v>53</v>
      </c>
      <c r="K332">
        <v>1728</v>
      </c>
      <c r="L332">
        <v>1668</v>
      </c>
      <c r="M332">
        <v>1497</v>
      </c>
      <c r="N332">
        <v>52</v>
      </c>
      <c r="O332">
        <v>2020</v>
      </c>
      <c r="P332">
        <v>28</v>
      </c>
      <c r="Q332">
        <v>14</v>
      </c>
      <c r="R332">
        <v>8</v>
      </c>
      <c r="S332" t="s">
        <v>54</v>
      </c>
    </row>
    <row r="333" spans="1:19">
      <c r="A333" s="1">
        <v>36005043000</v>
      </c>
      <c r="B333" s="1">
        <v>2043000</v>
      </c>
      <c r="C333" t="s">
        <v>68</v>
      </c>
      <c r="D333">
        <v>1265</v>
      </c>
      <c r="E333">
        <v>555</v>
      </c>
      <c r="F333">
        <v>485</v>
      </c>
      <c r="G333">
        <v>374</v>
      </c>
      <c r="H333">
        <v>346</v>
      </c>
      <c r="I333" s="5">
        <v>345.60237267704053</v>
      </c>
      <c r="J333" t="s">
        <v>53</v>
      </c>
      <c r="K333">
        <v>1103</v>
      </c>
      <c r="L333">
        <v>1036</v>
      </c>
      <c r="M333">
        <v>440</v>
      </c>
      <c r="N333">
        <v>24</v>
      </c>
      <c r="O333">
        <v>2020</v>
      </c>
      <c r="P333">
        <v>0</v>
      </c>
      <c r="Q333">
        <v>1</v>
      </c>
      <c r="R333">
        <v>2</v>
      </c>
      <c r="S333" t="s">
        <v>54</v>
      </c>
    </row>
    <row r="334" spans="1:19">
      <c r="A334" s="1">
        <v>36005043101</v>
      </c>
      <c r="B334" s="1">
        <v>2043101</v>
      </c>
      <c r="C334" t="s">
        <v>64</v>
      </c>
      <c r="D334">
        <v>1885</v>
      </c>
      <c r="E334">
        <v>1865</v>
      </c>
      <c r="F334">
        <v>1575</v>
      </c>
      <c r="G334">
        <v>292</v>
      </c>
      <c r="H334">
        <v>292</v>
      </c>
      <c r="I334" s="5">
        <v>411.6661268552466</v>
      </c>
      <c r="J334" t="s">
        <v>53</v>
      </c>
      <c r="K334">
        <v>1910</v>
      </c>
      <c r="L334">
        <v>1864</v>
      </c>
      <c r="M334">
        <v>1846</v>
      </c>
      <c r="N334">
        <v>44</v>
      </c>
      <c r="O334">
        <v>2020</v>
      </c>
      <c r="P334">
        <v>56</v>
      </c>
      <c r="Q334">
        <v>0</v>
      </c>
      <c r="R334">
        <v>10</v>
      </c>
      <c r="S334" t="s">
        <v>54</v>
      </c>
    </row>
    <row r="335" spans="1:19">
      <c r="A335" s="1">
        <v>36005043102</v>
      </c>
      <c r="B335" s="1">
        <v>2043102</v>
      </c>
      <c r="C335" t="s">
        <v>64</v>
      </c>
      <c r="D335">
        <v>1840</v>
      </c>
      <c r="E335">
        <v>1635</v>
      </c>
      <c r="F335">
        <v>1435</v>
      </c>
      <c r="G335">
        <v>231</v>
      </c>
      <c r="H335">
        <v>225</v>
      </c>
      <c r="I335" s="5">
        <v>366.95640067997181</v>
      </c>
      <c r="J335" t="s">
        <v>53</v>
      </c>
      <c r="K335">
        <v>1749</v>
      </c>
      <c r="L335">
        <v>1700</v>
      </c>
      <c r="M335">
        <v>1525</v>
      </c>
      <c r="N335">
        <v>43</v>
      </c>
      <c r="O335">
        <v>2020</v>
      </c>
      <c r="P335">
        <v>31</v>
      </c>
      <c r="Q335">
        <v>123</v>
      </c>
      <c r="R335">
        <v>1</v>
      </c>
      <c r="S335" t="s">
        <v>54</v>
      </c>
    </row>
    <row r="336" spans="1:19">
      <c r="A336" s="1">
        <v>36005043400</v>
      </c>
      <c r="B336" s="1">
        <v>2043400</v>
      </c>
      <c r="C336" t="s">
        <v>68</v>
      </c>
      <c r="D336">
        <v>1460</v>
      </c>
      <c r="E336">
        <v>805</v>
      </c>
      <c r="F336">
        <v>470</v>
      </c>
      <c r="G336">
        <v>229</v>
      </c>
      <c r="H336">
        <v>191</v>
      </c>
      <c r="I336" s="5">
        <v>200.54675265383881</v>
      </c>
      <c r="J336" t="s">
        <v>53</v>
      </c>
      <c r="K336">
        <v>1372</v>
      </c>
      <c r="L336">
        <v>1319</v>
      </c>
      <c r="M336">
        <v>1034</v>
      </c>
      <c r="N336">
        <v>36</v>
      </c>
      <c r="O336">
        <v>2020</v>
      </c>
      <c r="P336">
        <v>116</v>
      </c>
      <c r="Q336">
        <v>267</v>
      </c>
      <c r="R336">
        <v>-2</v>
      </c>
      <c r="S336" t="s">
        <v>54</v>
      </c>
    </row>
    <row r="337" spans="1:19">
      <c r="A337" s="1">
        <v>36005043501</v>
      </c>
      <c r="B337" s="1">
        <v>2043501</v>
      </c>
      <c r="C337" t="s">
        <v>68</v>
      </c>
      <c r="D337">
        <v>420</v>
      </c>
      <c r="E337">
        <v>420</v>
      </c>
      <c r="F337">
        <v>375</v>
      </c>
      <c r="G337">
        <v>57</v>
      </c>
      <c r="H337">
        <v>57</v>
      </c>
      <c r="I337" s="5">
        <v>99.869915389971169</v>
      </c>
      <c r="J337" t="s">
        <v>53</v>
      </c>
      <c r="K337">
        <v>489</v>
      </c>
      <c r="L337">
        <v>482</v>
      </c>
      <c r="M337">
        <v>479</v>
      </c>
      <c r="N337">
        <v>7</v>
      </c>
      <c r="O337">
        <v>2020</v>
      </c>
      <c r="P337">
        <v>0</v>
      </c>
      <c r="Q337">
        <v>0</v>
      </c>
      <c r="R337">
        <v>0</v>
      </c>
      <c r="S337" t="s">
        <v>54</v>
      </c>
    </row>
    <row r="338" spans="1:19">
      <c r="A338" s="1">
        <v>36005043502</v>
      </c>
      <c r="B338" s="1">
        <v>2043502</v>
      </c>
      <c r="C338" t="s">
        <v>68</v>
      </c>
      <c r="D338">
        <v>0</v>
      </c>
      <c r="E338">
        <v>0</v>
      </c>
      <c r="F338">
        <v>0</v>
      </c>
      <c r="G338">
        <v>13</v>
      </c>
      <c r="H338">
        <v>13</v>
      </c>
      <c r="I338" s="5">
        <v>22.516660498395403</v>
      </c>
      <c r="J338" t="s">
        <v>53</v>
      </c>
      <c r="K338">
        <v>0</v>
      </c>
      <c r="L338">
        <v>0</v>
      </c>
      <c r="M338">
        <v>0</v>
      </c>
      <c r="N338">
        <v>0</v>
      </c>
      <c r="O338">
        <v>2020</v>
      </c>
      <c r="P338">
        <v>0</v>
      </c>
      <c r="Q338">
        <v>0</v>
      </c>
      <c r="R338">
        <v>0</v>
      </c>
      <c r="S338" t="s">
        <v>54</v>
      </c>
    </row>
    <row r="339" spans="1:19">
      <c r="A339" s="1">
        <v>36005043503</v>
      </c>
      <c r="B339" s="1">
        <v>2043503</v>
      </c>
      <c r="C339" t="s">
        <v>69</v>
      </c>
      <c r="D339">
        <v>0</v>
      </c>
      <c r="E339">
        <v>0</v>
      </c>
      <c r="F339">
        <v>0</v>
      </c>
      <c r="G339">
        <v>13</v>
      </c>
      <c r="H339">
        <v>13</v>
      </c>
      <c r="I339" s="5">
        <v>22.516660498395403</v>
      </c>
      <c r="J339" t="s">
        <v>53</v>
      </c>
      <c r="K339">
        <v>72</v>
      </c>
      <c r="L339">
        <v>72</v>
      </c>
      <c r="M339">
        <v>71</v>
      </c>
      <c r="N339">
        <v>0</v>
      </c>
      <c r="O339">
        <v>2020</v>
      </c>
      <c r="P339">
        <v>0</v>
      </c>
      <c r="Q339">
        <v>0</v>
      </c>
      <c r="R339">
        <v>0</v>
      </c>
      <c r="S339" t="s">
        <v>54</v>
      </c>
    </row>
    <row r="340" spans="1:19">
      <c r="A340" s="1">
        <v>36005043600</v>
      </c>
      <c r="B340" s="1">
        <v>2043600</v>
      </c>
      <c r="C340" t="s">
        <v>68</v>
      </c>
      <c r="D340">
        <v>715</v>
      </c>
      <c r="E340">
        <v>355</v>
      </c>
      <c r="F340">
        <v>250</v>
      </c>
      <c r="G340">
        <v>100</v>
      </c>
      <c r="H340">
        <v>96</v>
      </c>
      <c r="I340" s="5">
        <v>115.45128842936315</v>
      </c>
      <c r="J340" t="s">
        <v>53</v>
      </c>
      <c r="K340">
        <v>738</v>
      </c>
      <c r="L340">
        <v>693</v>
      </c>
      <c r="M340">
        <v>299</v>
      </c>
      <c r="N340">
        <v>25</v>
      </c>
      <c r="O340">
        <v>2020</v>
      </c>
      <c r="P340">
        <v>2</v>
      </c>
      <c r="Q340">
        <v>0</v>
      </c>
      <c r="R340">
        <v>0</v>
      </c>
      <c r="S340" t="s">
        <v>54</v>
      </c>
    </row>
    <row r="341" spans="1:19">
      <c r="A341" s="1">
        <v>36005044200</v>
      </c>
      <c r="B341" s="1">
        <v>2044200</v>
      </c>
      <c r="C341" t="s">
        <v>68</v>
      </c>
      <c r="D341">
        <v>1270</v>
      </c>
      <c r="E341">
        <v>725</v>
      </c>
      <c r="F341">
        <v>595</v>
      </c>
      <c r="G341">
        <v>276</v>
      </c>
      <c r="H341">
        <v>125</v>
      </c>
      <c r="I341" s="5">
        <v>238.75510465747115</v>
      </c>
      <c r="J341" t="s">
        <v>53</v>
      </c>
      <c r="K341">
        <v>1430</v>
      </c>
      <c r="L341">
        <v>1340</v>
      </c>
      <c r="M341">
        <v>904</v>
      </c>
      <c r="N341">
        <v>39</v>
      </c>
      <c r="O341">
        <v>2020</v>
      </c>
      <c r="P341">
        <v>7</v>
      </c>
      <c r="Q341">
        <v>77</v>
      </c>
      <c r="R341">
        <v>12</v>
      </c>
      <c r="S341" t="s">
        <v>54</v>
      </c>
    </row>
    <row r="342" spans="1:19">
      <c r="A342" s="1">
        <v>36005044400</v>
      </c>
      <c r="B342" s="1">
        <v>2044400</v>
      </c>
      <c r="C342" t="s">
        <v>68</v>
      </c>
      <c r="D342">
        <v>1395</v>
      </c>
      <c r="E342">
        <v>525</v>
      </c>
      <c r="F342">
        <v>320</v>
      </c>
      <c r="G342">
        <v>260</v>
      </c>
      <c r="H342">
        <v>211</v>
      </c>
      <c r="I342" s="5">
        <v>204.69733754985677</v>
      </c>
      <c r="J342" t="s">
        <v>53</v>
      </c>
      <c r="K342">
        <v>1456</v>
      </c>
      <c r="L342">
        <v>1347</v>
      </c>
      <c r="M342">
        <v>691</v>
      </c>
      <c r="N342">
        <v>41</v>
      </c>
      <c r="O342">
        <v>2020</v>
      </c>
      <c r="P342">
        <v>3</v>
      </c>
      <c r="Q342">
        <v>0</v>
      </c>
      <c r="R342">
        <v>1</v>
      </c>
      <c r="S342" t="s">
        <v>54</v>
      </c>
    </row>
    <row r="343" spans="1:19">
      <c r="A343" s="1">
        <v>36005044800</v>
      </c>
      <c r="B343" s="1">
        <v>2044800</v>
      </c>
      <c r="C343" t="s">
        <v>68</v>
      </c>
      <c r="D343">
        <v>670</v>
      </c>
      <c r="E343">
        <v>210</v>
      </c>
      <c r="F343">
        <v>125</v>
      </c>
      <c r="G343">
        <v>140</v>
      </c>
      <c r="H343">
        <v>126</v>
      </c>
      <c r="I343" s="5">
        <v>122.88612614937456</v>
      </c>
      <c r="J343" t="s">
        <v>53</v>
      </c>
      <c r="K343">
        <v>739</v>
      </c>
      <c r="L343">
        <v>699</v>
      </c>
      <c r="M343">
        <v>270</v>
      </c>
      <c r="N343">
        <v>27</v>
      </c>
      <c r="O343">
        <v>2020</v>
      </c>
      <c r="P343">
        <v>4</v>
      </c>
      <c r="Q343">
        <v>6</v>
      </c>
      <c r="R343">
        <v>0</v>
      </c>
      <c r="S343" t="s">
        <v>54</v>
      </c>
    </row>
    <row r="344" spans="1:19">
      <c r="A344" s="1">
        <v>36005044901</v>
      </c>
      <c r="B344" s="1">
        <v>2044901</v>
      </c>
      <c r="C344" t="s">
        <v>68</v>
      </c>
      <c r="D344">
        <v>795</v>
      </c>
      <c r="E344">
        <v>395</v>
      </c>
      <c r="F344">
        <v>255</v>
      </c>
      <c r="G344">
        <v>90</v>
      </c>
      <c r="H344">
        <v>80</v>
      </c>
      <c r="I344" s="5">
        <v>98.320903169163373</v>
      </c>
      <c r="J344" t="s">
        <v>53</v>
      </c>
      <c r="K344">
        <v>935</v>
      </c>
      <c r="L344">
        <v>856</v>
      </c>
      <c r="M344">
        <v>543</v>
      </c>
      <c r="N344">
        <v>55</v>
      </c>
      <c r="O344">
        <v>2020</v>
      </c>
      <c r="P344">
        <v>80</v>
      </c>
      <c r="Q344">
        <v>0</v>
      </c>
      <c r="R344">
        <v>0</v>
      </c>
      <c r="S344" t="s">
        <v>54</v>
      </c>
    </row>
    <row r="345" spans="1:19">
      <c r="A345" s="1">
        <v>36005044902</v>
      </c>
      <c r="B345" s="1">
        <v>2044902</v>
      </c>
      <c r="C345" t="s">
        <v>68</v>
      </c>
      <c r="D345">
        <v>900</v>
      </c>
      <c r="E345">
        <v>575</v>
      </c>
      <c r="F345">
        <v>270</v>
      </c>
      <c r="G345">
        <v>110</v>
      </c>
      <c r="H345">
        <v>121</v>
      </c>
      <c r="I345" s="5">
        <v>105.60776486603625</v>
      </c>
      <c r="J345" t="s">
        <v>53</v>
      </c>
      <c r="K345">
        <v>1014</v>
      </c>
      <c r="L345">
        <v>958</v>
      </c>
      <c r="M345">
        <v>704</v>
      </c>
      <c r="N345">
        <v>27</v>
      </c>
      <c r="O345">
        <v>2020</v>
      </c>
      <c r="P345">
        <v>1</v>
      </c>
      <c r="Q345">
        <v>-2</v>
      </c>
      <c r="R345">
        <v>0</v>
      </c>
      <c r="S345" t="s">
        <v>54</v>
      </c>
    </row>
    <row r="346" spans="1:19">
      <c r="A346" s="1">
        <v>36005045101</v>
      </c>
      <c r="B346" s="1">
        <v>2045101</v>
      </c>
      <c r="C346" t="s">
        <v>68</v>
      </c>
      <c r="D346">
        <v>930</v>
      </c>
      <c r="E346">
        <v>685</v>
      </c>
      <c r="F346">
        <v>395</v>
      </c>
      <c r="G346">
        <v>288</v>
      </c>
      <c r="H346">
        <v>298</v>
      </c>
      <c r="I346" s="5">
        <v>290.90376415577714</v>
      </c>
      <c r="J346" t="s">
        <v>53</v>
      </c>
      <c r="K346">
        <v>957</v>
      </c>
      <c r="L346">
        <v>892</v>
      </c>
      <c r="M346">
        <v>666</v>
      </c>
      <c r="N346">
        <v>44</v>
      </c>
      <c r="O346">
        <v>2020</v>
      </c>
      <c r="P346">
        <v>0</v>
      </c>
      <c r="Q346">
        <v>0</v>
      </c>
      <c r="R346">
        <v>0</v>
      </c>
      <c r="S346" t="s">
        <v>54</v>
      </c>
    </row>
    <row r="347" spans="1:19">
      <c r="A347" s="1">
        <v>36005045102</v>
      </c>
      <c r="B347" s="1">
        <v>2045102</v>
      </c>
      <c r="C347" t="s">
        <v>68</v>
      </c>
      <c r="D347">
        <v>905</v>
      </c>
      <c r="E347">
        <v>495</v>
      </c>
      <c r="F347">
        <v>240</v>
      </c>
      <c r="G347">
        <v>113</v>
      </c>
      <c r="H347">
        <v>126</v>
      </c>
      <c r="I347" s="5">
        <v>124.00806425390246</v>
      </c>
      <c r="J347" t="s">
        <v>53</v>
      </c>
      <c r="K347">
        <v>990</v>
      </c>
      <c r="L347">
        <v>936</v>
      </c>
      <c r="M347">
        <v>509</v>
      </c>
      <c r="N347">
        <v>26</v>
      </c>
      <c r="O347">
        <v>2020</v>
      </c>
      <c r="P347">
        <v>1</v>
      </c>
      <c r="Q347">
        <v>0</v>
      </c>
      <c r="R347">
        <v>0</v>
      </c>
      <c r="S347" t="s">
        <v>54</v>
      </c>
    </row>
    <row r="348" spans="1:19">
      <c r="A348" s="1">
        <v>36005045600</v>
      </c>
      <c r="B348" s="1">
        <v>2045600</v>
      </c>
      <c r="C348" t="s">
        <v>68</v>
      </c>
      <c r="D348">
        <v>1165</v>
      </c>
      <c r="E348">
        <v>530</v>
      </c>
      <c r="F348">
        <v>240</v>
      </c>
      <c r="G348">
        <v>189</v>
      </c>
      <c r="H348">
        <v>201</v>
      </c>
      <c r="I348" s="5">
        <v>129.48358969382954</v>
      </c>
      <c r="J348" t="s">
        <v>53</v>
      </c>
      <c r="K348">
        <v>1163</v>
      </c>
      <c r="L348">
        <v>1072</v>
      </c>
      <c r="M348">
        <v>498</v>
      </c>
      <c r="N348">
        <v>41</v>
      </c>
      <c r="O348">
        <v>2020</v>
      </c>
      <c r="P348">
        <v>9</v>
      </c>
      <c r="Q348">
        <v>20</v>
      </c>
      <c r="R348">
        <v>1</v>
      </c>
      <c r="S348" t="s">
        <v>54</v>
      </c>
    </row>
    <row r="349" spans="1:19">
      <c r="A349" s="1">
        <v>36005045800</v>
      </c>
      <c r="B349" s="1">
        <v>2045800</v>
      </c>
      <c r="C349" t="s">
        <v>68</v>
      </c>
      <c r="D349">
        <v>2030</v>
      </c>
      <c r="E349">
        <v>2030</v>
      </c>
      <c r="F349">
        <v>1840</v>
      </c>
      <c r="G349">
        <v>241</v>
      </c>
      <c r="H349">
        <v>241</v>
      </c>
      <c r="I349" s="5">
        <v>355.53340208762381</v>
      </c>
      <c r="J349" t="s">
        <v>53</v>
      </c>
      <c r="K349">
        <v>2144</v>
      </c>
      <c r="L349">
        <v>2102</v>
      </c>
      <c r="M349">
        <v>2083</v>
      </c>
      <c r="N349">
        <v>32</v>
      </c>
      <c r="O349">
        <v>2020</v>
      </c>
      <c r="P349">
        <v>0</v>
      </c>
      <c r="Q349">
        <v>0</v>
      </c>
      <c r="R349">
        <v>0</v>
      </c>
      <c r="S349" t="s">
        <v>54</v>
      </c>
    </row>
    <row r="350" spans="1:19">
      <c r="A350" s="1">
        <v>36005046000</v>
      </c>
      <c r="B350" s="1">
        <v>2046000</v>
      </c>
      <c r="C350" t="s">
        <v>68</v>
      </c>
      <c r="D350">
        <v>985</v>
      </c>
      <c r="E350">
        <v>865</v>
      </c>
      <c r="F350">
        <v>650</v>
      </c>
      <c r="G350">
        <v>171</v>
      </c>
      <c r="H350">
        <v>181</v>
      </c>
      <c r="I350" s="5">
        <v>216.09488656606385</v>
      </c>
      <c r="J350" t="s">
        <v>53</v>
      </c>
      <c r="K350">
        <v>1067</v>
      </c>
      <c r="L350">
        <v>1011</v>
      </c>
      <c r="M350">
        <v>783</v>
      </c>
      <c r="N350">
        <v>40</v>
      </c>
      <c r="O350">
        <v>2020</v>
      </c>
      <c r="P350">
        <v>-2</v>
      </c>
      <c r="Q350">
        <v>1</v>
      </c>
      <c r="R350">
        <v>1</v>
      </c>
      <c r="S350" t="s">
        <v>54</v>
      </c>
    </row>
    <row r="351" spans="1:19">
      <c r="A351" s="1">
        <v>36005046203</v>
      </c>
      <c r="B351" s="1">
        <v>2046203</v>
      </c>
      <c r="C351" t="s">
        <v>61</v>
      </c>
      <c r="D351">
        <v>3245</v>
      </c>
      <c r="E351">
        <v>1815</v>
      </c>
      <c r="F351">
        <v>1510</v>
      </c>
      <c r="G351">
        <v>628</v>
      </c>
      <c r="H351">
        <v>673</v>
      </c>
      <c r="I351" s="5">
        <v>691.75284603679086</v>
      </c>
      <c r="J351" t="s">
        <v>53</v>
      </c>
      <c r="K351">
        <v>3068</v>
      </c>
      <c r="L351">
        <v>2987</v>
      </c>
      <c r="M351">
        <v>1663</v>
      </c>
      <c r="N351">
        <v>52</v>
      </c>
      <c r="O351">
        <v>2020</v>
      </c>
      <c r="P351">
        <v>0</v>
      </c>
      <c r="Q351">
        <v>8</v>
      </c>
      <c r="R351">
        <v>0</v>
      </c>
      <c r="S351" t="s">
        <v>54</v>
      </c>
    </row>
    <row r="352" spans="1:19">
      <c r="A352" s="1">
        <v>36005046204</v>
      </c>
      <c r="B352" s="1">
        <v>2046204</v>
      </c>
      <c r="C352" t="s">
        <v>61</v>
      </c>
      <c r="D352">
        <v>2385</v>
      </c>
      <c r="E352">
        <v>1145</v>
      </c>
      <c r="F352">
        <v>540</v>
      </c>
      <c r="G352">
        <v>290</v>
      </c>
      <c r="H352">
        <v>351</v>
      </c>
      <c r="I352" s="5">
        <v>355.65292069656903</v>
      </c>
      <c r="J352" t="s">
        <v>53</v>
      </c>
      <c r="K352">
        <v>2691</v>
      </c>
      <c r="L352">
        <v>2614</v>
      </c>
      <c r="M352">
        <v>1221</v>
      </c>
      <c r="N352">
        <v>61</v>
      </c>
      <c r="O352">
        <v>2020</v>
      </c>
      <c r="P352">
        <v>0</v>
      </c>
      <c r="Q352">
        <v>0</v>
      </c>
      <c r="R352">
        <v>0</v>
      </c>
      <c r="S352" t="s">
        <v>54</v>
      </c>
    </row>
    <row r="353" spans="1:19">
      <c r="A353" s="1">
        <v>36005046205</v>
      </c>
      <c r="B353" s="1">
        <v>2046205</v>
      </c>
      <c r="C353" t="s">
        <v>61</v>
      </c>
      <c r="D353">
        <v>1920</v>
      </c>
      <c r="E353">
        <v>1370</v>
      </c>
      <c r="F353">
        <v>985</v>
      </c>
      <c r="G353">
        <v>156</v>
      </c>
      <c r="H353">
        <v>252</v>
      </c>
      <c r="I353" s="5">
        <v>478.84130983030275</v>
      </c>
      <c r="J353" t="s">
        <v>53</v>
      </c>
      <c r="K353">
        <v>2198</v>
      </c>
      <c r="L353">
        <v>2147</v>
      </c>
      <c r="M353">
        <v>1054</v>
      </c>
      <c r="N353">
        <v>39</v>
      </c>
      <c r="O353">
        <v>2020</v>
      </c>
      <c r="P353">
        <v>0</v>
      </c>
      <c r="Q353">
        <v>0</v>
      </c>
      <c r="R353">
        <v>0</v>
      </c>
      <c r="S353" t="s">
        <v>54</v>
      </c>
    </row>
    <row r="354" spans="1:19">
      <c r="A354" s="1">
        <v>36005046206</v>
      </c>
      <c r="B354" s="1">
        <v>2046206</v>
      </c>
      <c r="C354" t="s">
        <v>61</v>
      </c>
      <c r="D354">
        <v>2015</v>
      </c>
      <c r="E354">
        <v>1470</v>
      </c>
      <c r="F354">
        <v>1225</v>
      </c>
      <c r="G354">
        <v>308</v>
      </c>
      <c r="H354">
        <v>420</v>
      </c>
      <c r="I354" s="5">
        <v>657.27163334499687</v>
      </c>
      <c r="J354" t="s">
        <v>53</v>
      </c>
      <c r="K354">
        <v>2207</v>
      </c>
      <c r="L354">
        <v>2136</v>
      </c>
      <c r="M354">
        <v>1065</v>
      </c>
      <c r="N354">
        <v>49</v>
      </c>
      <c r="O354">
        <v>2020</v>
      </c>
      <c r="P354">
        <v>0</v>
      </c>
      <c r="Q354">
        <v>0</v>
      </c>
      <c r="R354">
        <v>0</v>
      </c>
      <c r="S354" t="s">
        <v>54</v>
      </c>
    </row>
    <row r="355" spans="1:19">
      <c r="A355" s="1">
        <v>36005046207</v>
      </c>
      <c r="B355" s="1">
        <v>2046207</v>
      </c>
      <c r="C355" t="s">
        <v>61</v>
      </c>
      <c r="D355">
        <v>2970</v>
      </c>
      <c r="E355">
        <v>1305</v>
      </c>
      <c r="F355">
        <v>710</v>
      </c>
      <c r="G355">
        <v>352</v>
      </c>
      <c r="H355">
        <v>372</v>
      </c>
      <c r="I355" s="5">
        <v>409.2297643133989</v>
      </c>
      <c r="J355" t="s">
        <v>53</v>
      </c>
      <c r="K355">
        <v>3146</v>
      </c>
      <c r="L355">
        <v>3045</v>
      </c>
      <c r="M355">
        <v>1404</v>
      </c>
      <c r="N355">
        <v>61</v>
      </c>
      <c r="O355">
        <v>2020</v>
      </c>
      <c r="P355">
        <v>0</v>
      </c>
      <c r="Q355">
        <v>0</v>
      </c>
      <c r="R355">
        <v>0</v>
      </c>
      <c r="S355" t="s">
        <v>54</v>
      </c>
    </row>
    <row r="356" spans="1:19">
      <c r="A356" s="1">
        <v>36005046208</v>
      </c>
      <c r="B356" s="1">
        <v>2046208</v>
      </c>
      <c r="C356" t="s">
        <v>68</v>
      </c>
      <c r="D356">
        <v>1500</v>
      </c>
      <c r="E356">
        <v>880</v>
      </c>
      <c r="F356">
        <v>740</v>
      </c>
      <c r="G356">
        <v>271</v>
      </c>
      <c r="H356">
        <v>308</v>
      </c>
      <c r="I356" s="5">
        <v>320.82082226688465</v>
      </c>
      <c r="J356" t="s">
        <v>53</v>
      </c>
      <c r="K356">
        <v>1529</v>
      </c>
      <c r="L356">
        <v>1448</v>
      </c>
      <c r="M356">
        <v>824</v>
      </c>
      <c r="N356">
        <v>46</v>
      </c>
      <c r="O356">
        <v>2020</v>
      </c>
      <c r="P356">
        <v>5</v>
      </c>
      <c r="Q356">
        <v>0</v>
      </c>
      <c r="R356">
        <v>6</v>
      </c>
      <c r="S356" t="s">
        <v>54</v>
      </c>
    </row>
    <row r="357" spans="1:19">
      <c r="A357" s="1">
        <v>36005046209</v>
      </c>
      <c r="B357" s="1">
        <v>2046209</v>
      </c>
      <c r="C357" t="s">
        <v>68</v>
      </c>
      <c r="D357">
        <v>1490</v>
      </c>
      <c r="E357">
        <v>1240</v>
      </c>
      <c r="F357">
        <v>990</v>
      </c>
      <c r="G357">
        <v>369</v>
      </c>
      <c r="H357">
        <v>385</v>
      </c>
      <c r="I357" s="5">
        <v>434.73325154627867</v>
      </c>
      <c r="J357" t="s">
        <v>53</v>
      </c>
      <c r="K357">
        <v>1400</v>
      </c>
      <c r="L357">
        <v>1357</v>
      </c>
      <c r="M357">
        <v>1120</v>
      </c>
      <c r="N357">
        <v>43</v>
      </c>
      <c r="O357">
        <v>2020</v>
      </c>
      <c r="P357">
        <v>9</v>
      </c>
      <c r="Q357">
        <v>13</v>
      </c>
      <c r="R357">
        <v>-1</v>
      </c>
      <c r="S357" t="s">
        <v>54</v>
      </c>
    </row>
    <row r="358" spans="1:19">
      <c r="A358" s="1">
        <v>36005048401</v>
      </c>
      <c r="B358" s="1">
        <v>2048401</v>
      </c>
      <c r="C358" t="s">
        <v>68</v>
      </c>
      <c r="D358">
        <v>1265</v>
      </c>
      <c r="E358">
        <v>655</v>
      </c>
      <c r="F358">
        <v>435</v>
      </c>
      <c r="G358">
        <v>180</v>
      </c>
      <c r="H358">
        <v>148</v>
      </c>
      <c r="I358" s="5">
        <v>158.3161394173064</v>
      </c>
      <c r="J358" t="s">
        <v>53</v>
      </c>
      <c r="K358">
        <v>1354</v>
      </c>
      <c r="L358">
        <v>1286</v>
      </c>
      <c r="M358">
        <v>626</v>
      </c>
      <c r="N358">
        <v>35</v>
      </c>
      <c r="O358">
        <v>2020</v>
      </c>
      <c r="P358">
        <v>1</v>
      </c>
      <c r="Q358">
        <v>28</v>
      </c>
      <c r="R358">
        <v>4</v>
      </c>
      <c r="S358" t="s">
        <v>54</v>
      </c>
    </row>
    <row r="359" spans="1:19">
      <c r="A359" s="1">
        <v>36005048402</v>
      </c>
      <c r="B359" s="1">
        <v>2048402</v>
      </c>
      <c r="C359" t="s">
        <v>68</v>
      </c>
      <c r="D359">
        <v>0</v>
      </c>
      <c r="E359">
        <v>0</v>
      </c>
      <c r="F359">
        <v>0</v>
      </c>
      <c r="G359">
        <v>13</v>
      </c>
      <c r="H359">
        <v>13</v>
      </c>
      <c r="I359" s="5">
        <v>22.516660498395403</v>
      </c>
      <c r="J359" t="s">
        <v>53</v>
      </c>
      <c r="K359">
        <v>10</v>
      </c>
      <c r="L359">
        <v>10</v>
      </c>
      <c r="M359">
        <v>9</v>
      </c>
      <c r="N359">
        <v>0</v>
      </c>
      <c r="O359">
        <v>2020</v>
      </c>
      <c r="P359">
        <v>0</v>
      </c>
      <c r="Q359">
        <v>0</v>
      </c>
      <c r="R359">
        <v>0</v>
      </c>
      <c r="S359" t="s">
        <v>54</v>
      </c>
    </row>
    <row r="360" spans="1:19">
      <c r="A360" s="1">
        <v>36005050400</v>
      </c>
      <c r="B360" s="1">
        <v>2050400</v>
      </c>
      <c r="C360" t="s">
        <v>66</v>
      </c>
      <c r="D360">
        <v>0</v>
      </c>
      <c r="E360">
        <v>0</v>
      </c>
      <c r="F360">
        <v>0</v>
      </c>
      <c r="G360">
        <v>13</v>
      </c>
      <c r="H360">
        <v>13</v>
      </c>
      <c r="I360" s="5">
        <v>22.516660498395403</v>
      </c>
      <c r="J360" t="s">
        <v>53</v>
      </c>
      <c r="K360">
        <v>2</v>
      </c>
      <c r="L360">
        <v>2</v>
      </c>
      <c r="M360">
        <v>2</v>
      </c>
      <c r="N360">
        <v>0</v>
      </c>
      <c r="O360">
        <v>2020</v>
      </c>
      <c r="P360">
        <v>0</v>
      </c>
      <c r="Q360">
        <v>0</v>
      </c>
      <c r="R360">
        <v>0</v>
      </c>
      <c r="S360" t="s">
        <v>54</v>
      </c>
    </row>
    <row r="361" spans="1:19">
      <c r="A361" s="1">
        <v>36005051601</v>
      </c>
      <c r="B361" s="1">
        <v>2051601</v>
      </c>
      <c r="C361" t="s">
        <v>61</v>
      </c>
      <c r="D361">
        <v>1960</v>
      </c>
      <c r="E361">
        <v>645</v>
      </c>
      <c r="F361">
        <v>380</v>
      </c>
      <c r="G361">
        <v>260</v>
      </c>
      <c r="H361">
        <v>186</v>
      </c>
      <c r="I361" s="5">
        <v>188.02127539190877</v>
      </c>
      <c r="J361" t="s">
        <v>53</v>
      </c>
      <c r="K361">
        <v>2223</v>
      </c>
      <c r="L361">
        <v>2065</v>
      </c>
      <c r="M361">
        <v>944</v>
      </c>
      <c r="N361">
        <v>94</v>
      </c>
      <c r="O361">
        <v>2020</v>
      </c>
      <c r="P361">
        <v>8</v>
      </c>
      <c r="Q361">
        <v>5</v>
      </c>
      <c r="R361">
        <v>5</v>
      </c>
      <c r="S361" t="s">
        <v>54</v>
      </c>
    </row>
    <row r="362" spans="1:19">
      <c r="A362" s="1">
        <v>36005051602</v>
      </c>
      <c r="B362" s="1">
        <v>2051602</v>
      </c>
      <c r="C362" t="s">
        <v>61</v>
      </c>
      <c r="D362">
        <v>0</v>
      </c>
      <c r="E362">
        <v>0</v>
      </c>
      <c r="F362">
        <v>0</v>
      </c>
      <c r="G362">
        <v>13</v>
      </c>
      <c r="H362">
        <v>13</v>
      </c>
      <c r="I362" s="5">
        <v>22.516660498395403</v>
      </c>
      <c r="J362" t="s">
        <v>53</v>
      </c>
      <c r="K362">
        <v>0</v>
      </c>
      <c r="L362">
        <v>0</v>
      </c>
      <c r="M362">
        <v>0</v>
      </c>
      <c r="N362">
        <v>0</v>
      </c>
      <c r="O362">
        <v>2020</v>
      </c>
      <c r="P362">
        <v>0</v>
      </c>
      <c r="Q362">
        <v>0</v>
      </c>
      <c r="R362">
        <v>0</v>
      </c>
      <c r="S362" t="s">
        <v>54</v>
      </c>
    </row>
    <row r="363" spans="1:19">
      <c r="A363" s="1">
        <v>36047000100</v>
      </c>
      <c r="B363" s="1">
        <v>3000100</v>
      </c>
      <c r="C363" t="s">
        <v>70</v>
      </c>
      <c r="D363">
        <v>2510</v>
      </c>
      <c r="E363">
        <v>1125</v>
      </c>
      <c r="F363">
        <v>435</v>
      </c>
      <c r="G363">
        <v>261</v>
      </c>
      <c r="H363">
        <v>258</v>
      </c>
      <c r="I363" s="5">
        <v>206.03883129157958</v>
      </c>
      <c r="J363" t="s">
        <v>53</v>
      </c>
      <c r="K363">
        <v>2663</v>
      </c>
      <c r="L363">
        <v>2429</v>
      </c>
      <c r="M363">
        <v>1041</v>
      </c>
      <c r="N363">
        <v>104</v>
      </c>
      <c r="O363">
        <v>2020</v>
      </c>
      <c r="P363">
        <v>103</v>
      </c>
      <c r="Q363">
        <v>-1</v>
      </c>
      <c r="R363">
        <v>0</v>
      </c>
      <c r="S363" t="s">
        <v>54</v>
      </c>
    </row>
    <row r="364" spans="1:19">
      <c r="A364" s="1">
        <v>36047000200</v>
      </c>
      <c r="B364" s="1">
        <v>3000200</v>
      </c>
      <c r="C364" t="s">
        <v>71</v>
      </c>
      <c r="D364">
        <v>325</v>
      </c>
      <c r="E364">
        <v>245</v>
      </c>
      <c r="F364">
        <v>175</v>
      </c>
      <c r="G364">
        <v>69</v>
      </c>
      <c r="H364">
        <v>64</v>
      </c>
      <c r="I364" s="5">
        <v>76.563698970203887</v>
      </c>
      <c r="J364" t="s">
        <v>53</v>
      </c>
      <c r="K364">
        <v>376</v>
      </c>
      <c r="L364">
        <v>359</v>
      </c>
      <c r="M364">
        <v>308</v>
      </c>
      <c r="N364">
        <v>8</v>
      </c>
      <c r="O364">
        <v>2020</v>
      </c>
      <c r="P364">
        <v>0</v>
      </c>
      <c r="Q364">
        <v>0</v>
      </c>
      <c r="R364">
        <v>0</v>
      </c>
      <c r="S364" t="s">
        <v>54</v>
      </c>
    </row>
    <row r="365" spans="1:19">
      <c r="A365" s="1">
        <v>36047000301</v>
      </c>
      <c r="B365" s="1">
        <v>3000301</v>
      </c>
      <c r="C365" t="s">
        <v>70</v>
      </c>
      <c r="D365">
        <v>1830</v>
      </c>
      <c r="E365">
        <v>800</v>
      </c>
      <c r="F365">
        <v>185</v>
      </c>
      <c r="G365">
        <v>255</v>
      </c>
      <c r="H365">
        <v>207</v>
      </c>
      <c r="I365" s="5">
        <v>114.38968484964018</v>
      </c>
      <c r="J365" t="s">
        <v>53</v>
      </c>
      <c r="K365">
        <v>2466</v>
      </c>
      <c r="L365">
        <v>1907</v>
      </c>
      <c r="M365">
        <v>839</v>
      </c>
      <c r="N365">
        <v>274</v>
      </c>
      <c r="O365">
        <v>2020</v>
      </c>
      <c r="P365">
        <v>-20</v>
      </c>
      <c r="Q365">
        <v>-2</v>
      </c>
      <c r="R365">
        <v>-1</v>
      </c>
      <c r="S365" t="s">
        <v>54</v>
      </c>
    </row>
    <row r="366" spans="1:19">
      <c r="A366" s="1">
        <v>36047000501</v>
      </c>
      <c r="B366" s="1">
        <v>3000501</v>
      </c>
      <c r="C366" t="s">
        <v>70</v>
      </c>
      <c r="D366">
        <v>1935</v>
      </c>
      <c r="E366">
        <v>780</v>
      </c>
      <c r="F366">
        <v>290</v>
      </c>
      <c r="G366">
        <v>280</v>
      </c>
      <c r="H366">
        <v>91</v>
      </c>
      <c r="I366" s="5">
        <v>102.81536850101739</v>
      </c>
      <c r="J366" t="s">
        <v>53</v>
      </c>
      <c r="K366">
        <v>2081</v>
      </c>
      <c r="L366">
        <v>1893</v>
      </c>
      <c r="M366">
        <v>993</v>
      </c>
      <c r="N366">
        <v>63</v>
      </c>
      <c r="O366">
        <v>2020</v>
      </c>
      <c r="P366">
        <v>-19</v>
      </c>
      <c r="Q366">
        <v>-5</v>
      </c>
      <c r="R366">
        <v>274</v>
      </c>
      <c r="S366" t="s">
        <v>54</v>
      </c>
    </row>
    <row r="367" spans="1:19">
      <c r="A367" s="1">
        <v>36047000502</v>
      </c>
      <c r="B367" s="1">
        <v>3000502</v>
      </c>
      <c r="C367" t="s">
        <v>70</v>
      </c>
      <c r="D367">
        <v>1470</v>
      </c>
      <c r="E367">
        <v>810</v>
      </c>
      <c r="F367">
        <v>164</v>
      </c>
      <c r="G367">
        <v>115</v>
      </c>
      <c r="H367">
        <v>126</v>
      </c>
      <c r="I367" s="5">
        <v>102.9805806936434</v>
      </c>
      <c r="J367" t="s">
        <v>53</v>
      </c>
      <c r="K367">
        <v>1621</v>
      </c>
      <c r="L367">
        <v>1512</v>
      </c>
      <c r="M367">
        <v>839</v>
      </c>
      <c r="N367">
        <v>58</v>
      </c>
      <c r="O367">
        <v>2020</v>
      </c>
      <c r="P367">
        <v>130</v>
      </c>
      <c r="Q367">
        <v>-18</v>
      </c>
      <c r="R367">
        <v>0</v>
      </c>
      <c r="S367" t="s">
        <v>54</v>
      </c>
    </row>
    <row r="368" spans="1:19">
      <c r="A368" s="1">
        <v>36047000700</v>
      </c>
      <c r="B368" s="1">
        <v>3000700</v>
      </c>
      <c r="C368" t="s">
        <v>70</v>
      </c>
      <c r="D368">
        <v>1800</v>
      </c>
      <c r="E368">
        <v>1090</v>
      </c>
      <c r="F368">
        <v>245</v>
      </c>
      <c r="G368">
        <v>188</v>
      </c>
      <c r="H368">
        <v>157</v>
      </c>
      <c r="I368" s="5">
        <v>125.19185277005849</v>
      </c>
      <c r="J368" t="s">
        <v>53</v>
      </c>
      <c r="K368">
        <v>2312</v>
      </c>
      <c r="L368">
        <v>2099</v>
      </c>
      <c r="M368">
        <v>1335</v>
      </c>
      <c r="N368">
        <v>94</v>
      </c>
      <c r="O368">
        <v>2020</v>
      </c>
      <c r="P368">
        <v>-13</v>
      </c>
      <c r="Q368">
        <v>-23</v>
      </c>
      <c r="R368">
        <v>-1</v>
      </c>
      <c r="S368" t="s">
        <v>54</v>
      </c>
    </row>
    <row r="369" spans="1:19">
      <c r="A369" s="1">
        <v>36047000900</v>
      </c>
      <c r="B369" s="1">
        <v>3000900</v>
      </c>
      <c r="C369" t="s">
        <v>70</v>
      </c>
      <c r="D369">
        <v>2310</v>
      </c>
      <c r="E369">
        <v>1565</v>
      </c>
      <c r="F369">
        <v>215</v>
      </c>
      <c r="G369">
        <v>451</v>
      </c>
      <c r="H369">
        <v>462</v>
      </c>
      <c r="I369" s="5">
        <v>130.31116606031887</v>
      </c>
      <c r="J369" t="s">
        <v>53</v>
      </c>
      <c r="K369">
        <v>2667</v>
      </c>
      <c r="L369">
        <v>2462</v>
      </c>
      <c r="M369">
        <v>1741</v>
      </c>
      <c r="N369">
        <v>138</v>
      </c>
      <c r="O369">
        <v>2020</v>
      </c>
      <c r="P369">
        <v>167</v>
      </c>
      <c r="Q369">
        <v>45</v>
      </c>
      <c r="R369">
        <v>161</v>
      </c>
      <c r="S369" t="s">
        <v>54</v>
      </c>
    </row>
    <row r="370" spans="1:19">
      <c r="A370" s="1">
        <v>36047001100</v>
      </c>
      <c r="B370" s="1">
        <v>3001100</v>
      </c>
      <c r="C370" t="s">
        <v>70</v>
      </c>
      <c r="D370">
        <v>820</v>
      </c>
      <c r="E370">
        <v>740</v>
      </c>
      <c r="F370">
        <v>180</v>
      </c>
      <c r="G370">
        <v>117</v>
      </c>
      <c r="H370">
        <v>106</v>
      </c>
      <c r="I370" s="5">
        <v>55.758407437802596</v>
      </c>
      <c r="J370" t="s">
        <v>53</v>
      </c>
      <c r="K370">
        <v>957</v>
      </c>
      <c r="L370">
        <v>900</v>
      </c>
      <c r="M370">
        <v>835</v>
      </c>
      <c r="N370">
        <v>50</v>
      </c>
      <c r="O370">
        <v>2020</v>
      </c>
      <c r="P370">
        <v>0</v>
      </c>
      <c r="Q370">
        <v>392</v>
      </c>
      <c r="R370">
        <v>0</v>
      </c>
      <c r="S370" t="s">
        <v>54</v>
      </c>
    </row>
    <row r="371" spans="1:19">
      <c r="A371" s="1">
        <v>36047001300</v>
      </c>
      <c r="B371" s="1">
        <v>3001300</v>
      </c>
      <c r="C371" t="s">
        <v>70</v>
      </c>
      <c r="D371">
        <v>1120</v>
      </c>
      <c r="E371">
        <v>180</v>
      </c>
      <c r="F371">
        <v>100</v>
      </c>
      <c r="G371">
        <v>140</v>
      </c>
      <c r="H371">
        <v>94</v>
      </c>
      <c r="I371" s="5">
        <v>77.220463609071913</v>
      </c>
      <c r="J371" t="s">
        <v>53</v>
      </c>
      <c r="K371">
        <v>1388</v>
      </c>
      <c r="L371">
        <v>1192</v>
      </c>
      <c r="M371">
        <v>359</v>
      </c>
      <c r="N371">
        <v>163</v>
      </c>
      <c r="O371">
        <v>2020</v>
      </c>
      <c r="P371">
        <v>253</v>
      </c>
      <c r="Q371">
        <v>27</v>
      </c>
      <c r="R371">
        <v>0</v>
      </c>
      <c r="S371" t="s">
        <v>54</v>
      </c>
    </row>
    <row r="372" spans="1:19">
      <c r="A372" s="1">
        <v>36047001501</v>
      </c>
      <c r="B372" s="1">
        <v>3001501</v>
      </c>
      <c r="C372" t="s">
        <v>70</v>
      </c>
      <c r="D372">
        <v>2215</v>
      </c>
      <c r="E372">
        <v>2010</v>
      </c>
      <c r="F372">
        <v>1050</v>
      </c>
      <c r="G372">
        <v>199</v>
      </c>
      <c r="H372">
        <v>200</v>
      </c>
      <c r="I372" s="5">
        <v>291.47384102179734</v>
      </c>
      <c r="J372" t="s">
        <v>53</v>
      </c>
      <c r="K372">
        <v>2417</v>
      </c>
      <c r="L372">
        <v>2245</v>
      </c>
      <c r="M372">
        <v>1999</v>
      </c>
      <c r="N372">
        <v>162</v>
      </c>
      <c r="O372">
        <v>2020</v>
      </c>
      <c r="P372">
        <v>295</v>
      </c>
      <c r="Q372">
        <v>487</v>
      </c>
      <c r="R372">
        <v>8</v>
      </c>
      <c r="S372" t="s">
        <v>54</v>
      </c>
    </row>
    <row r="373" spans="1:19">
      <c r="A373" s="1">
        <v>36047001502</v>
      </c>
      <c r="B373" s="1">
        <v>3001502</v>
      </c>
      <c r="C373" t="s">
        <v>70</v>
      </c>
      <c r="D373">
        <v>2635</v>
      </c>
      <c r="E373">
        <v>2220</v>
      </c>
      <c r="F373">
        <v>800</v>
      </c>
      <c r="G373">
        <v>278</v>
      </c>
      <c r="H373">
        <v>296</v>
      </c>
      <c r="I373" s="5">
        <v>201.66556473528146</v>
      </c>
      <c r="J373" t="s">
        <v>53</v>
      </c>
      <c r="K373">
        <v>3316</v>
      </c>
      <c r="L373">
        <v>2941</v>
      </c>
      <c r="M373">
        <v>2581</v>
      </c>
      <c r="N373">
        <v>353</v>
      </c>
      <c r="O373">
        <v>2020</v>
      </c>
      <c r="P373">
        <v>1047</v>
      </c>
      <c r="Q373">
        <v>229</v>
      </c>
      <c r="R373">
        <v>0</v>
      </c>
      <c r="S373" t="s">
        <v>54</v>
      </c>
    </row>
    <row r="374" spans="1:19">
      <c r="A374" s="1">
        <v>36047001801</v>
      </c>
      <c r="B374" s="1">
        <v>3001801</v>
      </c>
      <c r="C374" t="s">
        <v>71</v>
      </c>
      <c r="D374">
        <v>0</v>
      </c>
      <c r="E374">
        <v>0</v>
      </c>
      <c r="F374">
        <v>0</v>
      </c>
      <c r="G374">
        <v>13</v>
      </c>
      <c r="H374">
        <v>13</v>
      </c>
      <c r="I374" s="5">
        <v>22.516660498395403</v>
      </c>
      <c r="J374" t="s">
        <v>53</v>
      </c>
      <c r="K374">
        <v>4</v>
      </c>
      <c r="L374">
        <v>0</v>
      </c>
      <c r="M374">
        <v>0</v>
      </c>
      <c r="N374">
        <v>1</v>
      </c>
      <c r="O374">
        <v>2020</v>
      </c>
      <c r="P374">
        <v>0</v>
      </c>
      <c r="Q374">
        <v>0</v>
      </c>
      <c r="R374">
        <v>0</v>
      </c>
      <c r="S374" t="s">
        <v>54</v>
      </c>
    </row>
    <row r="375" spans="1:19">
      <c r="A375" s="1">
        <v>36047001802</v>
      </c>
      <c r="B375" s="1">
        <v>3001802</v>
      </c>
      <c r="C375" t="s">
        <v>71</v>
      </c>
      <c r="D375">
        <v>0</v>
      </c>
      <c r="E375">
        <v>0</v>
      </c>
      <c r="F375">
        <v>0</v>
      </c>
      <c r="G375">
        <v>13</v>
      </c>
      <c r="H375">
        <v>13</v>
      </c>
      <c r="I375" s="5">
        <v>22.516660498395403</v>
      </c>
      <c r="J375" t="s">
        <v>53</v>
      </c>
      <c r="K375">
        <v>2</v>
      </c>
      <c r="L375">
        <v>0</v>
      </c>
      <c r="M375">
        <v>0</v>
      </c>
      <c r="N375">
        <v>2</v>
      </c>
      <c r="O375">
        <v>2020</v>
      </c>
      <c r="P375">
        <v>0</v>
      </c>
      <c r="Q375">
        <v>0</v>
      </c>
      <c r="R375">
        <v>0</v>
      </c>
      <c r="S375" t="s">
        <v>54</v>
      </c>
    </row>
    <row r="376" spans="1:19">
      <c r="A376" s="1">
        <v>36047001803</v>
      </c>
      <c r="B376" s="1">
        <v>3001803</v>
      </c>
      <c r="C376" t="s">
        <v>71</v>
      </c>
      <c r="D376">
        <v>0</v>
      </c>
      <c r="E376">
        <v>0</v>
      </c>
      <c r="F376">
        <v>0</v>
      </c>
      <c r="G376">
        <v>13</v>
      </c>
      <c r="H376">
        <v>13</v>
      </c>
      <c r="I376" s="5">
        <v>22.516660498395403</v>
      </c>
      <c r="J376" t="s">
        <v>53</v>
      </c>
      <c r="K376">
        <v>3</v>
      </c>
      <c r="L376">
        <v>3</v>
      </c>
      <c r="M376">
        <v>3</v>
      </c>
      <c r="N376">
        <v>0</v>
      </c>
      <c r="O376">
        <v>2020</v>
      </c>
      <c r="P376">
        <v>0</v>
      </c>
      <c r="Q376">
        <v>0</v>
      </c>
      <c r="R376">
        <v>0</v>
      </c>
      <c r="S376" t="s">
        <v>54</v>
      </c>
    </row>
    <row r="377" spans="1:19">
      <c r="A377" s="1">
        <v>36047001804</v>
      </c>
      <c r="B377" s="1">
        <v>3001804</v>
      </c>
      <c r="C377" t="s">
        <v>71</v>
      </c>
      <c r="D377">
        <v>0</v>
      </c>
      <c r="E377">
        <v>0</v>
      </c>
      <c r="F377">
        <v>0</v>
      </c>
      <c r="G377">
        <v>13</v>
      </c>
      <c r="H377">
        <v>13</v>
      </c>
      <c r="I377" s="5">
        <v>22.516660498395403</v>
      </c>
      <c r="J377" t="s">
        <v>53</v>
      </c>
      <c r="K377">
        <v>0</v>
      </c>
      <c r="L377">
        <v>0</v>
      </c>
      <c r="M377">
        <v>0</v>
      </c>
      <c r="N377">
        <v>0</v>
      </c>
      <c r="O377">
        <v>2020</v>
      </c>
      <c r="P377">
        <v>0</v>
      </c>
      <c r="Q377">
        <v>0</v>
      </c>
      <c r="R377">
        <v>0</v>
      </c>
      <c r="S377" t="s">
        <v>54</v>
      </c>
    </row>
    <row r="378" spans="1:19">
      <c r="A378" s="1">
        <v>36047002000</v>
      </c>
      <c r="B378" s="1">
        <v>3002000</v>
      </c>
      <c r="C378" t="s">
        <v>71</v>
      </c>
      <c r="D378">
        <v>440</v>
      </c>
      <c r="E378">
        <v>360</v>
      </c>
      <c r="F378">
        <v>290</v>
      </c>
      <c r="G378">
        <v>80</v>
      </c>
      <c r="H378">
        <v>91</v>
      </c>
      <c r="I378" s="5">
        <v>102.35721762533407</v>
      </c>
      <c r="J378" t="s">
        <v>53</v>
      </c>
      <c r="K378">
        <v>518</v>
      </c>
      <c r="L378">
        <v>474</v>
      </c>
      <c r="M378">
        <v>382</v>
      </c>
      <c r="N378">
        <v>20</v>
      </c>
      <c r="O378">
        <v>2020</v>
      </c>
      <c r="P378">
        <v>0</v>
      </c>
      <c r="Q378">
        <v>0</v>
      </c>
      <c r="R378">
        <v>0</v>
      </c>
      <c r="S378" t="s">
        <v>54</v>
      </c>
    </row>
    <row r="379" spans="1:19">
      <c r="A379" s="1">
        <v>36047002100</v>
      </c>
      <c r="B379" s="1">
        <v>3002100</v>
      </c>
      <c r="C379" t="s">
        <v>70</v>
      </c>
      <c r="D379">
        <v>2120</v>
      </c>
      <c r="E379">
        <v>1100</v>
      </c>
      <c r="F379">
        <v>40</v>
      </c>
      <c r="G379">
        <v>270</v>
      </c>
      <c r="H379">
        <v>255</v>
      </c>
      <c r="I379" s="5">
        <v>47.927027865287037</v>
      </c>
      <c r="J379" t="s">
        <v>53</v>
      </c>
      <c r="K379">
        <v>2942</v>
      </c>
      <c r="L379">
        <v>2717</v>
      </c>
      <c r="M379">
        <v>1827</v>
      </c>
      <c r="N379">
        <v>181</v>
      </c>
      <c r="O379">
        <v>2020</v>
      </c>
      <c r="P379">
        <v>1099</v>
      </c>
      <c r="Q379">
        <v>453</v>
      </c>
      <c r="R379">
        <v>7</v>
      </c>
      <c r="S379" t="s">
        <v>54</v>
      </c>
    </row>
    <row r="380" spans="1:19">
      <c r="A380" s="1">
        <v>36047002200</v>
      </c>
      <c r="B380" s="1">
        <v>3002200</v>
      </c>
      <c r="C380" t="s">
        <v>71</v>
      </c>
      <c r="D380">
        <v>1510</v>
      </c>
      <c r="E380">
        <v>990</v>
      </c>
      <c r="F380">
        <v>785</v>
      </c>
      <c r="G380">
        <v>206</v>
      </c>
      <c r="H380">
        <v>173</v>
      </c>
      <c r="I380" s="5">
        <v>204.51161336217561</v>
      </c>
      <c r="J380" t="s">
        <v>53</v>
      </c>
      <c r="K380">
        <v>1731</v>
      </c>
      <c r="L380">
        <v>1661</v>
      </c>
      <c r="M380">
        <v>1219</v>
      </c>
      <c r="N380">
        <v>47</v>
      </c>
      <c r="O380">
        <v>2020</v>
      </c>
      <c r="P380">
        <v>65</v>
      </c>
      <c r="Q380">
        <v>28</v>
      </c>
      <c r="R380">
        <v>12</v>
      </c>
      <c r="S380" t="s">
        <v>54</v>
      </c>
    </row>
    <row r="381" spans="1:19">
      <c r="A381" s="1">
        <v>36047002300</v>
      </c>
      <c r="B381" s="1">
        <v>3002300</v>
      </c>
      <c r="C381" t="s">
        <v>70</v>
      </c>
      <c r="D381">
        <v>1540</v>
      </c>
      <c r="E381">
        <v>1520</v>
      </c>
      <c r="F381">
        <v>1360</v>
      </c>
      <c r="G381">
        <v>219</v>
      </c>
      <c r="H381">
        <v>223</v>
      </c>
      <c r="I381" s="5">
        <v>320.91899289384543</v>
      </c>
      <c r="J381" t="s">
        <v>53</v>
      </c>
      <c r="K381">
        <v>1526</v>
      </c>
      <c r="L381">
        <v>1495</v>
      </c>
      <c r="M381">
        <v>1425</v>
      </c>
      <c r="N381">
        <v>30</v>
      </c>
      <c r="O381">
        <v>2020</v>
      </c>
      <c r="P381">
        <v>0</v>
      </c>
      <c r="Q381">
        <v>0</v>
      </c>
      <c r="R381">
        <v>0</v>
      </c>
      <c r="S381" t="s">
        <v>54</v>
      </c>
    </row>
    <row r="382" spans="1:19">
      <c r="A382" s="1">
        <v>36047002901</v>
      </c>
      <c r="B382" s="1">
        <v>3002901</v>
      </c>
      <c r="C382" t="s">
        <v>70</v>
      </c>
      <c r="D382">
        <v>1435</v>
      </c>
      <c r="E382">
        <v>1425</v>
      </c>
      <c r="F382">
        <v>1260</v>
      </c>
      <c r="G382">
        <v>164</v>
      </c>
      <c r="H382">
        <v>164</v>
      </c>
      <c r="I382" s="5">
        <v>269.9036865253974</v>
      </c>
      <c r="J382" t="s">
        <v>53</v>
      </c>
      <c r="K382">
        <v>1385</v>
      </c>
      <c r="L382">
        <v>1294</v>
      </c>
      <c r="M382">
        <v>1282</v>
      </c>
      <c r="N382">
        <v>80</v>
      </c>
      <c r="O382">
        <v>2020</v>
      </c>
      <c r="P382">
        <v>0</v>
      </c>
      <c r="Q382">
        <v>105</v>
      </c>
      <c r="R382">
        <v>3</v>
      </c>
      <c r="S382" t="s">
        <v>54</v>
      </c>
    </row>
    <row r="383" spans="1:19">
      <c r="A383" s="1">
        <v>36047003000</v>
      </c>
      <c r="B383" s="1">
        <v>3003000</v>
      </c>
      <c r="C383" t="s">
        <v>72</v>
      </c>
      <c r="D383">
        <v>745</v>
      </c>
      <c r="E383">
        <v>370</v>
      </c>
      <c r="F383">
        <v>155</v>
      </c>
      <c r="G383">
        <v>161</v>
      </c>
      <c r="H383">
        <v>165</v>
      </c>
      <c r="I383" s="5">
        <v>68.840395117982865</v>
      </c>
      <c r="J383" t="s">
        <v>53</v>
      </c>
      <c r="K383">
        <v>759</v>
      </c>
      <c r="L383">
        <v>708</v>
      </c>
      <c r="M383">
        <v>345</v>
      </c>
      <c r="N383">
        <v>30</v>
      </c>
      <c r="O383">
        <v>2020</v>
      </c>
      <c r="P383">
        <v>-1</v>
      </c>
      <c r="Q383">
        <v>0</v>
      </c>
      <c r="R383">
        <v>3</v>
      </c>
      <c r="S383" t="s">
        <v>54</v>
      </c>
    </row>
    <row r="384" spans="1:19">
      <c r="A384" s="1">
        <v>36047003101</v>
      </c>
      <c r="B384" s="1">
        <v>3003101</v>
      </c>
      <c r="C384" t="s">
        <v>70</v>
      </c>
      <c r="D384">
        <v>1380</v>
      </c>
      <c r="E384">
        <v>765</v>
      </c>
      <c r="F384">
        <v>165</v>
      </c>
      <c r="G384">
        <v>206</v>
      </c>
      <c r="H384">
        <v>180</v>
      </c>
      <c r="I384" s="5">
        <v>81.111035007574642</v>
      </c>
      <c r="J384" t="s">
        <v>53</v>
      </c>
      <c r="K384">
        <v>1630</v>
      </c>
      <c r="L384">
        <v>1551</v>
      </c>
      <c r="M384">
        <v>954</v>
      </c>
      <c r="N384">
        <v>57</v>
      </c>
      <c r="O384">
        <v>2020</v>
      </c>
      <c r="P384">
        <v>476</v>
      </c>
      <c r="Q384">
        <v>978</v>
      </c>
      <c r="R384">
        <v>0</v>
      </c>
      <c r="S384" t="s">
        <v>54</v>
      </c>
    </row>
    <row r="385" spans="1:19">
      <c r="A385" s="1">
        <v>36047003102</v>
      </c>
      <c r="B385" s="1">
        <v>3003102</v>
      </c>
      <c r="C385" t="s">
        <v>70</v>
      </c>
      <c r="D385">
        <v>0</v>
      </c>
      <c r="E385">
        <v>0</v>
      </c>
      <c r="F385">
        <v>0</v>
      </c>
      <c r="G385">
        <v>13</v>
      </c>
      <c r="H385">
        <v>13</v>
      </c>
      <c r="I385" s="5">
        <v>22.516660498395403</v>
      </c>
      <c r="J385" t="s">
        <v>53</v>
      </c>
      <c r="K385">
        <v>0</v>
      </c>
      <c r="L385">
        <v>0</v>
      </c>
      <c r="M385">
        <v>0</v>
      </c>
      <c r="N385">
        <v>0</v>
      </c>
      <c r="O385">
        <v>2020</v>
      </c>
      <c r="P385">
        <v>0</v>
      </c>
      <c r="Q385">
        <v>0</v>
      </c>
      <c r="R385">
        <v>0</v>
      </c>
      <c r="S385" t="s">
        <v>54</v>
      </c>
    </row>
    <row r="386" spans="1:19">
      <c r="A386" s="1">
        <v>36047003300</v>
      </c>
      <c r="B386" s="1">
        <v>3003300</v>
      </c>
      <c r="C386" t="s">
        <v>70</v>
      </c>
      <c r="D386">
        <v>2370</v>
      </c>
      <c r="E386">
        <v>2110</v>
      </c>
      <c r="F386">
        <v>670</v>
      </c>
      <c r="G386">
        <v>323</v>
      </c>
      <c r="H386">
        <v>342</v>
      </c>
      <c r="I386" s="5">
        <v>170.66048165876012</v>
      </c>
      <c r="J386" t="s">
        <v>53</v>
      </c>
      <c r="K386">
        <v>2730</v>
      </c>
      <c r="L386">
        <v>2525</v>
      </c>
      <c r="M386">
        <v>2261</v>
      </c>
      <c r="N386">
        <v>177</v>
      </c>
      <c r="O386">
        <v>2020</v>
      </c>
      <c r="P386">
        <v>-7</v>
      </c>
      <c r="Q386">
        <v>2561</v>
      </c>
      <c r="R386">
        <v>158</v>
      </c>
      <c r="S386" t="s">
        <v>54</v>
      </c>
    </row>
    <row r="387" spans="1:19">
      <c r="A387" s="1">
        <v>36047003400</v>
      </c>
      <c r="B387" s="1">
        <v>3003400</v>
      </c>
      <c r="C387" t="s">
        <v>72</v>
      </c>
      <c r="D387">
        <v>1365</v>
      </c>
      <c r="E387">
        <v>610</v>
      </c>
      <c r="F387">
        <v>270</v>
      </c>
      <c r="G387">
        <v>220</v>
      </c>
      <c r="H387">
        <v>200</v>
      </c>
      <c r="I387" s="5">
        <v>175.33111532183898</v>
      </c>
      <c r="J387" t="s">
        <v>53</v>
      </c>
      <c r="K387">
        <v>1501</v>
      </c>
      <c r="L387">
        <v>1417</v>
      </c>
      <c r="M387">
        <v>727</v>
      </c>
      <c r="N387">
        <v>54</v>
      </c>
      <c r="O387">
        <v>2020</v>
      </c>
      <c r="P387">
        <v>0</v>
      </c>
      <c r="Q387">
        <v>-1</v>
      </c>
      <c r="R387">
        <v>0</v>
      </c>
      <c r="S387" t="s">
        <v>54</v>
      </c>
    </row>
    <row r="388" spans="1:19">
      <c r="A388" s="1">
        <v>36047003500</v>
      </c>
      <c r="B388" s="1">
        <v>3003500</v>
      </c>
      <c r="C388" t="s">
        <v>70</v>
      </c>
      <c r="D388">
        <v>1145</v>
      </c>
      <c r="E388">
        <v>925</v>
      </c>
      <c r="F388">
        <v>370</v>
      </c>
      <c r="G388">
        <v>112</v>
      </c>
      <c r="H388">
        <v>110</v>
      </c>
      <c r="I388" s="5">
        <v>100.7670581092849</v>
      </c>
      <c r="J388" t="s">
        <v>53</v>
      </c>
      <c r="K388">
        <v>1314</v>
      </c>
      <c r="L388">
        <v>1226</v>
      </c>
      <c r="M388">
        <v>990</v>
      </c>
      <c r="N388">
        <v>67</v>
      </c>
      <c r="O388">
        <v>2020</v>
      </c>
      <c r="P388">
        <v>22</v>
      </c>
      <c r="Q388">
        <v>99</v>
      </c>
      <c r="R388">
        <v>1</v>
      </c>
      <c r="S388" t="s">
        <v>54</v>
      </c>
    </row>
    <row r="389" spans="1:19">
      <c r="A389" s="1">
        <v>36047003600</v>
      </c>
      <c r="B389" s="1">
        <v>3003600</v>
      </c>
      <c r="C389" t="s">
        <v>72</v>
      </c>
      <c r="D389">
        <v>1920</v>
      </c>
      <c r="E389">
        <v>1215</v>
      </c>
      <c r="F389">
        <v>690</v>
      </c>
      <c r="G389">
        <v>237</v>
      </c>
      <c r="H389">
        <v>253</v>
      </c>
      <c r="I389" s="5">
        <v>242.78797334299736</v>
      </c>
      <c r="J389" t="s">
        <v>53</v>
      </c>
      <c r="K389">
        <v>1916</v>
      </c>
      <c r="L389">
        <v>1847</v>
      </c>
      <c r="M389">
        <v>1155</v>
      </c>
      <c r="N389">
        <v>49</v>
      </c>
      <c r="O389">
        <v>2020</v>
      </c>
      <c r="P389">
        <v>-1</v>
      </c>
      <c r="Q389">
        <v>0</v>
      </c>
      <c r="R389">
        <v>0</v>
      </c>
      <c r="S389" t="s">
        <v>54</v>
      </c>
    </row>
    <row r="390" spans="1:19">
      <c r="A390" s="1">
        <v>36047003700</v>
      </c>
      <c r="B390" s="1">
        <v>3003700</v>
      </c>
      <c r="C390" t="s">
        <v>70</v>
      </c>
      <c r="D390">
        <v>1785</v>
      </c>
      <c r="E390">
        <v>1500</v>
      </c>
      <c r="F390">
        <v>490</v>
      </c>
      <c r="G390">
        <v>278</v>
      </c>
      <c r="H390">
        <v>227</v>
      </c>
      <c r="I390" s="5">
        <v>185.43462459853606</v>
      </c>
      <c r="J390" t="s">
        <v>53</v>
      </c>
      <c r="K390">
        <v>2917</v>
      </c>
      <c r="L390">
        <v>2628</v>
      </c>
      <c r="M390">
        <v>2412</v>
      </c>
      <c r="N390">
        <v>248</v>
      </c>
      <c r="O390">
        <v>2020</v>
      </c>
      <c r="P390">
        <v>1149</v>
      </c>
      <c r="Q390">
        <v>761</v>
      </c>
      <c r="R390">
        <v>231</v>
      </c>
      <c r="S390" t="s">
        <v>54</v>
      </c>
    </row>
    <row r="391" spans="1:19">
      <c r="A391" s="1">
        <v>36047003800</v>
      </c>
      <c r="B391" s="1">
        <v>3003800</v>
      </c>
      <c r="C391" t="s">
        <v>72</v>
      </c>
      <c r="D391">
        <v>565</v>
      </c>
      <c r="E391">
        <v>225</v>
      </c>
      <c r="F391">
        <v>64</v>
      </c>
      <c r="G391">
        <v>68</v>
      </c>
      <c r="H391">
        <v>55</v>
      </c>
      <c r="I391" s="5">
        <v>29.49576240750525</v>
      </c>
      <c r="J391" t="s">
        <v>53</v>
      </c>
      <c r="K391">
        <v>732</v>
      </c>
      <c r="L391">
        <v>683</v>
      </c>
      <c r="M391">
        <v>315</v>
      </c>
      <c r="N391">
        <v>21</v>
      </c>
      <c r="O391">
        <v>2020</v>
      </c>
      <c r="P391">
        <v>1</v>
      </c>
      <c r="Q391">
        <v>-1</v>
      </c>
      <c r="R391">
        <v>1</v>
      </c>
      <c r="S391" t="s">
        <v>54</v>
      </c>
    </row>
    <row r="392" spans="1:19">
      <c r="A392" s="1">
        <v>36047003900</v>
      </c>
      <c r="B392" s="1">
        <v>3003900</v>
      </c>
      <c r="C392" t="s">
        <v>70</v>
      </c>
      <c r="D392">
        <v>1010</v>
      </c>
      <c r="E392">
        <v>730</v>
      </c>
      <c r="F392">
        <v>235</v>
      </c>
      <c r="G392">
        <v>114</v>
      </c>
      <c r="H392">
        <v>100</v>
      </c>
      <c r="I392" s="5">
        <v>96.171721415393208</v>
      </c>
      <c r="J392" t="s">
        <v>53</v>
      </c>
      <c r="K392">
        <v>1451</v>
      </c>
      <c r="L392">
        <v>1353</v>
      </c>
      <c r="M392">
        <v>993</v>
      </c>
      <c r="N392">
        <v>70</v>
      </c>
      <c r="O392">
        <v>2020</v>
      </c>
      <c r="P392">
        <v>529</v>
      </c>
      <c r="Q392">
        <v>354</v>
      </c>
      <c r="R392">
        <v>1</v>
      </c>
      <c r="S392" t="s">
        <v>54</v>
      </c>
    </row>
    <row r="393" spans="1:19">
      <c r="A393" s="1">
        <v>36047004100</v>
      </c>
      <c r="B393" s="1">
        <v>3004100</v>
      </c>
      <c r="C393" t="s">
        <v>70</v>
      </c>
      <c r="D393">
        <v>1310</v>
      </c>
      <c r="E393">
        <v>895</v>
      </c>
      <c r="F393">
        <v>150</v>
      </c>
      <c r="G393">
        <v>175</v>
      </c>
      <c r="H393">
        <v>131</v>
      </c>
      <c r="I393" s="5">
        <v>88.690472994566903</v>
      </c>
      <c r="J393" t="s">
        <v>53</v>
      </c>
      <c r="K393">
        <v>1607</v>
      </c>
      <c r="L393">
        <v>1480</v>
      </c>
      <c r="M393">
        <v>1032</v>
      </c>
      <c r="N393">
        <v>66</v>
      </c>
      <c r="O393">
        <v>2020</v>
      </c>
      <c r="P393">
        <v>137</v>
      </c>
      <c r="Q393">
        <v>-1</v>
      </c>
      <c r="R393">
        <v>9</v>
      </c>
      <c r="S393" t="s">
        <v>54</v>
      </c>
    </row>
    <row r="394" spans="1:19">
      <c r="A394" s="1">
        <v>36047004300</v>
      </c>
      <c r="B394" s="1">
        <v>3004300</v>
      </c>
      <c r="C394" t="s">
        <v>70</v>
      </c>
      <c r="D394">
        <v>1805</v>
      </c>
      <c r="E394">
        <v>1375</v>
      </c>
      <c r="F394">
        <v>530</v>
      </c>
      <c r="G394">
        <v>169</v>
      </c>
      <c r="H394">
        <v>166</v>
      </c>
      <c r="I394" s="5">
        <v>158.02215034608281</v>
      </c>
      <c r="J394" t="s">
        <v>53</v>
      </c>
      <c r="K394">
        <v>1978</v>
      </c>
      <c r="L394">
        <v>1831</v>
      </c>
      <c r="M394">
        <v>1345</v>
      </c>
      <c r="N394">
        <v>92</v>
      </c>
      <c r="O394">
        <v>2020</v>
      </c>
      <c r="P394">
        <v>27</v>
      </c>
      <c r="Q394">
        <v>24</v>
      </c>
      <c r="R394">
        <v>-6</v>
      </c>
      <c r="S394" t="s">
        <v>54</v>
      </c>
    </row>
    <row r="395" spans="1:19">
      <c r="A395" s="1">
        <v>36047004400</v>
      </c>
      <c r="B395" s="1">
        <v>3004400</v>
      </c>
      <c r="C395" t="s">
        <v>72</v>
      </c>
      <c r="D395">
        <v>930</v>
      </c>
      <c r="E395">
        <v>200</v>
      </c>
      <c r="F395">
        <v>109</v>
      </c>
      <c r="G395">
        <v>94</v>
      </c>
      <c r="H395">
        <v>62</v>
      </c>
      <c r="I395" s="5">
        <v>60.340699366182356</v>
      </c>
      <c r="J395" t="s">
        <v>53</v>
      </c>
      <c r="K395">
        <v>1037</v>
      </c>
      <c r="L395">
        <v>979</v>
      </c>
      <c r="M395">
        <v>295</v>
      </c>
      <c r="N395">
        <v>36</v>
      </c>
      <c r="O395">
        <v>2020</v>
      </c>
      <c r="P395">
        <v>0</v>
      </c>
      <c r="Q395">
        <v>4</v>
      </c>
      <c r="R395">
        <v>1</v>
      </c>
      <c r="S395" t="s">
        <v>54</v>
      </c>
    </row>
    <row r="396" spans="1:19">
      <c r="A396" s="1">
        <v>36047004500</v>
      </c>
      <c r="B396" s="1">
        <v>3004500</v>
      </c>
      <c r="C396" t="s">
        <v>73</v>
      </c>
      <c r="D396">
        <v>1585</v>
      </c>
      <c r="E396">
        <v>985</v>
      </c>
      <c r="F396">
        <v>255</v>
      </c>
      <c r="G396">
        <v>151</v>
      </c>
      <c r="H396">
        <v>156</v>
      </c>
      <c r="I396" s="5">
        <v>108.79797792238604</v>
      </c>
      <c r="J396" t="s">
        <v>53</v>
      </c>
      <c r="K396">
        <v>1806</v>
      </c>
      <c r="L396">
        <v>1675</v>
      </c>
      <c r="M396">
        <v>992</v>
      </c>
      <c r="N396">
        <v>72</v>
      </c>
      <c r="O396">
        <v>2020</v>
      </c>
      <c r="P396">
        <v>18</v>
      </c>
      <c r="Q396">
        <v>-19</v>
      </c>
      <c r="R396">
        <v>-6</v>
      </c>
      <c r="S396" t="s">
        <v>54</v>
      </c>
    </row>
    <row r="397" spans="1:19">
      <c r="A397" s="1">
        <v>36047004600</v>
      </c>
      <c r="B397" s="1">
        <v>3004600</v>
      </c>
      <c r="C397" t="s">
        <v>72</v>
      </c>
      <c r="D397">
        <v>560</v>
      </c>
      <c r="E397">
        <v>155</v>
      </c>
      <c r="F397">
        <v>114</v>
      </c>
      <c r="G397">
        <v>149</v>
      </c>
      <c r="H397">
        <v>129</v>
      </c>
      <c r="I397" s="5">
        <v>128.65846260545786</v>
      </c>
      <c r="J397" t="s">
        <v>53</v>
      </c>
      <c r="K397">
        <v>474</v>
      </c>
      <c r="L397">
        <v>444</v>
      </c>
      <c r="M397">
        <v>156</v>
      </c>
      <c r="N397">
        <v>12</v>
      </c>
      <c r="O397">
        <v>2020</v>
      </c>
      <c r="P397">
        <v>0</v>
      </c>
      <c r="Q397">
        <v>1</v>
      </c>
      <c r="R397">
        <v>0</v>
      </c>
      <c r="S397" t="s">
        <v>54</v>
      </c>
    </row>
    <row r="398" spans="1:19">
      <c r="A398" s="1">
        <v>36047004700</v>
      </c>
      <c r="B398" s="1">
        <v>3004700</v>
      </c>
      <c r="C398" t="s">
        <v>73</v>
      </c>
      <c r="D398">
        <v>780</v>
      </c>
      <c r="E398">
        <v>545</v>
      </c>
      <c r="F398">
        <v>195</v>
      </c>
      <c r="G398">
        <v>86</v>
      </c>
      <c r="H398">
        <v>84</v>
      </c>
      <c r="I398" s="5">
        <v>82.042671823874684</v>
      </c>
      <c r="J398" t="s">
        <v>53</v>
      </c>
      <c r="K398">
        <v>850</v>
      </c>
      <c r="L398">
        <v>799</v>
      </c>
      <c r="M398">
        <v>550</v>
      </c>
      <c r="N398">
        <v>22</v>
      </c>
      <c r="O398">
        <v>2020</v>
      </c>
      <c r="P398">
        <v>3</v>
      </c>
      <c r="Q398">
        <v>54</v>
      </c>
      <c r="R398">
        <v>0</v>
      </c>
      <c r="S398" t="s">
        <v>54</v>
      </c>
    </row>
    <row r="399" spans="1:19">
      <c r="A399" s="1">
        <v>36047004900</v>
      </c>
      <c r="B399" s="1">
        <v>3004900</v>
      </c>
      <c r="C399" t="s">
        <v>73</v>
      </c>
      <c r="D399">
        <v>1040</v>
      </c>
      <c r="E399">
        <v>640</v>
      </c>
      <c r="F399">
        <v>200</v>
      </c>
      <c r="G399">
        <v>143</v>
      </c>
      <c r="H399">
        <v>144</v>
      </c>
      <c r="I399" s="5">
        <v>97.821265581671966</v>
      </c>
      <c r="J399" t="s">
        <v>53</v>
      </c>
      <c r="K399">
        <v>1078</v>
      </c>
      <c r="L399">
        <v>979</v>
      </c>
      <c r="M399">
        <v>612</v>
      </c>
      <c r="N399">
        <v>52</v>
      </c>
      <c r="O399">
        <v>2020</v>
      </c>
      <c r="P399">
        <v>-8</v>
      </c>
      <c r="Q399">
        <v>-9</v>
      </c>
      <c r="R399">
        <v>-10</v>
      </c>
      <c r="S399" t="s">
        <v>54</v>
      </c>
    </row>
    <row r="400" spans="1:19">
      <c r="A400" s="1">
        <v>36047005000</v>
      </c>
      <c r="B400" s="1">
        <v>3005000</v>
      </c>
      <c r="C400" t="s">
        <v>72</v>
      </c>
      <c r="D400">
        <v>995</v>
      </c>
      <c r="E400">
        <v>365</v>
      </c>
      <c r="F400">
        <v>165</v>
      </c>
      <c r="G400">
        <v>133</v>
      </c>
      <c r="H400">
        <v>107</v>
      </c>
      <c r="I400" s="5">
        <v>88.102213366067033</v>
      </c>
      <c r="J400" t="s">
        <v>53</v>
      </c>
      <c r="K400">
        <v>1150</v>
      </c>
      <c r="L400">
        <v>1095</v>
      </c>
      <c r="M400">
        <v>609</v>
      </c>
      <c r="N400">
        <v>17</v>
      </c>
      <c r="O400">
        <v>2020</v>
      </c>
      <c r="P400">
        <v>-1</v>
      </c>
      <c r="Q400">
        <v>-1</v>
      </c>
      <c r="R400">
        <v>0</v>
      </c>
      <c r="S400" t="s">
        <v>54</v>
      </c>
    </row>
    <row r="401" spans="1:19">
      <c r="A401" s="1">
        <v>36047005100</v>
      </c>
      <c r="B401" s="1">
        <v>3005100</v>
      </c>
      <c r="C401" t="s">
        <v>73</v>
      </c>
      <c r="D401">
        <v>1085</v>
      </c>
      <c r="E401">
        <v>515</v>
      </c>
      <c r="F401">
        <v>40</v>
      </c>
      <c r="G401">
        <v>159</v>
      </c>
      <c r="H401">
        <v>137</v>
      </c>
      <c r="I401" s="5">
        <v>41.773197148410844</v>
      </c>
      <c r="J401" t="s">
        <v>53</v>
      </c>
      <c r="K401">
        <v>1199</v>
      </c>
      <c r="L401">
        <v>1103</v>
      </c>
      <c r="M401">
        <v>687</v>
      </c>
      <c r="N401">
        <v>54</v>
      </c>
      <c r="O401">
        <v>2020</v>
      </c>
      <c r="P401">
        <v>8</v>
      </c>
      <c r="Q401">
        <v>4</v>
      </c>
      <c r="R401">
        <v>0</v>
      </c>
      <c r="S401" t="s">
        <v>54</v>
      </c>
    </row>
    <row r="402" spans="1:19">
      <c r="A402" s="1">
        <v>36047005201</v>
      </c>
      <c r="B402" s="1">
        <v>3005201</v>
      </c>
      <c r="C402" t="s">
        <v>72</v>
      </c>
      <c r="D402">
        <v>955</v>
      </c>
      <c r="E402">
        <v>755</v>
      </c>
      <c r="F402">
        <v>460</v>
      </c>
      <c r="G402">
        <v>102</v>
      </c>
      <c r="H402">
        <v>109</v>
      </c>
      <c r="I402" s="5">
        <v>95.289033996572769</v>
      </c>
      <c r="J402" t="s">
        <v>53</v>
      </c>
      <c r="K402">
        <v>1204</v>
      </c>
      <c r="L402">
        <v>1163</v>
      </c>
      <c r="M402">
        <v>984</v>
      </c>
      <c r="N402">
        <v>33</v>
      </c>
      <c r="O402">
        <v>2020</v>
      </c>
      <c r="P402">
        <v>0</v>
      </c>
      <c r="Q402">
        <v>0</v>
      </c>
      <c r="R402">
        <v>1</v>
      </c>
      <c r="S402" t="s">
        <v>54</v>
      </c>
    </row>
    <row r="403" spans="1:19">
      <c r="A403" s="1">
        <v>36047005202</v>
      </c>
      <c r="B403" s="1">
        <v>3005202</v>
      </c>
      <c r="C403" t="s">
        <v>72</v>
      </c>
      <c r="D403">
        <v>1455</v>
      </c>
      <c r="E403">
        <v>745</v>
      </c>
      <c r="F403">
        <v>260</v>
      </c>
      <c r="G403">
        <v>171</v>
      </c>
      <c r="H403">
        <v>144</v>
      </c>
      <c r="I403" s="5">
        <v>110.4581368664165</v>
      </c>
      <c r="J403" t="s">
        <v>53</v>
      </c>
      <c r="K403">
        <v>1514</v>
      </c>
      <c r="L403">
        <v>1435</v>
      </c>
      <c r="M403">
        <v>715</v>
      </c>
      <c r="N403">
        <v>39</v>
      </c>
      <c r="O403">
        <v>2020</v>
      </c>
      <c r="P403">
        <v>14</v>
      </c>
      <c r="Q403">
        <v>0</v>
      </c>
      <c r="R403">
        <v>0</v>
      </c>
      <c r="S403" t="s">
        <v>54</v>
      </c>
    </row>
    <row r="404" spans="1:19">
      <c r="A404" s="1">
        <v>36047005301</v>
      </c>
      <c r="B404" s="1">
        <v>3005301</v>
      </c>
      <c r="C404" t="s">
        <v>73</v>
      </c>
      <c r="D404">
        <v>905</v>
      </c>
      <c r="E404">
        <v>575</v>
      </c>
      <c r="F404">
        <v>220</v>
      </c>
      <c r="G404">
        <v>119</v>
      </c>
      <c r="H404">
        <v>81</v>
      </c>
      <c r="I404" s="5">
        <v>75.703368485160553</v>
      </c>
      <c r="J404" t="s">
        <v>53</v>
      </c>
      <c r="K404">
        <v>1037</v>
      </c>
      <c r="L404">
        <v>941</v>
      </c>
      <c r="M404">
        <v>642</v>
      </c>
      <c r="N404">
        <v>64</v>
      </c>
      <c r="O404">
        <v>2020</v>
      </c>
      <c r="P404">
        <v>33</v>
      </c>
      <c r="Q404">
        <v>30</v>
      </c>
      <c r="R404">
        <v>28</v>
      </c>
      <c r="S404" t="s">
        <v>54</v>
      </c>
    </row>
    <row r="405" spans="1:19">
      <c r="A405" s="1">
        <v>36047005302</v>
      </c>
      <c r="B405" s="1">
        <v>3005302</v>
      </c>
      <c r="C405" t="s">
        <v>73</v>
      </c>
      <c r="D405">
        <v>35</v>
      </c>
      <c r="E405">
        <v>35</v>
      </c>
      <c r="F405">
        <v>4</v>
      </c>
      <c r="G405">
        <v>28</v>
      </c>
      <c r="H405">
        <v>28</v>
      </c>
      <c r="I405" s="5">
        <v>20.928449536456348</v>
      </c>
      <c r="J405" t="s">
        <v>53</v>
      </c>
      <c r="K405">
        <v>38</v>
      </c>
      <c r="L405">
        <v>35</v>
      </c>
      <c r="M405">
        <v>35</v>
      </c>
      <c r="N405">
        <v>3</v>
      </c>
      <c r="O405">
        <v>2020</v>
      </c>
      <c r="P405">
        <v>0</v>
      </c>
      <c r="Q405">
        <v>0</v>
      </c>
      <c r="R405">
        <v>371</v>
      </c>
      <c r="S405" t="s">
        <v>54</v>
      </c>
    </row>
    <row r="406" spans="1:19">
      <c r="A406" s="1">
        <v>36047005303</v>
      </c>
      <c r="B406" s="1">
        <v>3005303</v>
      </c>
      <c r="C406" t="s">
        <v>73</v>
      </c>
      <c r="D406">
        <v>0</v>
      </c>
      <c r="E406">
        <v>0</v>
      </c>
      <c r="F406">
        <v>0</v>
      </c>
      <c r="G406">
        <v>13</v>
      </c>
      <c r="H406">
        <v>13</v>
      </c>
      <c r="I406" s="5">
        <v>22.516660498395403</v>
      </c>
      <c r="J406" t="s">
        <v>53</v>
      </c>
      <c r="K406">
        <v>69</v>
      </c>
      <c r="L406">
        <v>2</v>
      </c>
      <c r="M406">
        <v>0</v>
      </c>
      <c r="N406">
        <v>67</v>
      </c>
      <c r="O406">
        <v>2020</v>
      </c>
      <c r="P406">
        <v>0</v>
      </c>
      <c r="Q406">
        <v>0</v>
      </c>
      <c r="R406">
        <v>0</v>
      </c>
      <c r="S406" t="s">
        <v>54</v>
      </c>
    </row>
    <row r="407" spans="1:19">
      <c r="A407" s="1">
        <v>36047005400</v>
      </c>
      <c r="B407" s="1">
        <v>3005400</v>
      </c>
      <c r="C407" t="s">
        <v>72</v>
      </c>
      <c r="D407">
        <v>1660</v>
      </c>
      <c r="E407">
        <v>1185</v>
      </c>
      <c r="F407">
        <v>615</v>
      </c>
      <c r="G407">
        <v>215</v>
      </c>
      <c r="H407">
        <v>205</v>
      </c>
      <c r="I407" s="5">
        <v>237.64258877566539</v>
      </c>
      <c r="J407" t="s">
        <v>53</v>
      </c>
      <c r="K407">
        <v>1831</v>
      </c>
      <c r="L407">
        <v>1708</v>
      </c>
      <c r="M407">
        <v>1196</v>
      </c>
      <c r="N407">
        <v>68</v>
      </c>
      <c r="O407">
        <v>2020</v>
      </c>
      <c r="P407">
        <v>0</v>
      </c>
      <c r="Q407">
        <v>0</v>
      </c>
      <c r="R407">
        <v>0</v>
      </c>
      <c r="S407" t="s">
        <v>54</v>
      </c>
    </row>
    <row r="408" spans="1:19">
      <c r="A408" s="1">
        <v>36047005601</v>
      </c>
      <c r="B408" s="1">
        <v>3005601</v>
      </c>
      <c r="C408" t="s">
        <v>72</v>
      </c>
      <c r="D408">
        <v>1355</v>
      </c>
      <c r="E408">
        <v>585</v>
      </c>
      <c r="F408">
        <v>325</v>
      </c>
      <c r="G408">
        <v>311</v>
      </c>
      <c r="H408">
        <v>102</v>
      </c>
      <c r="I408" s="5">
        <v>115.95257651298655</v>
      </c>
      <c r="J408" t="s">
        <v>53</v>
      </c>
      <c r="K408">
        <v>1531</v>
      </c>
      <c r="L408">
        <v>1452</v>
      </c>
      <c r="M408">
        <v>826</v>
      </c>
      <c r="N408">
        <v>46</v>
      </c>
      <c r="O408">
        <v>2020</v>
      </c>
      <c r="P408">
        <v>15</v>
      </c>
      <c r="Q408">
        <v>0</v>
      </c>
      <c r="R408">
        <v>1</v>
      </c>
      <c r="S408" t="s">
        <v>54</v>
      </c>
    </row>
    <row r="409" spans="1:19">
      <c r="A409" s="1">
        <v>36047005602</v>
      </c>
      <c r="B409" s="1">
        <v>3005602</v>
      </c>
      <c r="C409" t="s">
        <v>72</v>
      </c>
      <c r="D409">
        <v>925</v>
      </c>
      <c r="E409">
        <v>430</v>
      </c>
      <c r="F409">
        <v>255</v>
      </c>
      <c r="G409">
        <v>139</v>
      </c>
      <c r="H409">
        <v>68</v>
      </c>
      <c r="I409" s="5">
        <v>73.252986287249755</v>
      </c>
      <c r="J409" t="s">
        <v>53</v>
      </c>
      <c r="K409">
        <v>1002</v>
      </c>
      <c r="L409">
        <v>939</v>
      </c>
      <c r="M409">
        <v>588</v>
      </c>
      <c r="N409">
        <v>44</v>
      </c>
      <c r="O409">
        <v>2020</v>
      </c>
      <c r="P409">
        <v>36</v>
      </c>
      <c r="Q409">
        <v>13</v>
      </c>
      <c r="R409">
        <v>0</v>
      </c>
      <c r="S409" t="s">
        <v>54</v>
      </c>
    </row>
    <row r="410" spans="1:19">
      <c r="A410" s="1">
        <v>36047005800</v>
      </c>
      <c r="B410" s="1">
        <v>3005800</v>
      </c>
      <c r="C410" t="s">
        <v>72</v>
      </c>
      <c r="D410">
        <v>1325</v>
      </c>
      <c r="E410">
        <v>1020</v>
      </c>
      <c r="F410">
        <v>660</v>
      </c>
      <c r="G410">
        <v>156</v>
      </c>
      <c r="H410">
        <v>161</v>
      </c>
      <c r="I410" s="5">
        <v>166.06023003717658</v>
      </c>
      <c r="J410" t="s">
        <v>53</v>
      </c>
      <c r="K410">
        <v>1681</v>
      </c>
      <c r="L410">
        <v>1571</v>
      </c>
      <c r="M410">
        <v>1234</v>
      </c>
      <c r="N410">
        <v>60</v>
      </c>
      <c r="O410">
        <v>2020</v>
      </c>
      <c r="P410">
        <v>-4</v>
      </c>
      <c r="Q410">
        <v>0</v>
      </c>
      <c r="R410">
        <v>9</v>
      </c>
      <c r="S410" t="s">
        <v>54</v>
      </c>
    </row>
    <row r="411" spans="1:19">
      <c r="A411" s="1">
        <v>36047005900</v>
      </c>
      <c r="B411" s="1">
        <v>3005900</v>
      </c>
      <c r="C411" t="s">
        <v>73</v>
      </c>
      <c r="D411">
        <v>565</v>
      </c>
      <c r="E411">
        <v>525</v>
      </c>
      <c r="F411">
        <v>210</v>
      </c>
      <c r="G411">
        <v>64</v>
      </c>
      <c r="H411">
        <v>71</v>
      </c>
      <c r="I411" s="5">
        <v>59.632206063502295</v>
      </c>
      <c r="J411" t="s">
        <v>53</v>
      </c>
      <c r="K411">
        <v>741</v>
      </c>
      <c r="L411">
        <v>691</v>
      </c>
      <c r="M411">
        <v>627</v>
      </c>
      <c r="N411">
        <v>27</v>
      </c>
      <c r="O411">
        <v>2020</v>
      </c>
      <c r="P411">
        <v>25</v>
      </c>
      <c r="Q411">
        <v>12</v>
      </c>
      <c r="R411">
        <v>3</v>
      </c>
      <c r="S411" t="s">
        <v>54</v>
      </c>
    </row>
    <row r="412" spans="1:19">
      <c r="A412" s="1">
        <v>36047006000</v>
      </c>
      <c r="B412" s="1">
        <v>3006000</v>
      </c>
      <c r="C412" t="s">
        <v>72</v>
      </c>
      <c r="D412">
        <v>1195</v>
      </c>
      <c r="E412">
        <v>750</v>
      </c>
      <c r="F412">
        <v>435</v>
      </c>
      <c r="G412">
        <v>147</v>
      </c>
      <c r="H412">
        <v>132</v>
      </c>
      <c r="I412" s="5">
        <v>138.59653675326811</v>
      </c>
      <c r="J412" t="s">
        <v>53</v>
      </c>
      <c r="K412">
        <v>1216</v>
      </c>
      <c r="L412">
        <v>1133</v>
      </c>
      <c r="M412">
        <v>836</v>
      </c>
      <c r="N412">
        <v>55</v>
      </c>
      <c r="O412">
        <v>2020</v>
      </c>
      <c r="P412">
        <v>0</v>
      </c>
      <c r="Q412">
        <v>2</v>
      </c>
      <c r="R412">
        <v>2</v>
      </c>
      <c r="S412" t="s">
        <v>54</v>
      </c>
    </row>
    <row r="413" spans="1:19">
      <c r="A413" s="1">
        <v>36047006200</v>
      </c>
      <c r="B413" s="1">
        <v>3006200</v>
      </c>
      <c r="C413" t="s">
        <v>72</v>
      </c>
      <c r="D413">
        <v>1020</v>
      </c>
      <c r="E413">
        <v>775</v>
      </c>
      <c r="F413">
        <v>465</v>
      </c>
      <c r="G413">
        <v>139</v>
      </c>
      <c r="H413">
        <v>136</v>
      </c>
      <c r="I413" s="5">
        <v>137.46999672655849</v>
      </c>
      <c r="J413" t="s">
        <v>53</v>
      </c>
      <c r="K413">
        <v>1293</v>
      </c>
      <c r="L413">
        <v>1216</v>
      </c>
      <c r="M413">
        <v>946</v>
      </c>
      <c r="N413">
        <v>38</v>
      </c>
      <c r="O413">
        <v>2020</v>
      </c>
      <c r="P413">
        <v>5</v>
      </c>
      <c r="Q413">
        <v>-1</v>
      </c>
      <c r="R413">
        <v>2</v>
      </c>
      <c r="S413" t="s">
        <v>54</v>
      </c>
    </row>
    <row r="414" spans="1:19">
      <c r="A414" s="1">
        <v>36047006300</v>
      </c>
      <c r="B414" s="1">
        <v>3006300</v>
      </c>
      <c r="C414" t="s">
        <v>73</v>
      </c>
      <c r="D414">
        <v>1010</v>
      </c>
      <c r="E414">
        <v>700</v>
      </c>
      <c r="F414">
        <v>145</v>
      </c>
      <c r="G414">
        <v>147</v>
      </c>
      <c r="H414">
        <v>148</v>
      </c>
      <c r="I414" s="5">
        <v>57.905094767213704</v>
      </c>
      <c r="J414" t="s">
        <v>53</v>
      </c>
      <c r="K414">
        <v>985</v>
      </c>
      <c r="L414">
        <v>895</v>
      </c>
      <c r="M414">
        <v>633</v>
      </c>
      <c r="N414">
        <v>53</v>
      </c>
      <c r="O414">
        <v>2020</v>
      </c>
      <c r="P414">
        <v>-2</v>
      </c>
      <c r="Q414">
        <v>-1</v>
      </c>
      <c r="R414">
        <v>8</v>
      </c>
      <c r="S414" t="s">
        <v>54</v>
      </c>
    </row>
    <row r="415" spans="1:19">
      <c r="A415" s="1">
        <v>36047006400</v>
      </c>
      <c r="B415" s="1">
        <v>3006400</v>
      </c>
      <c r="C415" t="s">
        <v>72</v>
      </c>
      <c r="D415">
        <v>1325</v>
      </c>
      <c r="E415">
        <v>785</v>
      </c>
      <c r="F415">
        <v>325</v>
      </c>
      <c r="G415">
        <v>174</v>
      </c>
      <c r="H415">
        <v>176</v>
      </c>
      <c r="I415" s="5">
        <v>113.54734695271397</v>
      </c>
      <c r="J415" t="s">
        <v>53</v>
      </c>
      <c r="K415">
        <v>1579</v>
      </c>
      <c r="L415">
        <v>1488</v>
      </c>
      <c r="M415">
        <v>1011</v>
      </c>
      <c r="N415">
        <v>57</v>
      </c>
      <c r="O415">
        <v>2020</v>
      </c>
      <c r="P415">
        <v>0</v>
      </c>
      <c r="Q415">
        <v>32</v>
      </c>
      <c r="R415">
        <v>0</v>
      </c>
      <c r="S415" t="s">
        <v>54</v>
      </c>
    </row>
    <row r="416" spans="1:19">
      <c r="A416" s="1">
        <v>36047006500</v>
      </c>
      <c r="B416" s="1">
        <v>3006500</v>
      </c>
      <c r="C416" t="s">
        <v>73</v>
      </c>
      <c r="D416">
        <v>2560</v>
      </c>
      <c r="E416">
        <v>1520</v>
      </c>
      <c r="F416">
        <v>330</v>
      </c>
      <c r="G416">
        <v>336</v>
      </c>
      <c r="H416">
        <v>238</v>
      </c>
      <c r="I416" s="5">
        <v>156.33937443907084</v>
      </c>
      <c r="J416" t="s">
        <v>53</v>
      </c>
      <c r="K416">
        <v>2696</v>
      </c>
      <c r="L416">
        <v>2441</v>
      </c>
      <c r="M416">
        <v>1706</v>
      </c>
      <c r="N416">
        <v>139</v>
      </c>
      <c r="O416">
        <v>2020</v>
      </c>
      <c r="P416">
        <v>9</v>
      </c>
      <c r="Q416">
        <v>2</v>
      </c>
      <c r="R416">
        <v>-6</v>
      </c>
      <c r="S416" t="s">
        <v>54</v>
      </c>
    </row>
    <row r="417" spans="1:19">
      <c r="A417" s="1">
        <v>36047006600</v>
      </c>
      <c r="B417" s="1">
        <v>3006600</v>
      </c>
      <c r="C417" t="s">
        <v>72</v>
      </c>
      <c r="D417">
        <v>1730</v>
      </c>
      <c r="E417">
        <v>1275</v>
      </c>
      <c r="F417">
        <v>790</v>
      </c>
      <c r="G417">
        <v>176</v>
      </c>
      <c r="H417">
        <v>185</v>
      </c>
      <c r="I417" s="5">
        <v>215.23243250030885</v>
      </c>
      <c r="J417" t="s">
        <v>53</v>
      </c>
      <c r="K417">
        <v>1717</v>
      </c>
      <c r="L417">
        <v>1617</v>
      </c>
      <c r="M417">
        <v>1313</v>
      </c>
      <c r="N417">
        <v>53</v>
      </c>
      <c r="O417">
        <v>2020</v>
      </c>
      <c r="P417">
        <v>1</v>
      </c>
      <c r="Q417">
        <v>-3</v>
      </c>
      <c r="R417">
        <v>1</v>
      </c>
      <c r="S417" t="s">
        <v>54</v>
      </c>
    </row>
    <row r="418" spans="1:19">
      <c r="A418" s="1">
        <v>36047006700</v>
      </c>
      <c r="B418" s="1">
        <v>3006700</v>
      </c>
      <c r="C418" t="s">
        <v>73</v>
      </c>
      <c r="D418">
        <v>1580</v>
      </c>
      <c r="E418">
        <v>890</v>
      </c>
      <c r="F418">
        <v>215</v>
      </c>
      <c r="G418">
        <v>258</v>
      </c>
      <c r="H418">
        <v>253</v>
      </c>
      <c r="I418" s="5">
        <v>165.53851515583918</v>
      </c>
      <c r="J418" t="s">
        <v>53</v>
      </c>
      <c r="K418">
        <v>1604</v>
      </c>
      <c r="L418">
        <v>1481</v>
      </c>
      <c r="M418">
        <v>929</v>
      </c>
      <c r="N418">
        <v>61</v>
      </c>
      <c r="O418">
        <v>2020</v>
      </c>
      <c r="P418">
        <v>-26</v>
      </c>
      <c r="Q418">
        <v>-29</v>
      </c>
      <c r="R418">
        <v>-4</v>
      </c>
      <c r="S418" t="s">
        <v>54</v>
      </c>
    </row>
    <row r="419" spans="1:19">
      <c r="A419" s="1">
        <v>36047006800</v>
      </c>
      <c r="B419" s="1">
        <v>3006800</v>
      </c>
      <c r="C419" t="s">
        <v>72</v>
      </c>
      <c r="D419">
        <v>1685</v>
      </c>
      <c r="E419">
        <v>1245</v>
      </c>
      <c r="F419">
        <v>890</v>
      </c>
      <c r="G419">
        <v>234</v>
      </c>
      <c r="H419">
        <v>211</v>
      </c>
      <c r="I419" s="5">
        <v>208.74386218521491</v>
      </c>
      <c r="J419" t="s">
        <v>53</v>
      </c>
      <c r="K419">
        <v>1995</v>
      </c>
      <c r="L419">
        <v>1917</v>
      </c>
      <c r="M419">
        <v>1531</v>
      </c>
      <c r="N419">
        <v>63</v>
      </c>
      <c r="O419">
        <v>2020</v>
      </c>
      <c r="P419">
        <v>1</v>
      </c>
      <c r="Q419">
        <v>10</v>
      </c>
      <c r="R419">
        <v>13</v>
      </c>
      <c r="S419" t="s">
        <v>54</v>
      </c>
    </row>
    <row r="420" spans="1:19">
      <c r="A420" s="1">
        <v>36047006901</v>
      </c>
      <c r="B420" s="1">
        <v>3006901</v>
      </c>
      <c r="C420" t="s">
        <v>70</v>
      </c>
      <c r="D420">
        <v>855</v>
      </c>
      <c r="E420">
        <v>590</v>
      </c>
      <c r="F420">
        <v>150</v>
      </c>
      <c r="G420">
        <v>128</v>
      </c>
      <c r="H420">
        <v>133</v>
      </c>
      <c r="I420" s="5">
        <v>78.492037812761623</v>
      </c>
      <c r="J420" t="s">
        <v>53</v>
      </c>
      <c r="K420">
        <v>853</v>
      </c>
      <c r="L420">
        <v>779</v>
      </c>
      <c r="M420">
        <v>532</v>
      </c>
      <c r="N420">
        <v>37</v>
      </c>
      <c r="O420">
        <v>2020</v>
      </c>
      <c r="P420">
        <v>10</v>
      </c>
      <c r="Q420">
        <v>-1</v>
      </c>
      <c r="R420">
        <v>0</v>
      </c>
      <c r="S420" t="s">
        <v>54</v>
      </c>
    </row>
    <row r="421" spans="1:19">
      <c r="A421" s="1">
        <v>36047006902</v>
      </c>
      <c r="B421" s="1">
        <v>3006902</v>
      </c>
      <c r="C421" t="s">
        <v>73</v>
      </c>
      <c r="D421">
        <v>860</v>
      </c>
      <c r="E421">
        <v>570</v>
      </c>
      <c r="F421">
        <v>125</v>
      </c>
      <c r="G421">
        <v>95</v>
      </c>
      <c r="H421">
        <v>106</v>
      </c>
      <c r="I421" s="5">
        <v>64.195015382816138</v>
      </c>
      <c r="J421" t="s">
        <v>53</v>
      </c>
      <c r="K421">
        <v>891</v>
      </c>
      <c r="L421">
        <v>855</v>
      </c>
      <c r="M421">
        <v>636</v>
      </c>
      <c r="N421">
        <v>14</v>
      </c>
      <c r="O421">
        <v>2020</v>
      </c>
      <c r="P421">
        <v>10</v>
      </c>
      <c r="Q421">
        <v>6</v>
      </c>
      <c r="R421">
        <v>0</v>
      </c>
      <c r="S421" t="s">
        <v>54</v>
      </c>
    </row>
    <row r="422" spans="1:19">
      <c r="A422" s="1">
        <v>36047007000</v>
      </c>
      <c r="B422" s="1">
        <v>3007000</v>
      </c>
      <c r="C422" t="s">
        <v>72</v>
      </c>
      <c r="D422">
        <v>1155</v>
      </c>
      <c r="E422">
        <v>390</v>
      </c>
      <c r="F422">
        <v>175</v>
      </c>
      <c r="G422">
        <v>177</v>
      </c>
      <c r="H422">
        <v>135</v>
      </c>
      <c r="I422" s="5">
        <v>75.690157880665041</v>
      </c>
      <c r="J422" t="s">
        <v>53</v>
      </c>
      <c r="K422">
        <v>1128</v>
      </c>
      <c r="L422">
        <v>1060</v>
      </c>
      <c r="M422">
        <v>613</v>
      </c>
      <c r="N422">
        <v>33</v>
      </c>
      <c r="O422">
        <v>2020</v>
      </c>
      <c r="P422">
        <v>0</v>
      </c>
      <c r="Q422">
        <v>0</v>
      </c>
      <c r="R422">
        <v>0</v>
      </c>
      <c r="S422" t="s">
        <v>54</v>
      </c>
    </row>
    <row r="423" spans="1:19">
      <c r="A423" s="1">
        <v>36047007100</v>
      </c>
      <c r="B423" s="1">
        <v>3007100</v>
      </c>
      <c r="C423" t="s">
        <v>73</v>
      </c>
      <c r="D423">
        <v>1670</v>
      </c>
      <c r="E423">
        <v>1405</v>
      </c>
      <c r="F423">
        <v>1070</v>
      </c>
      <c r="G423">
        <v>216</v>
      </c>
      <c r="H423">
        <v>205</v>
      </c>
      <c r="I423" s="5">
        <v>238.72368964977062</v>
      </c>
      <c r="J423" t="s">
        <v>53</v>
      </c>
      <c r="K423">
        <v>1807</v>
      </c>
      <c r="L423">
        <v>1731</v>
      </c>
      <c r="M423">
        <v>1488</v>
      </c>
      <c r="N423">
        <v>30</v>
      </c>
      <c r="O423">
        <v>2020</v>
      </c>
      <c r="P423">
        <v>10</v>
      </c>
      <c r="Q423">
        <v>80</v>
      </c>
      <c r="R423">
        <v>-3</v>
      </c>
      <c r="S423" t="s">
        <v>54</v>
      </c>
    </row>
    <row r="424" spans="1:19">
      <c r="A424" s="1">
        <v>36047007200</v>
      </c>
      <c r="B424" s="1">
        <v>3007200</v>
      </c>
      <c r="C424" t="s">
        <v>71</v>
      </c>
      <c r="D424">
        <v>585</v>
      </c>
      <c r="E424">
        <v>510</v>
      </c>
      <c r="F424">
        <v>390</v>
      </c>
      <c r="G424">
        <v>100</v>
      </c>
      <c r="H424">
        <v>104</v>
      </c>
      <c r="I424" s="5">
        <v>130.05383500689243</v>
      </c>
      <c r="J424" t="s">
        <v>53</v>
      </c>
      <c r="K424">
        <v>642</v>
      </c>
      <c r="L424">
        <v>618</v>
      </c>
      <c r="M424">
        <v>536</v>
      </c>
      <c r="N424">
        <v>17</v>
      </c>
      <c r="O424">
        <v>2020</v>
      </c>
      <c r="P424">
        <v>0</v>
      </c>
      <c r="Q424">
        <v>2</v>
      </c>
      <c r="R424">
        <v>0</v>
      </c>
      <c r="S424" t="s">
        <v>54</v>
      </c>
    </row>
    <row r="425" spans="1:19">
      <c r="A425" s="1">
        <v>36047007400</v>
      </c>
      <c r="B425" s="1">
        <v>3007400</v>
      </c>
      <c r="C425" t="s">
        <v>71</v>
      </c>
      <c r="D425">
        <v>1505</v>
      </c>
      <c r="E425">
        <v>1150</v>
      </c>
      <c r="F425">
        <v>810</v>
      </c>
      <c r="G425">
        <v>263</v>
      </c>
      <c r="H425">
        <v>273</v>
      </c>
      <c r="I425" s="5">
        <v>191.59070958686905</v>
      </c>
      <c r="J425" t="s">
        <v>53</v>
      </c>
      <c r="K425">
        <v>1694</v>
      </c>
      <c r="L425">
        <v>1613</v>
      </c>
      <c r="M425">
        <v>1332</v>
      </c>
      <c r="N425">
        <v>49</v>
      </c>
      <c r="O425">
        <v>2020</v>
      </c>
      <c r="P425">
        <v>6</v>
      </c>
      <c r="Q425">
        <v>2</v>
      </c>
      <c r="R425">
        <v>0</v>
      </c>
      <c r="S425" t="s">
        <v>54</v>
      </c>
    </row>
    <row r="426" spans="1:19">
      <c r="A426" s="1">
        <v>36047007500</v>
      </c>
      <c r="B426" s="1">
        <v>3007500</v>
      </c>
      <c r="C426" t="s">
        <v>73</v>
      </c>
      <c r="D426">
        <v>2155</v>
      </c>
      <c r="E426">
        <v>1295</v>
      </c>
      <c r="F426">
        <v>230</v>
      </c>
      <c r="G426">
        <v>272</v>
      </c>
      <c r="H426">
        <v>293</v>
      </c>
      <c r="I426" s="5">
        <v>137.87313008704777</v>
      </c>
      <c r="J426" t="s">
        <v>53</v>
      </c>
      <c r="K426">
        <v>2310</v>
      </c>
      <c r="L426">
        <v>2121</v>
      </c>
      <c r="M426">
        <v>1363</v>
      </c>
      <c r="N426">
        <v>98</v>
      </c>
      <c r="O426">
        <v>2020</v>
      </c>
      <c r="P426">
        <v>9</v>
      </c>
      <c r="Q426">
        <v>1811</v>
      </c>
      <c r="R426">
        <v>7</v>
      </c>
      <c r="S426" t="s">
        <v>54</v>
      </c>
    </row>
    <row r="427" spans="1:19">
      <c r="A427" s="1">
        <v>36047007600</v>
      </c>
      <c r="B427" s="1">
        <v>3007600</v>
      </c>
      <c r="C427" t="s">
        <v>71</v>
      </c>
      <c r="D427">
        <v>1290</v>
      </c>
      <c r="E427">
        <v>925</v>
      </c>
      <c r="F427">
        <v>715</v>
      </c>
      <c r="G427">
        <v>216</v>
      </c>
      <c r="H427">
        <v>209</v>
      </c>
      <c r="I427" s="5">
        <v>208.95214763193988</v>
      </c>
      <c r="J427" t="s">
        <v>53</v>
      </c>
      <c r="K427">
        <v>1590</v>
      </c>
      <c r="L427">
        <v>1488</v>
      </c>
      <c r="M427">
        <v>1159</v>
      </c>
      <c r="N427">
        <v>44</v>
      </c>
      <c r="O427">
        <v>2020</v>
      </c>
      <c r="P427">
        <v>25</v>
      </c>
      <c r="Q427">
        <v>15</v>
      </c>
      <c r="R427">
        <v>2</v>
      </c>
      <c r="S427" t="s">
        <v>54</v>
      </c>
    </row>
    <row r="428" spans="1:19">
      <c r="A428" s="1">
        <v>36047007700</v>
      </c>
      <c r="B428" s="1">
        <v>3007700</v>
      </c>
      <c r="C428" t="s">
        <v>73</v>
      </c>
      <c r="D428">
        <v>2695</v>
      </c>
      <c r="E428">
        <v>1515</v>
      </c>
      <c r="F428">
        <v>575</v>
      </c>
      <c r="G428">
        <v>384</v>
      </c>
      <c r="H428">
        <v>290</v>
      </c>
      <c r="I428" s="5">
        <v>209.16261616264032</v>
      </c>
      <c r="J428" t="s">
        <v>53</v>
      </c>
      <c r="K428">
        <v>2908</v>
      </c>
      <c r="L428">
        <v>2711</v>
      </c>
      <c r="M428">
        <v>2028</v>
      </c>
      <c r="N428">
        <v>150</v>
      </c>
      <c r="O428">
        <v>2020</v>
      </c>
      <c r="P428">
        <v>-3</v>
      </c>
      <c r="Q428">
        <v>1419</v>
      </c>
      <c r="R428">
        <v>29</v>
      </c>
      <c r="S428" t="s">
        <v>54</v>
      </c>
    </row>
    <row r="429" spans="1:19">
      <c r="A429" s="1">
        <v>36047007800</v>
      </c>
      <c r="B429" s="1">
        <v>3007800</v>
      </c>
      <c r="C429" t="s">
        <v>71</v>
      </c>
      <c r="D429">
        <v>1400</v>
      </c>
      <c r="E429">
        <v>1200</v>
      </c>
      <c r="F429">
        <v>795</v>
      </c>
      <c r="G429">
        <v>185</v>
      </c>
      <c r="H429">
        <v>191</v>
      </c>
      <c r="I429" s="5">
        <v>171.63041688465364</v>
      </c>
      <c r="J429" t="s">
        <v>53</v>
      </c>
      <c r="K429">
        <v>1722</v>
      </c>
      <c r="L429">
        <v>1639</v>
      </c>
      <c r="M429">
        <v>1329</v>
      </c>
      <c r="N429">
        <v>45</v>
      </c>
      <c r="O429">
        <v>2020</v>
      </c>
      <c r="P429">
        <v>67</v>
      </c>
      <c r="Q429">
        <v>10</v>
      </c>
      <c r="R429">
        <v>5</v>
      </c>
      <c r="S429" t="s">
        <v>54</v>
      </c>
    </row>
    <row r="430" spans="1:19">
      <c r="A430" s="1">
        <v>36047008000</v>
      </c>
      <c r="B430" s="1">
        <v>3008000</v>
      </c>
      <c r="C430" t="s">
        <v>71</v>
      </c>
      <c r="D430">
        <v>1245</v>
      </c>
      <c r="E430">
        <v>770</v>
      </c>
      <c r="F430">
        <v>540</v>
      </c>
      <c r="G430">
        <v>196</v>
      </c>
      <c r="H430">
        <v>171</v>
      </c>
      <c r="I430" s="5">
        <v>188.80148304502271</v>
      </c>
      <c r="J430" t="s">
        <v>53</v>
      </c>
      <c r="K430">
        <v>1462</v>
      </c>
      <c r="L430">
        <v>1400</v>
      </c>
      <c r="M430">
        <v>1100</v>
      </c>
      <c r="N430">
        <v>33</v>
      </c>
      <c r="O430">
        <v>2020</v>
      </c>
      <c r="P430">
        <v>4</v>
      </c>
      <c r="Q430">
        <v>1</v>
      </c>
      <c r="R430">
        <v>-1</v>
      </c>
      <c r="S430" t="s">
        <v>54</v>
      </c>
    </row>
    <row r="431" spans="1:19">
      <c r="A431" s="1">
        <v>36047008200</v>
      </c>
      <c r="B431" s="1">
        <v>3008200</v>
      </c>
      <c r="C431" t="s">
        <v>71</v>
      </c>
      <c r="D431">
        <v>1355</v>
      </c>
      <c r="E431">
        <v>1130</v>
      </c>
      <c r="F431">
        <v>725</v>
      </c>
      <c r="G431">
        <v>233</v>
      </c>
      <c r="H431">
        <v>253</v>
      </c>
      <c r="I431" s="5">
        <v>257.3421846491554</v>
      </c>
      <c r="J431" t="s">
        <v>53</v>
      </c>
      <c r="K431">
        <v>1485</v>
      </c>
      <c r="L431">
        <v>1409</v>
      </c>
      <c r="M431">
        <v>1159</v>
      </c>
      <c r="N431">
        <v>52</v>
      </c>
      <c r="O431">
        <v>2020</v>
      </c>
      <c r="P431">
        <v>17</v>
      </c>
      <c r="Q431">
        <v>14</v>
      </c>
      <c r="R431">
        <v>0</v>
      </c>
      <c r="S431" t="s">
        <v>54</v>
      </c>
    </row>
    <row r="432" spans="1:19">
      <c r="A432" s="1">
        <v>36047008400</v>
      </c>
      <c r="B432" s="1">
        <v>3008400</v>
      </c>
      <c r="C432" t="s">
        <v>71</v>
      </c>
      <c r="D432">
        <v>1195</v>
      </c>
      <c r="E432">
        <v>890</v>
      </c>
      <c r="F432">
        <v>620</v>
      </c>
      <c r="G432">
        <v>204</v>
      </c>
      <c r="H432">
        <v>228</v>
      </c>
      <c r="I432" s="5">
        <v>229.873878463822</v>
      </c>
      <c r="J432" t="s">
        <v>53</v>
      </c>
      <c r="K432">
        <v>1128</v>
      </c>
      <c r="L432">
        <v>1063</v>
      </c>
      <c r="M432">
        <v>848</v>
      </c>
      <c r="N432">
        <v>27</v>
      </c>
      <c r="O432">
        <v>2020</v>
      </c>
      <c r="P432">
        <v>0</v>
      </c>
      <c r="Q432">
        <v>10</v>
      </c>
      <c r="R432">
        <v>6</v>
      </c>
      <c r="S432" t="s">
        <v>54</v>
      </c>
    </row>
    <row r="433" spans="1:19">
      <c r="A433" s="1">
        <v>36047008500</v>
      </c>
      <c r="B433" s="1">
        <v>3008500</v>
      </c>
      <c r="C433" t="s">
        <v>73</v>
      </c>
      <c r="D433">
        <v>3075</v>
      </c>
      <c r="E433">
        <v>3075</v>
      </c>
      <c r="F433">
        <v>2835</v>
      </c>
      <c r="G433">
        <v>405</v>
      </c>
      <c r="H433">
        <v>405</v>
      </c>
      <c r="I433" s="5">
        <v>468.70139748031477</v>
      </c>
      <c r="J433" t="s">
        <v>53</v>
      </c>
      <c r="K433">
        <v>2875</v>
      </c>
      <c r="L433">
        <v>2785</v>
      </c>
      <c r="M433">
        <v>2764</v>
      </c>
      <c r="N433">
        <v>77</v>
      </c>
      <c r="O433">
        <v>2020</v>
      </c>
      <c r="P433">
        <v>0</v>
      </c>
      <c r="Q433">
        <v>0</v>
      </c>
      <c r="R433">
        <v>0</v>
      </c>
      <c r="S433" t="s">
        <v>54</v>
      </c>
    </row>
    <row r="434" spans="1:19">
      <c r="A434" s="1">
        <v>36047008600</v>
      </c>
      <c r="B434" s="1">
        <v>3008600</v>
      </c>
      <c r="C434" t="s">
        <v>71</v>
      </c>
      <c r="D434">
        <v>0</v>
      </c>
      <c r="E434">
        <v>0</v>
      </c>
      <c r="F434">
        <v>0</v>
      </c>
      <c r="G434">
        <v>13</v>
      </c>
      <c r="H434">
        <v>13</v>
      </c>
      <c r="I434" s="5">
        <v>22.516660498395403</v>
      </c>
      <c r="J434" t="s">
        <v>53</v>
      </c>
      <c r="K434">
        <v>0</v>
      </c>
      <c r="L434">
        <v>0</v>
      </c>
      <c r="M434">
        <v>0</v>
      </c>
      <c r="N434">
        <v>0</v>
      </c>
      <c r="O434">
        <v>2020</v>
      </c>
      <c r="P434">
        <v>0</v>
      </c>
      <c r="Q434">
        <v>0</v>
      </c>
      <c r="R434">
        <v>0</v>
      </c>
      <c r="S434" t="s">
        <v>54</v>
      </c>
    </row>
    <row r="435" spans="1:19">
      <c r="A435" s="1">
        <v>36047008800</v>
      </c>
      <c r="B435" s="1">
        <v>3008800</v>
      </c>
      <c r="C435" t="s">
        <v>71</v>
      </c>
      <c r="D435">
        <v>1115</v>
      </c>
      <c r="E435">
        <v>760</v>
      </c>
      <c r="F435">
        <v>385</v>
      </c>
      <c r="G435">
        <v>207</v>
      </c>
      <c r="H435">
        <v>216</v>
      </c>
      <c r="I435" s="5">
        <v>183.04097901836082</v>
      </c>
      <c r="J435" t="s">
        <v>53</v>
      </c>
      <c r="K435">
        <v>1227</v>
      </c>
      <c r="L435">
        <v>1154</v>
      </c>
      <c r="M435">
        <v>742</v>
      </c>
      <c r="N435">
        <v>33</v>
      </c>
      <c r="O435">
        <v>2020</v>
      </c>
      <c r="P435">
        <v>10</v>
      </c>
      <c r="Q435">
        <v>-1</v>
      </c>
      <c r="R435">
        <v>0</v>
      </c>
      <c r="S435" t="s">
        <v>54</v>
      </c>
    </row>
    <row r="436" spans="1:19">
      <c r="A436" s="1">
        <v>36047009001</v>
      </c>
      <c r="B436" s="1">
        <v>3009001</v>
      </c>
      <c r="C436" t="s">
        <v>71</v>
      </c>
      <c r="D436">
        <v>405</v>
      </c>
      <c r="E436">
        <v>310</v>
      </c>
      <c r="F436">
        <v>250</v>
      </c>
      <c r="G436">
        <v>53</v>
      </c>
      <c r="H436">
        <v>64</v>
      </c>
      <c r="I436" s="5">
        <v>86.330759292386631</v>
      </c>
      <c r="J436" t="s">
        <v>53</v>
      </c>
      <c r="K436">
        <v>561</v>
      </c>
      <c r="L436">
        <v>539</v>
      </c>
      <c r="M436">
        <v>404</v>
      </c>
      <c r="N436">
        <v>5</v>
      </c>
      <c r="O436">
        <v>2020</v>
      </c>
      <c r="P436">
        <v>7</v>
      </c>
      <c r="Q436">
        <v>0</v>
      </c>
      <c r="R436">
        <v>0</v>
      </c>
      <c r="S436" t="s">
        <v>54</v>
      </c>
    </row>
    <row r="437" spans="1:19">
      <c r="A437" s="1">
        <v>36047009002</v>
      </c>
      <c r="B437" s="1">
        <v>3009002</v>
      </c>
      <c r="C437" t="s">
        <v>74</v>
      </c>
      <c r="D437">
        <v>435</v>
      </c>
      <c r="E437">
        <v>365</v>
      </c>
      <c r="F437">
        <v>285</v>
      </c>
      <c r="G437">
        <v>91</v>
      </c>
      <c r="H437">
        <v>102</v>
      </c>
      <c r="I437" s="5">
        <v>111.53474794878949</v>
      </c>
      <c r="J437" t="s">
        <v>53</v>
      </c>
      <c r="K437">
        <v>446</v>
      </c>
      <c r="L437">
        <v>431</v>
      </c>
      <c r="M437">
        <v>384</v>
      </c>
      <c r="N437">
        <v>5</v>
      </c>
      <c r="O437">
        <v>2020</v>
      </c>
      <c r="P437">
        <v>0</v>
      </c>
      <c r="Q437">
        <v>0</v>
      </c>
      <c r="R437">
        <v>40</v>
      </c>
      <c r="S437" t="s">
        <v>54</v>
      </c>
    </row>
    <row r="438" spans="1:19">
      <c r="A438" s="1">
        <v>36047009201</v>
      </c>
      <c r="B438" s="1">
        <v>3009201</v>
      </c>
      <c r="C438" t="s">
        <v>71</v>
      </c>
      <c r="D438">
        <v>525</v>
      </c>
      <c r="E438">
        <v>290</v>
      </c>
      <c r="F438">
        <v>220</v>
      </c>
      <c r="G438">
        <v>79</v>
      </c>
      <c r="H438">
        <v>75</v>
      </c>
      <c r="I438" s="5">
        <v>95.052617007634254</v>
      </c>
      <c r="J438" t="s">
        <v>53</v>
      </c>
      <c r="K438">
        <v>684</v>
      </c>
      <c r="L438">
        <v>649</v>
      </c>
      <c r="M438">
        <v>487</v>
      </c>
      <c r="N438">
        <v>9</v>
      </c>
      <c r="O438">
        <v>2020</v>
      </c>
      <c r="P438">
        <v>10</v>
      </c>
      <c r="Q438">
        <v>2</v>
      </c>
      <c r="R438">
        <v>20</v>
      </c>
      <c r="S438" t="s">
        <v>54</v>
      </c>
    </row>
    <row r="439" spans="1:19">
      <c r="A439" s="1">
        <v>36047009202</v>
      </c>
      <c r="B439" s="1">
        <v>3009202</v>
      </c>
      <c r="C439" t="s">
        <v>74</v>
      </c>
      <c r="D439">
        <v>1170</v>
      </c>
      <c r="E439">
        <v>985</v>
      </c>
      <c r="F439">
        <v>735</v>
      </c>
      <c r="G439">
        <v>178</v>
      </c>
      <c r="H439">
        <v>192</v>
      </c>
      <c r="I439" s="5">
        <v>219.36727194365162</v>
      </c>
      <c r="J439" t="s">
        <v>53</v>
      </c>
      <c r="K439">
        <v>1079</v>
      </c>
      <c r="L439">
        <v>1029</v>
      </c>
      <c r="M439">
        <v>883</v>
      </c>
      <c r="N439">
        <v>27</v>
      </c>
      <c r="O439">
        <v>2020</v>
      </c>
      <c r="P439">
        <v>10</v>
      </c>
      <c r="Q439">
        <v>0</v>
      </c>
      <c r="R439">
        <v>0</v>
      </c>
      <c r="S439" t="s">
        <v>54</v>
      </c>
    </row>
    <row r="440" spans="1:19">
      <c r="A440" s="1">
        <v>36047009401</v>
      </c>
      <c r="B440" s="1">
        <v>3009401</v>
      </c>
      <c r="C440" t="s">
        <v>71</v>
      </c>
      <c r="D440">
        <v>595</v>
      </c>
      <c r="E440">
        <v>415</v>
      </c>
      <c r="F440">
        <v>360</v>
      </c>
      <c r="G440">
        <v>52</v>
      </c>
      <c r="H440">
        <v>81</v>
      </c>
      <c r="I440" s="5">
        <v>107.80074211247342</v>
      </c>
      <c r="J440" t="s">
        <v>53</v>
      </c>
      <c r="K440">
        <v>863</v>
      </c>
      <c r="L440">
        <v>820</v>
      </c>
      <c r="M440">
        <v>629</v>
      </c>
      <c r="N440">
        <v>19</v>
      </c>
      <c r="O440">
        <v>2020</v>
      </c>
      <c r="P440">
        <v>3</v>
      </c>
      <c r="Q440">
        <v>3</v>
      </c>
      <c r="R440">
        <v>10</v>
      </c>
      <c r="S440" t="s">
        <v>54</v>
      </c>
    </row>
    <row r="441" spans="1:19">
      <c r="A441" s="1">
        <v>36047009402</v>
      </c>
      <c r="B441" s="1">
        <v>3009402</v>
      </c>
      <c r="C441" t="s">
        <v>74</v>
      </c>
      <c r="D441">
        <v>945</v>
      </c>
      <c r="E441">
        <v>745</v>
      </c>
      <c r="F441">
        <v>600</v>
      </c>
      <c r="G441">
        <v>194</v>
      </c>
      <c r="H441">
        <v>171</v>
      </c>
      <c r="I441" s="5">
        <v>208.95214763193988</v>
      </c>
      <c r="J441" t="s">
        <v>53</v>
      </c>
      <c r="K441">
        <v>907</v>
      </c>
      <c r="L441">
        <v>865</v>
      </c>
      <c r="M441">
        <v>758</v>
      </c>
      <c r="N441">
        <v>23</v>
      </c>
      <c r="O441">
        <v>2020</v>
      </c>
      <c r="P441">
        <v>20</v>
      </c>
      <c r="Q441">
        <v>2</v>
      </c>
      <c r="R441">
        <v>10</v>
      </c>
      <c r="S441" t="s">
        <v>54</v>
      </c>
    </row>
    <row r="442" spans="1:19">
      <c r="A442" s="1">
        <v>36047009600</v>
      </c>
      <c r="B442" s="1">
        <v>3009600</v>
      </c>
      <c r="C442" t="s">
        <v>71</v>
      </c>
      <c r="D442">
        <v>1865</v>
      </c>
      <c r="E442">
        <v>1265</v>
      </c>
      <c r="F442">
        <v>960</v>
      </c>
      <c r="G442">
        <v>243</v>
      </c>
      <c r="H442">
        <v>217</v>
      </c>
      <c r="I442" s="5">
        <v>255.51712271391912</v>
      </c>
      <c r="J442" t="s">
        <v>53</v>
      </c>
      <c r="K442">
        <v>2045</v>
      </c>
      <c r="L442">
        <v>1935</v>
      </c>
      <c r="M442">
        <v>1500</v>
      </c>
      <c r="N442">
        <v>44</v>
      </c>
      <c r="O442">
        <v>2020</v>
      </c>
      <c r="P442">
        <v>30</v>
      </c>
      <c r="Q442">
        <v>6</v>
      </c>
      <c r="R442">
        <v>7</v>
      </c>
      <c r="S442" t="s">
        <v>54</v>
      </c>
    </row>
    <row r="443" spans="1:19">
      <c r="A443" s="1">
        <v>36047009800</v>
      </c>
      <c r="B443" s="1">
        <v>3009800</v>
      </c>
      <c r="C443" t="s">
        <v>71</v>
      </c>
      <c r="D443">
        <v>1755</v>
      </c>
      <c r="E443">
        <v>1405</v>
      </c>
      <c r="F443">
        <v>1155</v>
      </c>
      <c r="G443">
        <v>237</v>
      </c>
      <c r="H443">
        <v>256</v>
      </c>
      <c r="I443" s="5">
        <v>263.65697411599035</v>
      </c>
      <c r="J443" t="s">
        <v>53</v>
      </c>
      <c r="K443">
        <v>2042</v>
      </c>
      <c r="L443">
        <v>1942</v>
      </c>
      <c r="M443">
        <v>1608</v>
      </c>
      <c r="N443">
        <v>52</v>
      </c>
      <c r="O443">
        <v>2020</v>
      </c>
      <c r="P443">
        <v>11</v>
      </c>
      <c r="Q443">
        <v>10</v>
      </c>
      <c r="R443">
        <v>0</v>
      </c>
      <c r="S443" t="s">
        <v>54</v>
      </c>
    </row>
    <row r="444" spans="1:19">
      <c r="A444" s="1">
        <v>36047010000</v>
      </c>
      <c r="B444" s="1">
        <v>3010000</v>
      </c>
      <c r="C444" t="s">
        <v>71</v>
      </c>
      <c r="D444">
        <v>1685</v>
      </c>
      <c r="E444">
        <v>1240</v>
      </c>
      <c r="F444">
        <v>1055</v>
      </c>
      <c r="G444">
        <v>251</v>
      </c>
      <c r="H444">
        <v>200</v>
      </c>
      <c r="I444" s="5">
        <v>248.7267577081324</v>
      </c>
      <c r="J444" t="s">
        <v>53</v>
      </c>
      <c r="K444">
        <v>2167</v>
      </c>
      <c r="L444">
        <v>2064</v>
      </c>
      <c r="M444">
        <v>1771</v>
      </c>
      <c r="N444">
        <v>46</v>
      </c>
      <c r="O444">
        <v>2020</v>
      </c>
      <c r="P444">
        <v>20</v>
      </c>
      <c r="Q444">
        <v>10</v>
      </c>
      <c r="R444">
        <v>6</v>
      </c>
      <c r="S444" t="s">
        <v>54</v>
      </c>
    </row>
    <row r="445" spans="1:19">
      <c r="A445" s="1">
        <v>36047010100</v>
      </c>
      <c r="B445" s="1">
        <v>3010100</v>
      </c>
      <c r="C445" t="s">
        <v>71</v>
      </c>
      <c r="D445">
        <v>1510</v>
      </c>
      <c r="E445">
        <v>1000</v>
      </c>
      <c r="F445">
        <v>435</v>
      </c>
      <c r="G445">
        <v>301</v>
      </c>
      <c r="H445">
        <v>311</v>
      </c>
      <c r="I445" s="5">
        <v>130.23440405668543</v>
      </c>
      <c r="J445" t="s">
        <v>53</v>
      </c>
      <c r="K445">
        <v>1611</v>
      </c>
      <c r="L445">
        <v>1480</v>
      </c>
      <c r="M445">
        <v>1089</v>
      </c>
      <c r="N445">
        <v>77</v>
      </c>
      <c r="O445">
        <v>2020</v>
      </c>
      <c r="P445">
        <v>140</v>
      </c>
      <c r="Q445">
        <v>206</v>
      </c>
      <c r="R445">
        <v>32</v>
      </c>
      <c r="S445" t="s">
        <v>54</v>
      </c>
    </row>
    <row r="446" spans="1:19">
      <c r="A446" s="1">
        <v>36047010200</v>
      </c>
      <c r="B446" s="1">
        <v>3010200</v>
      </c>
      <c r="C446" t="s">
        <v>71</v>
      </c>
      <c r="D446">
        <v>1170</v>
      </c>
      <c r="E446">
        <v>835</v>
      </c>
      <c r="F446">
        <v>600</v>
      </c>
      <c r="G446">
        <v>150</v>
      </c>
      <c r="H446">
        <v>149</v>
      </c>
      <c r="I446" s="5">
        <v>152.31874474272692</v>
      </c>
      <c r="J446" t="s">
        <v>53</v>
      </c>
      <c r="K446">
        <v>1784</v>
      </c>
      <c r="L446">
        <v>1697</v>
      </c>
      <c r="M446">
        <v>1423</v>
      </c>
      <c r="N446">
        <v>32</v>
      </c>
      <c r="O446">
        <v>2020</v>
      </c>
      <c r="P446">
        <v>9</v>
      </c>
      <c r="Q446">
        <v>73</v>
      </c>
      <c r="R446">
        <v>5</v>
      </c>
      <c r="S446" t="s">
        <v>54</v>
      </c>
    </row>
    <row r="447" spans="1:19">
      <c r="A447" s="1">
        <v>36047010401</v>
      </c>
      <c r="B447" s="1">
        <v>3010401</v>
      </c>
      <c r="C447" t="s">
        <v>71</v>
      </c>
      <c r="D447">
        <v>600</v>
      </c>
      <c r="E447">
        <v>410</v>
      </c>
      <c r="F447">
        <v>305</v>
      </c>
      <c r="G447">
        <v>140</v>
      </c>
      <c r="H447">
        <v>152</v>
      </c>
      <c r="I447" s="5">
        <v>143.14328485821471</v>
      </c>
      <c r="J447" t="s">
        <v>53</v>
      </c>
      <c r="K447">
        <v>933</v>
      </c>
      <c r="L447">
        <v>865</v>
      </c>
      <c r="M447">
        <v>742</v>
      </c>
      <c r="N447">
        <v>33</v>
      </c>
      <c r="O447">
        <v>2020</v>
      </c>
      <c r="P447">
        <v>-4</v>
      </c>
      <c r="Q447">
        <v>10</v>
      </c>
      <c r="R447">
        <v>0</v>
      </c>
      <c r="S447" t="s">
        <v>54</v>
      </c>
    </row>
    <row r="448" spans="1:19">
      <c r="A448" s="1">
        <v>36047010402</v>
      </c>
      <c r="B448" s="1">
        <v>3010402</v>
      </c>
      <c r="C448" t="s">
        <v>74</v>
      </c>
      <c r="D448">
        <v>670</v>
      </c>
      <c r="E448">
        <v>555</v>
      </c>
      <c r="F448">
        <v>500</v>
      </c>
      <c r="G448">
        <v>149</v>
      </c>
      <c r="H448">
        <v>150</v>
      </c>
      <c r="I448" s="5">
        <v>160.50233643159217</v>
      </c>
      <c r="J448" t="s">
        <v>53</v>
      </c>
      <c r="K448">
        <v>941</v>
      </c>
      <c r="L448">
        <v>859</v>
      </c>
      <c r="M448">
        <v>727</v>
      </c>
      <c r="N448">
        <v>38</v>
      </c>
      <c r="O448">
        <v>2020</v>
      </c>
      <c r="P448">
        <v>27</v>
      </c>
      <c r="Q448">
        <v>18</v>
      </c>
      <c r="R448">
        <v>17</v>
      </c>
      <c r="S448" t="s">
        <v>54</v>
      </c>
    </row>
    <row r="449" spans="1:19">
      <c r="A449" s="1">
        <v>36047010601</v>
      </c>
      <c r="B449" s="1">
        <v>3010601</v>
      </c>
      <c r="C449" t="s">
        <v>71</v>
      </c>
      <c r="D449">
        <v>710</v>
      </c>
      <c r="E449">
        <v>620</v>
      </c>
      <c r="F449">
        <v>490</v>
      </c>
      <c r="G449">
        <v>103</v>
      </c>
      <c r="H449">
        <v>101</v>
      </c>
      <c r="I449" s="5">
        <v>130.93509842666327</v>
      </c>
      <c r="J449" t="s">
        <v>53</v>
      </c>
      <c r="K449">
        <v>923</v>
      </c>
      <c r="L449">
        <v>874</v>
      </c>
      <c r="M449">
        <v>755</v>
      </c>
      <c r="N449">
        <v>26</v>
      </c>
      <c r="O449">
        <v>2020</v>
      </c>
      <c r="P449">
        <v>15</v>
      </c>
      <c r="Q449">
        <v>15</v>
      </c>
      <c r="R449">
        <v>-2</v>
      </c>
      <c r="S449" t="s">
        <v>54</v>
      </c>
    </row>
    <row r="450" spans="1:19">
      <c r="A450" s="1">
        <v>36047010602</v>
      </c>
      <c r="B450" s="1">
        <v>3010602</v>
      </c>
      <c r="C450" t="s">
        <v>74</v>
      </c>
      <c r="D450">
        <v>525</v>
      </c>
      <c r="E450">
        <v>295</v>
      </c>
      <c r="F450">
        <v>265</v>
      </c>
      <c r="G450">
        <v>194</v>
      </c>
      <c r="H450">
        <v>183</v>
      </c>
      <c r="I450" s="5">
        <v>171.47886167105261</v>
      </c>
      <c r="J450" t="s">
        <v>53</v>
      </c>
      <c r="K450">
        <v>824</v>
      </c>
      <c r="L450">
        <v>757</v>
      </c>
      <c r="M450">
        <v>602</v>
      </c>
      <c r="N450">
        <v>42</v>
      </c>
      <c r="O450">
        <v>2020</v>
      </c>
      <c r="P450">
        <v>11</v>
      </c>
      <c r="Q450">
        <v>51</v>
      </c>
      <c r="R450">
        <v>42</v>
      </c>
      <c r="S450" t="s">
        <v>54</v>
      </c>
    </row>
    <row r="451" spans="1:19">
      <c r="A451" s="1">
        <v>36047010801</v>
      </c>
      <c r="B451" s="1">
        <v>3010801</v>
      </c>
      <c r="C451" t="s">
        <v>71</v>
      </c>
      <c r="D451">
        <v>530</v>
      </c>
      <c r="E451">
        <v>365</v>
      </c>
      <c r="F451">
        <v>310</v>
      </c>
      <c r="G451">
        <v>116</v>
      </c>
      <c r="H451">
        <v>128</v>
      </c>
      <c r="I451" s="5">
        <v>137.2443077143821</v>
      </c>
      <c r="J451" t="s">
        <v>53</v>
      </c>
      <c r="K451">
        <v>821</v>
      </c>
      <c r="L451">
        <v>768</v>
      </c>
      <c r="M451">
        <v>624</v>
      </c>
      <c r="N451">
        <v>22</v>
      </c>
      <c r="O451">
        <v>2020</v>
      </c>
      <c r="P451">
        <v>38</v>
      </c>
      <c r="Q451">
        <v>10</v>
      </c>
      <c r="R451">
        <v>34</v>
      </c>
      <c r="S451" t="s">
        <v>54</v>
      </c>
    </row>
    <row r="452" spans="1:19">
      <c r="A452" s="1">
        <v>36047010802</v>
      </c>
      <c r="B452" s="1">
        <v>3010802</v>
      </c>
      <c r="C452" t="s">
        <v>74</v>
      </c>
      <c r="D452">
        <v>680</v>
      </c>
      <c r="E452">
        <v>570</v>
      </c>
      <c r="F452">
        <v>455</v>
      </c>
      <c r="G452">
        <v>135</v>
      </c>
      <c r="H452">
        <v>145</v>
      </c>
      <c r="I452" s="5">
        <v>160.14368548275638</v>
      </c>
      <c r="J452" t="s">
        <v>53</v>
      </c>
      <c r="K452">
        <v>938</v>
      </c>
      <c r="L452">
        <v>846</v>
      </c>
      <c r="M452">
        <v>714</v>
      </c>
      <c r="N452">
        <v>50</v>
      </c>
      <c r="O452">
        <v>2020</v>
      </c>
      <c r="P452">
        <v>16</v>
      </c>
      <c r="Q452">
        <v>2</v>
      </c>
      <c r="R452">
        <v>50</v>
      </c>
      <c r="S452" t="s">
        <v>54</v>
      </c>
    </row>
    <row r="453" spans="1:19">
      <c r="A453" s="1">
        <v>36047011000</v>
      </c>
      <c r="B453" s="1">
        <v>3011000</v>
      </c>
      <c r="C453" t="s">
        <v>74</v>
      </c>
      <c r="D453">
        <v>545</v>
      </c>
      <c r="E453">
        <v>320</v>
      </c>
      <c r="F453">
        <v>295</v>
      </c>
      <c r="G453">
        <v>84</v>
      </c>
      <c r="H453">
        <v>67</v>
      </c>
      <c r="I453" s="5">
        <v>90.116591147246581</v>
      </c>
      <c r="J453" t="s">
        <v>53</v>
      </c>
      <c r="K453">
        <v>806</v>
      </c>
      <c r="L453">
        <v>720</v>
      </c>
      <c r="M453">
        <v>548</v>
      </c>
      <c r="N453">
        <v>57</v>
      </c>
      <c r="O453">
        <v>2020</v>
      </c>
      <c r="P453">
        <v>80</v>
      </c>
      <c r="Q453">
        <v>10</v>
      </c>
      <c r="R453">
        <v>0</v>
      </c>
      <c r="S453" t="s">
        <v>54</v>
      </c>
    </row>
    <row r="454" spans="1:19">
      <c r="A454" s="1">
        <v>36047011200</v>
      </c>
      <c r="B454" s="1">
        <v>3011200</v>
      </c>
      <c r="C454" t="s">
        <v>74</v>
      </c>
      <c r="D454">
        <v>2025</v>
      </c>
      <c r="E454">
        <v>1655</v>
      </c>
      <c r="F454">
        <v>1300</v>
      </c>
      <c r="G454">
        <v>335</v>
      </c>
      <c r="H454">
        <v>322</v>
      </c>
      <c r="I454" s="5">
        <v>327.6797216795693</v>
      </c>
      <c r="J454" t="s">
        <v>53</v>
      </c>
      <c r="K454">
        <v>2159</v>
      </c>
      <c r="L454">
        <v>2075</v>
      </c>
      <c r="M454">
        <v>1793</v>
      </c>
      <c r="N454">
        <v>51</v>
      </c>
      <c r="O454">
        <v>2020</v>
      </c>
      <c r="P454">
        <v>1</v>
      </c>
      <c r="Q454">
        <v>55</v>
      </c>
      <c r="R454">
        <v>2</v>
      </c>
      <c r="S454" t="s">
        <v>54</v>
      </c>
    </row>
    <row r="455" spans="1:19">
      <c r="A455" s="1">
        <v>36047011400</v>
      </c>
      <c r="B455" s="1">
        <v>3011400</v>
      </c>
      <c r="C455" t="s">
        <v>74</v>
      </c>
      <c r="D455">
        <v>845</v>
      </c>
      <c r="E455">
        <v>685</v>
      </c>
      <c r="F455">
        <v>600</v>
      </c>
      <c r="G455">
        <v>123</v>
      </c>
      <c r="H455">
        <v>131</v>
      </c>
      <c r="I455" s="5">
        <v>166.67933285203657</v>
      </c>
      <c r="J455" t="s">
        <v>53</v>
      </c>
      <c r="K455">
        <v>1357</v>
      </c>
      <c r="L455">
        <v>1138</v>
      </c>
      <c r="M455">
        <v>928</v>
      </c>
      <c r="N455">
        <v>104</v>
      </c>
      <c r="O455">
        <v>2020</v>
      </c>
      <c r="P455">
        <v>27</v>
      </c>
      <c r="Q455">
        <v>35</v>
      </c>
      <c r="R455">
        <v>1</v>
      </c>
      <c r="S455" t="s">
        <v>54</v>
      </c>
    </row>
    <row r="456" spans="1:19">
      <c r="A456" s="1">
        <v>36047011600</v>
      </c>
      <c r="B456" s="1">
        <v>3011600</v>
      </c>
      <c r="C456" t="s">
        <v>74</v>
      </c>
      <c r="D456">
        <v>1090</v>
      </c>
      <c r="E456">
        <v>790</v>
      </c>
      <c r="F456">
        <v>715</v>
      </c>
      <c r="G456">
        <v>204</v>
      </c>
      <c r="H456">
        <v>227</v>
      </c>
      <c r="I456" s="5">
        <v>252.10117016785145</v>
      </c>
      <c r="J456" t="s">
        <v>53</v>
      </c>
      <c r="K456">
        <v>1649</v>
      </c>
      <c r="L456">
        <v>1556</v>
      </c>
      <c r="M456">
        <v>1306</v>
      </c>
      <c r="N456">
        <v>41</v>
      </c>
      <c r="O456">
        <v>2020</v>
      </c>
      <c r="P456">
        <v>113</v>
      </c>
      <c r="Q456">
        <v>49</v>
      </c>
      <c r="R456">
        <v>22</v>
      </c>
      <c r="S456" t="s">
        <v>54</v>
      </c>
    </row>
    <row r="457" spans="1:19">
      <c r="A457" s="1">
        <v>36047011700</v>
      </c>
      <c r="B457" s="1">
        <v>3011700</v>
      </c>
      <c r="C457" t="s">
        <v>73</v>
      </c>
      <c r="D457">
        <v>1130</v>
      </c>
      <c r="E457">
        <v>705</v>
      </c>
      <c r="F457">
        <v>250</v>
      </c>
      <c r="G457">
        <v>185</v>
      </c>
      <c r="H457">
        <v>120</v>
      </c>
      <c r="I457" s="5">
        <v>103.39729203417274</v>
      </c>
      <c r="J457" t="s">
        <v>53</v>
      </c>
      <c r="K457">
        <v>1308</v>
      </c>
      <c r="L457">
        <v>1201</v>
      </c>
      <c r="M457">
        <v>822</v>
      </c>
      <c r="N457">
        <v>48</v>
      </c>
      <c r="O457">
        <v>2020</v>
      </c>
      <c r="P457">
        <v>97</v>
      </c>
      <c r="Q457">
        <v>38</v>
      </c>
      <c r="R457">
        <v>58</v>
      </c>
      <c r="S457" t="s">
        <v>54</v>
      </c>
    </row>
    <row r="458" spans="1:19">
      <c r="A458" s="1">
        <v>36047011800</v>
      </c>
      <c r="B458" s="1">
        <v>3011800</v>
      </c>
      <c r="C458" t="s">
        <v>71</v>
      </c>
      <c r="D458">
        <v>585</v>
      </c>
      <c r="E458">
        <v>490</v>
      </c>
      <c r="F458">
        <v>345</v>
      </c>
      <c r="G458">
        <v>98</v>
      </c>
      <c r="H458">
        <v>96</v>
      </c>
      <c r="I458" s="5">
        <v>101.24228365658294</v>
      </c>
      <c r="J458" t="s">
        <v>53</v>
      </c>
      <c r="K458">
        <v>798</v>
      </c>
      <c r="L458">
        <v>771</v>
      </c>
      <c r="M458">
        <v>676</v>
      </c>
      <c r="N458">
        <v>10</v>
      </c>
      <c r="O458">
        <v>2020</v>
      </c>
      <c r="P458">
        <v>-9</v>
      </c>
      <c r="Q458">
        <v>514</v>
      </c>
      <c r="R458">
        <v>0</v>
      </c>
      <c r="S458" t="s">
        <v>54</v>
      </c>
    </row>
    <row r="459" spans="1:19">
      <c r="A459" s="1">
        <v>36047011901</v>
      </c>
      <c r="B459" s="1">
        <v>3011901</v>
      </c>
      <c r="C459" t="s">
        <v>73</v>
      </c>
      <c r="D459">
        <v>570</v>
      </c>
      <c r="E459">
        <v>370</v>
      </c>
      <c r="F459">
        <v>95</v>
      </c>
      <c r="G459">
        <v>92</v>
      </c>
      <c r="H459">
        <v>60</v>
      </c>
      <c r="I459" s="5">
        <v>43.577517139001849</v>
      </c>
      <c r="J459" t="s">
        <v>53</v>
      </c>
      <c r="K459">
        <v>720</v>
      </c>
      <c r="L459">
        <v>653</v>
      </c>
      <c r="M459">
        <v>510</v>
      </c>
      <c r="N459">
        <v>33</v>
      </c>
      <c r="O459">
        <v>2020</v>
      </c>
      <c r="P459">
        <v>-1</v>
      </c>
      <c r="Q459">
        <v>3518</v>
      </c>
      <c r="R459">
        <v>510</v>
      </c>
      <c r="S459" t="s">
        <v>54</v>
      </c>
    </row>
    <row r="460" spans="1:19">
      <c r="A460" s="1">
        <v>36047011902</v>
      </c>
      <c r="B460" s="1">
        <v>3011902</v>
      </c>
      <c r="C460" t="s">
        <v>73</v>
      </c>
      <c r="D460">
        <v>0</v>
      </c>
      <c r="E460">
        <v>0</v>
      </c>
      <c r="F460">
        <v>0</v>
      </c>
      <c r="G460">
        <v>13</v>
      </c>
      <c r="H460">
        <v>13</v>
      </c>
      <c r="I460" s="5">
        <v>22.516660498395403</v>
      </c>
      <c r="J460" t="s">
        <v>53</v>
      </c>
      <c r="K460">
        <v>1</v>
      </c>
      <c r="L460">
        <v>1</v>
      </c>
      <c r="M460">
        <v>1</v>
      </c>
      <c r="N460">
        <v>0</v>
      </c>
      <c r="O460">
        <v>2020</v>
      </c>
      <c r="P460">
        <v>0</v>
      </c>
      <c r="Q460">
        <v>0</v>
      </c>
      <c r="R460">
        <v>0</v>
      </c>
      <c r="S460" t="s">
        <v>54</v>
      </c>
    </row>
    <row r="461" spans="1:19">
      <c r="A461" s="1">
        <v>36047012000</v>
      </c>
      <c r="B461" s="1">
        <v>3012000</v>
      </c>
      <c r="C461" t="s">
        <v>72</v>
      </c>
      <c r="D461">
        <v>330</v>
      </c>
      <c r="E461">
        <v>195</v>
      </c>
      <c r="F461">
        <v>160</v>
      </c>
      <c r="G461">
        <v>113</v>
      </c>
      <c r="H461">
        <v>45</v>
      </c>
      <c r="I461" s="5">
        <v>54.74486277268398</v>
      </c>
      <c r="J461" t="s">
        <v>53</v>
      </c>
      <c r="K461">
        <v>361</v>
      </c>
      <c r="L461">
        <v>342</v>
      </c>
      <c r="M461">
        <v>282</v>
      </c>
      <c r="N461">
        <v>5</v>
      </c>
      <c r="O461">
        <v>2020</v>
      </c>
      <c r="P461">
        <v>3</v>
      </c>
      <c r="Q461">
        <v>-1</v>
      </c>
      <c r="R461">
        <v>0</v>
      </c>
      <c r="S461" t="s">
        <v>54</v>
      </c>
    </row>
    <row r="462" spans="1:19">
      <c r="A462" s="1">
        <v>36047012100</v>
      </c>
      <c r="B462" s="1">
        <v>3012100</v>
      </c>
      <c r="C462" t="s">
        <v>73</v>
      </c>
      <c r="D462">
        <v>835</v>
      </c>
      <c r="E462">
        <v>515</v>
      </c>
      <c r="F462">
        <v>115</v>
      </c>
      <c r="G462">
        <v>140</v>
      </c>
      <c r="H462">
        <v>116</v>
      </c>
      <c r="I462" s="5">
        <v>48.352869614946329</v>
      </c>
      <c r="J462" t="s">
        <v>53</v>
      </c>
      <c r="K462">
        <v>952</v>
      </c>
      <c r="L462">
        <v>830</v>
      </c>
      <c r="M462">
        <v>630</v>
      </c>
      <c r="N462">
        <v>52</v>
      </c>
      <c r="O462">
        <v>2020</v>
      </c>
      <c r="P462">
        <v>1</v>
      </c>
      <c r="Q462">
        <v>12</v>
      </c>
      <c r="R462">
        <v>0</v>
      </c>
      <c r="S462" t="s">
        <v>54</v>
      </c>
    </row>
    <row r="463" spans="1:19">
      <c r="A463" s="1">
        <v>36047012200</v>
      </c>
      <c r="B463" s="1">
        <v>3012200</v>
      </c>
      <c r="C463" t="s">
        <v>71</v>
      </c>
      <c r="D463">
        <v>1570</v>
      </c>
      <c r="E463">
        <v>1265</v>
      </c>
      <c r="F463">
        <v>850</v>
      </c>
      <c r="G463">
        <v>226</v>
      </c>
      <c r="H463">
        <v>250</v>
      </c>
      <c r="I463" s="5">
        <v>259.01351316099323</v>
      </c>
      <c r="J463" t="s">
        <v>53</v>
      </c>
      <c r="K463">
        <v>1715</v>
      </c>
      <c r="L463">
        <v>1626</v>
      </c>
      <c r="M463">
        <v>1293</v>
      </c>
      <c r="N463">
        <v>35</v>
      </c>
      <c r="O463">
        <v>2020</v>
      </c>
      <c r="P463">
        <v>95</v>
      </c>
      <c r="Q463">
        <v>5</v>
      </c>
      <c r="R463">
        <v>2</v>
      </c>
      <c r="S463" t="s">
        <v>54</v>
      </c>
    </row>
    <row r="464" spans="1:19">
      <c r="A464" s="1">
        <v>36047012600</v>
      </c>
      <c r="B464" s="1">
        <v>3012600</v>
      </c>
      <c r="C464" t="s">
        <v>72</v>
      </c>
      <c r="D464">
        <v>840</v>
      </c>
      <c r="E464">
        <v>565</v>
      </c>
      <c r="F464">
        <v>420</v>
      </c>
      <c r="G464">
        <v>79</v>
      </c>
      <c r="H464">
        <v>80</v>
      </c>
      <c r="I464" s="5">
        <v>106.27323275406654</v>
      </c>
      <c r="J464" t="s">
        <v>53</v>
      </c>
      <c r="K464">
        <v>1019</v>
      </c>
      <c r="L464">
        <v>951</v>
      </c>
      <c r="M464">
        <v>736</v>
      </c>
      <c r="N464">
        <v>43</v>
      </c>
      <c r="O464">
        <v>2020</v>
      </c>
      <c r="P464">
        <v>0</v>
      </c>
      <c r="Q464">
        <v>0</v>
      </c>
      <c r="R464">
        <v>1</v>
      </c>
      <c r="S464" t="s">
        <v>54</v>
      </c>
    </row>
    <row r="465" spans="1:19">
      <c r="A465" s="1">
        <v>36047012700</v>
      </c>
      <c r="B465" s="1">
        <v>3012700</v>
      </c>
      <c r="C465" t="s">
        <v>73</v>
      </c>
      <c r="D465">
        <v>1595</v>
      </c>
      <c r="E465">
        <v>1310</v>
      </c>
      <c r="F465">
        <v>725</v>
      </c>
      <c r="G465">
        <v>220</v>
      </c>
      <c r="H465">
        <v>195</v>
      </c>
      <c r="I465" s="5">
        <v>170.97368218530008</v>
      </c>
      <c r="J465" t="s">
        <v>53</v>
      </c>
      <c r="K465">
        <v>1782</v>
      </c>
      <c r="L465">
        <v>1700</v>
      </c>
      <c r="M465">
        <v>1555</v>
      </c>
      <c r="N465">
        <v>56</v>
      </c>
      <c r="O465">
        <v>2020</v>
      </c>
      <c r="P465">
        <v>191</v>
      </c>
      <c r="Q465">
        <v>531</v>
      </c>
      <c r="R465">
        <v>0</v>
      </c>
      <c r="S465" t="s">
        <v>54</v>
      </c>
    </row>
    <row r="466" spans="1:19">
      <c r="A466" s="1">
        <v>36047012801</v>
      </c>
      <c r="B466" s="1">
        <v>3012801</v>
      </c>
      <c r="C466" t="s">
        <v>72</v>
      </c>
      <c r="D466">
        <v>770</v>
      </c>
      <c r="E466">
        <v>500</v>
      </c>
      <c r="F466">
        <v>325</v>
      </c>
      <c r="G466">
        <v>158</v>
      </c>
      <c r="H466">
        <v>149</v>
      </c>
      <c r="I466" s="5">
        <v>103.77379245262264</v>
      </c>
      <c r="J466" t="s">
        <v>53</v>
      </c>
      <c r="K466">
        <v>818</v>
      </c>
      <c r="L466">
        <v>779</v>
      </c>
      <c r="M466">
        <v>530</v>
      </c>
      <c r="N466">
        <v>18</v>
      </c>
      <c r="O466">
        <v>2020</v>
      </c>
      <c r="P466">
        <v>-2</v>
      </c>
      <c r="Q466">
        <v>2</v>
      </c>
      <c r="R466">
        <v>0</v>
      </c>
      <c r="S466" t="s">
        <v>54</v>
      </c>
    </row>
    <row r="467" spans="1:19">
      <c r="A467" s="1">
        <v>36047012901</v>
      </c>
      <c r="B467" s="1">
        <v>3012901</v>
      </c>
      <c r="C467" t="s">
        <v>73</v>
      </c>
      <c r="D467">
        <v>885</v>
      </c>
      <c r="E467">
        <v>545</v>
      </c>
      <c r="F467">
        <v>95</v>
      </c>
      <c r="G467">
        <v>110</v>
      </c>
      <c r="H467">
        <v>105</v>
      </c>
      <c r="I467" s="5">
        <v>63.631753079732135</v>
      </c>
      <c r="J467" t="s">
        <v>53</v>
      </c>
      <c r="K467">
        <v>1156</v>
      </c>
      <c r="L467">
        <v>1073</v>
      </c>
      <c r="M467">
        <v>729</v>
      </c>
      <c r="N467">
        <v>35</v>
      </c>
      <c r="O467">
        <v>2020</v>
      </c>
      <c r="P467">
        <v>157</v>
      </c>
      <c r="Q467">
        <v>159</v>
      </c>
      <c r="R467">
        <v>196</v>
      </c>
      <c r="S467" t="s">
        <v>54</v>
      </c>
    </row>
    <row r="468" spans="1:19">
      <c r="A468" s="1">
        <v>36047012902</v>
      </c>
      <c r="B468" s="1">
        <v>3012902</v>
      </c>
      <c r="C468" t="s">
        <v>73</v>
      </c>
      <c r="D468">
        <v>1230</v>
      </c>
      <c r="E468">
        <v>965</v>
      </c>
      <c r="F468">
        <v>280</v>
      </c>
      <c r="G468">
        <v>138</v>
      </c>
      <c r="H468">
        <v>136</v>
      </c>
      <c r="I468" s="5">
        <v>93.87757985802574</v>
      </c>
      <c r="J468" t="s">
        <v>53</v>
      </c>
      <c r="K468">
        <v>1705</v>
      </c>
      <c r="L468">
        <v>1629</v>
      </c>
      <c r="M468">
        <v>1399</v>
      </c>
      <c r="N468">
        <v>57</v>
      </c>
      <c r="O468">
        <v>2020</v>
      </c>
      <c r="P468">
        <v>855</v>
      </c>
      <c r="Q468">
        <v>-1</v>
      </c>
      <c r="R468">
        <v>0</v>
      </c>
      <c r="S468" t="s">
        <v>54</v>
      </c>
    </row>
    <row r="469" spans="1:19">
      <c r="A469" s="1">
        <v>36047013000</v>
      </c>
      <c r="B469" s="1">
        <v>3013000</v>
      </c>
      <c r="C469" t="s">
        <v>72</v>
      </c>
      <c r="D469">
        <v>1635</v>
      </c>
      <c r="E469">
        <v>1265</v>
      </c>
      <c r="F469">
        <v>650</v>
      </c>
      <c r="G469">
        <v>168</v>
      </c>
      <c r="H469">
        <v>168</v>
      </c>
      <c r="I469" s="5">
        <v>176.20726432244501</v>
      </c>
      <c r="J469" t="s">
        <v>53</v>
      </c>
      <c r="K469">
        <v>2005</v>
      </c>
      <c r="L469">
        <v>1912</v>
      </c>
      <c r="M469">
        <v>1523</v>
      </c>
      <c r="N469">
        <v>64</v>
      </c>
      <c r="O469">
        <v>2020</v>
      </c>
      <c r="P469">
        <v>0</v>
      </c>
      <c r="Q469">
        <v>0</v>
      </c>
      <c r="R469">
        <v>0</v>
      </c>
      <c r="S469" t="s">
        <v>54</v>
      </c>
    </row>
    <row r="470" spans="1:19">
      <c r="A470" s="1">
        <v>36047013100</v>
      </c>
      <c r="B470" s="1">
        <v>3013100</v>
      </c>
      <c r="C470" t="s">
        <v>73</v>
      </c>
      <c r="D470">
        <v>1830</v>
      </c>
      <c r="E470">
        <v>1145</v>
      </c>
      <c r="F470">
        <v>490</v>
      </c>
      <c r="G470">
        <v>289</v>
      </c>
      <c r="H470">
        <v>168</v>
      </c>
      <c r="I470" s="5">
        <v>159.00314462299164</v>
      </c>
      <c r="J470" t="s">
        <v>53</v>
      </c>
      <c r="K470">
        <v>1913</v>
      </c>
      <c r="L470">
        <v>1791</v>
      </c>
      <c r="M470">
        <v>1257</v>
      </c>
      <c r="N470">
        <v>72</v>
      </c>
      <c r="O470">
        <v>2020</v>
      </c>
      <c r="P470">
        <v>48</v>
      </c>
      <c r="Q470">
        <v>-6</v>
      </c>
      <c r="R470">
        <v>-2</v>
      </c>
      <c r="S470" t="s">
        <v>54</v>
      </c>
    </row>
    <row r="471" spans="1:19">
      <c r="A471" s="1">
        <v>36047013200</v>
      </c>
      <c r="B471" s="1">
        <v>3013200</v>
      </c>
      <c r="C471" t="s">
        <v>72</v>
      </c>
      <c r="D471">
        <v>710</v>
      </c>
      <c r="E471">
        <v>355</v>
      </c>
      <c r="F471">
        <v>220</v>
      </c>
      <c r="G471">
        <v>122</v>
      </c>
      <c r="H471">
        <v>77</v>
      </c>
      <c r="I471" s="5">
        <v>72.849159226445437</v>
      </c>
      <c r="J471" t="s">
        <v>53</v>
      </c>
      <c r="K471">
        <v>870</v>
      </c>
      <c r="L471">
        <v>823</v>
      </c>
      <c r="M471">
        <v>560</v>
      </c>
      <c r="N471">
        <v>10</v>
      </c>
      <c r="O471">
        <v>2020</v>
      </c>
      <c r="P471">
        <v>2</v>
      </c>
      <c r="Q471">
        <v>0</v>
      </c>
      <c r="R471">
        <v>0</v>
      </c>
      <c r="S471" t="s">
        <v>54</v>
      </c>
    </row>
    <row r="472" spans="1:19">
      <c r="A472" s="1">
        <v>36047013300</v>
      </c>
      <c r="B472" s="1">
        <v>3013300</v>
      </c>
      <c r="C472" t="s">
        <v>73</v>
      </c>
      <c r="D472">
        <v>1780</v>
      </c>
      <c r="E472">
        <v>1055</v>
      </c>
      <c r="F472">
        <v>255</v>
      </c>
      <c r="G472">
        <v>208</v>
      </c>
      <c r="H472">
        <v>193</v>
      </c>
      <c r="I472" s="5">
        <v>107.64757312638311</v>
      </c>
      <c r="J472" t="s">
        <v>53</v>
      </c>
      <c r="K472">
        <v>1996</v>
      </c>
      <c r="L472">
        <v>1894</v>
      </c>
      <c r="M472">
        <v>1201</v>
      </c>
      <c r="N472">
        <v>48</v>
      </c>
      <c r="O472">
        <v>2020</v>
      </c>
      <c r="P472">
        <v>57</v>
      </c>
      <c r="Q472">
        <v>1</v>
      </c>
      <c r="R472">
        <v>5</v>
      </c>
      <c r="S472" t="s">
        <v>54</v>
      </c>
    </row>
    <row r="473" spans="1:19">
      <c r="A473" s="1">
        <v>36047013400</v>
      </c>
      <c r="B473" s="1">
        <v>3013400</v>
      </c>
      <c r="C473" t="s">
        <v>72</v>
      </c>
      <c r="D473">
        <v>1430</v>
      </c>
      <c r="E473">
        <v>945</v>
      </c>
      <c r="F473">
        <v>470</v>
      </c>
      <c r="G473">
        <v>116</v>
      </c>
      <c r="H473">
        <v>124</v>
      </c>
      <c r="I473" s="5">
        <v>150.96025967121281</v>
      </c>
      <c r="J473" t="s">
        <v>53</v>
      </c>
      <c r="K473">
        <v>1658</v>
      </c>
      <c r="L473">
        <v>1541</v>
      </c>
      <c r="M473">
        <v>967</v>
      </c>
      <c r="N473">
        <v>56</v>
      </c>
      <c r="O473">
        <v>2020</v>
      </c>
      <c r="P473">
        <v>0</v>
      </c>
      <c r="Q473">
        <v>3</v>
      </c>
      <c r="R473">
        <v>13</v>
      </c>
      <c r="S473" t="s">
        <v>54</v>
      </c>
    </row>
    <row r="474" spans="1:19">
      <c r="A474" s="1">
        <v>36047013500</v>
      </c>
      <c r="B474" s="1">
        <v>3013500</v>
      </c>
      <c r="C474" t="s">
        <v>73</v>
      </c>
      <c r="D474">
        <v>1475</v>
      </c>
      <c r="E474">
        <v>640</v>
      </c>
      <c r="F474">
        <v>100</v>
      </c>
      <c r="G474">
        <v>182</v>
      </c>
      <c r="H474">
        <v>149</v>
      </c>
      <c r="I474" s="5">
        <v>50.685303589896748</v>
      </c>
      <c r="J474" t="s">
        <v>53</v>
      </c>
      <c r="K474">
        <v>1615</v>
      </c>
      <c r="L474">
        <v>1524</v>
      </c>
      <c r="M474">
        <v>847</v>
      </c>
      <c r="N474">
        <v>41</v>
      </c>
      <c r="O474">
        <v>2020</v>
      </c>
      <c r="P474">
        <v>-5</v>
      </c>
      <c r="Q474">
        <v>-4</v>
      </c>
      <c r="R474">
        <v>2</v>
      </c>
      <c r="S474" t="s">
        <v>54</v>
      </c>
    </row>
    <row r="475" spans="1:19">
      <c r="A475" s="1">
        <v>36047013600</v>
      </c>
      <c r="B475" s="1">
        <v>3013600</v>
      </c>
      <c r="C475" t="s">
        <v>72</v>
      </c>
      <c r="D475">
        <v>1400</v>
      </c>
      <c r="E475">
        <v>680</v>
      </c>
      <c r="F475">
        <v>350</v>
      </c>
      <c r="G475">
        <v>243</v>
      </c>
      <c r="H475">
        <v>237</v>
      </c>
      <c r="I475" s="5">
        <v>176.96609844826213</v>
      </c>
      <c r="J475" t="s">
        <v>53</v>
      </c>
      <c r="K475">
        <v>1661</v>
      </c>
      <c r="L475">
        <v>1558</v>
      </c>
      <c r="M475">
        <v>962</v>
      </c>
      <c r="N475">
        <v>45</v>
      </c>
      <c r="O475">
        <v>2020</v>
      </c>
      <c r="P475">
        <v>7</v>
      </c>
      <c r="Q475">
        <v>6</v>
      </c>
      <c r="R475">
        <v>0</v>
      </c>
      <c r="S475" t="s">
        <v>54</v>
      </c>
    </row>
    <row r="476" spans="1:19">
      <c r="A476" s="1">
        <v>36047013700</v>
      </c>
      <c r="B476" s="1">
        <v>3013700</v>
      </c>
      <c r="C476" t="s">
        <v>73</v>
      </c>
      <c r="D476">
        <v>1485</v>
      </c>
      <c r="E476">
        <v>1060</v>
      </c>
      <c r="F476">
        <v>390</v>
      </c>
      <c r="G476">
        <v>185</v>
      </c>
      <c r="H476">
        <v>202</v>
      </c>
      <c r="I476" s="5">
        <v>146.58103560829417</v>
      </c>
      <c r="J476" t="s">
        <v>53</v>
      </c>
      <c r="K476">
        <v>1663</v>
      </c>
      <c r="L476">
        <v>1562</v>
      </c>
      <c r="M476">
        <v>1147</v>
      </c>
      <c r="N476">
        <v>39</v>
      </c>
      <c r="O476">
        <v>2020</v>
      </c>
      <c r="P476">
        <v>-2</v>
      </c>
      <c r="Q476">
        <v>3</v>
      </c>
      <c r="R476">
        <v>0</v>
      </c>
      <c r="S476" t="s">
        <v>54</v>
      </c>
    </row>
    <row r="477" spans="1:19">
      <c r="A477" s="1">
        <v>36047013800</v>
      </c>
      <c r="B477" s="1">
        <v>3013800</v>
      </c>
      <c r="C477" t="s">
        <v>72</v>
      </c>
      <c r="D477">
        <v>1360</v>
      </c>
      <c r="E477">
        <v>975</v>
      </c>
      <c r="F477">
        <v>545</v>
      </c>
      <c r="G477">
        <v>137</v>
      </c>
      <c r="H477">
        <v>144</v>
      </c>
      <c r="I477" s="5">
        <v>132.66876045248935</v>
      </c>
      <c r="J477" t="s">
        <v>53</v>
      </c>
      <c r="K477">
        <v>1449</v>
      </c>
      <c r="L477">
        <v>1353</v>
      </c>
      <c r="M477">
        <v>1030</v>
      </c>
      <c r="N477">
        <v>62</v>
      </c>
      <c r="O477">
        <v>2020</v>
      </c>
      <c r="P477">
        <v>0</v>
      </c>
      <c r="Q477">
        <v>3</v>
      </c>
      <c r="R477">
        <v>-1</v>
      </c>
      <c r="S477" t="s">
        <v>54</v>
      </c>
    </row>
    <row r="478" spans="1:19">
      <c r="A478" s="1">
        <v>36047013900</v>
      </c>
      <c r="B478" s="1">
        <v>3013900</v>
      </c>
      <c r="C478" t="s">
        <v>73</v>
      </c>
      <c r="D478">
        <v>1445</v>
      </c>
      <c r="E478">
        <v>1060</v>
      </c>
      <c r="F478">
        <v>325</v>
      </c>
      <c r="G478">
        <v>164</v>
      </c>
      <c r="H478">
        <v>139</v>
      </c>
      <c r="I478" s="5">
        <v>110.40380428228005</v>
      </c>
      <c r="J478" t="s">
        <v>53</v>
      </c>
      <c r="K478">
        <v>1643</v>
      </c>
      <c r="L478">
        <v>1545</v>
      </c>
      <c r="M478">
        <v>1123</v>
      </c>
      <c r="N478">
        <v>46</v>
      </c>
      <c r="O478">
        <v>2020</v>
      </c>
      <c r="P478">
        <v>69</v>
      </c>
      <c r="Q478">
        <v>288</v>
      </c>
      <c r="R478">
        <v>12</v>
      </c>
      <c r="S478" t="s">
        <v>54</v>
      </c>
    </row>
    <row r="479" spans="1:19">
      <c r="A479" s="1">
        <v>36047014000</v>
      </c>
      <c r="B479" s="1">
        <v>3014000</v>
      </c>
      <c r="C479" t="s">
        <v>72</v>
      </c>
      <c r="D479">
        <v>840</v>
      </c>
      <c r="E479">
        <v>480</v>
      </c>
      <c r="F479">
        <v>325</v>
      </c>
      <c r="G479">
        <v>173</v>
      </c>
      <c r="H479">
        <v>123</v>
      </c>
      <c r="I479" s="5">
        <v>132.72904731067726</v>
      </c>
      <c r="J479" t="s">
        <v>53</v>
      </c>
      <c r="K479">
        <v>865</v>
      </c>
      <c r="L479">
        <v>820</v>
      </c>
      <c r="M479">
        <v>437</v>
      </c>
      <c r="N479">
        <v>23</v>
      </c>
      <c r="O479">
        <v>2020</v>
      </c>
      <c r="P479">
        <v>1</v>
      </c>
      <c r="Q479">
        <v>0</v>
      </c>
      <c r="R479">
        <v>0</v>
      </c>
      <c r="S479" t="s">
        <v>54</v>
      </c>
    </row>
    <row r="480" spans="1:19">
      <c r="A480" s="1">
        <v>36047014101</v>
      </c>
      <c r="B480" s="1">
        <v>3014101</v>
      </c>
      <c r="C480" t="s">
        <v>73</v>
      </c>
      <c r="D480">
        <v>430</v>
      </c>
      <c r="E480">
        <v>275</v>
      </c>
      <c r="F480">
        <v>95</v>
      </c>
      <c r="G480">
        <v>61</v>
      </c>
      <c r="H480">
        <v>65</v>
      </c>
      <c r="I480" s="5">
        <v>58.566201857385288</v>
      </c>
      <c r="J480" t="s">
        <v>53</v>
      </c>
      <c r="K480">
        <v>616</v>
      </c>
      <c r="L480">
        <v>573</v>
      </c>
      <c r="M480">
        <v>366</v>
      </c>
      <c r="N480">
        <v>22</v>
      </c>
      <c r="O480">
        <v>2020</v>
      </c>
      <c r="P480">
        <v>9</v>
      </c>
      <c r="Q480">
        <v>48</v>
      </c>
      <c r="R480">
        <v>0</v>
      </c>
      <c r="S480" t="s">
        <v>54</v>
      </c>
    </row>
    <row r="481" spans="1:19">
      <c r="A481" s="1">
        <v>36047014102</v>
      </c>
      <c r="B481" s="1">
        <v>3014102</v>
      </c>
      <c r="C481" t="s">
        <v>71</v>
      </c>
      <c r="D481">
        <v>835</v>
      </c>
      <c r="E481">
        <v>510</v>
      </c>
      <c r="F481">
        <v>175</v>
      </c>
      <c r="G481">
        <v>218</v>
      </c>
      <c r="H481">
        <v>129</v>
      </c>
      <c r="I481" s="5">
        <v>102.15674231297707</v>
      </c>
      <c r="J481" t="s">
        <v>53</v>
      </c>
      <c r="K481">
        <v>955</v>
      </c>
      <c r="L481">
        <v>853</v>
      </c>
      <c r="M481">
        <v>619</v>
      </c>
      <c r="N481">
        <v>39</v>
      </c>
      <c r="O481">
        <v>2020</v>
      </c>
      <c r="P481">
        <v>211</v>
      </c>
      <c r="Q481">
        <v>149</v>
      </c>
      <c r="R481">
        <v>39</v>
      </c>
      <c r="S481" t="s">
        <v>54</v>
      </c>
    </row>
    <row r="482" spans="1:19">
      <c r="A482" s="1">
        <v>36047014200</v>
      </c>
      <c r="B482" s="1">
        <v>3014200</v>
      </c>
      <c r="C482" t="s">
        <v>72</v>
      </c>
      <c r="D482">
        <v>1290</v>
      </c>
      <c r="E482">
        <v>895</v>
      </c>
      <c r="F482">
        <v>640</v>
      </c>
      <c r="G482">
        <v>152</v>
      </c>
      <c r="H482">
        <v>149</v>
      </c>
      <c r="I482" s="5">
        <v>167.5141785043881</v>
      </c>
      <c r="J482" t="s">
        <v>53</v>
      </c>
      <c r="K482">
        <v>1498</v>
      </c>
      <c r="L482">
        <v>1434</v>
      </c>
      <c r="M482">
        <v>1113</v>
      </c>
      <c r="N482">
        <v>36</v>
      </c>
      <c r="O482">
        <v>2020</v>
      </c>
      <c r="P482">
        <v>0</v>
      </c>
      <c r="Q482">
        <v>0</v>
      </c>
      <c r="R482">
        <v>0</v>
      </c>
      <c r="S482" t="s">
        <v>54</v>
      </c>
    </row>
    <row r="483" spans="1:19">
      <c r="A483" s="1">
        <v>36047014300</v>
      </c>
      <c r="B483" s="1">
        <v>3014300</v>
      </c>
      <c r="C483" t="s">
        <v>71</v>
      </c>
      <c r="D483">
        <v>1390</v>
      </c>
      <c r="E483">
        <v>1040</v>
      </c>
      <c r="F483">
        <v>285</v>
      </c>
      <c r="G483">
        <v>142</v>
      </c>
      <c r="H483">
        <v>114</v>
      </c>
      <c r="I483" s="5">
        <v>116.73474204366067</v>
      </c>
      <c r="J483" t="s">
        <v>53</v>
      </c>
      <c r="K483">
        <v>1726</v>
      </c>
      <c r="L483">
        <v>1570</v>
      </c>
      <c r="M483">
        <v>1231</v>
      </c>
      <c r="N483">
        <v>92</v>
      </c>
      <c r="O483">
        <v>2020</v>
      </c>
      <c r="P483">
        <v>14</v>
      </c>
      <c r="Q483">
        <v>83</v>
      </c>
      <c r="R483">
        <v>55</v>
      </c>
      <c r="S483" t="s">
        <v>54</v>
      </c>
    </row>
    <row r="484" spans="1:19">
      <c r="A484" s="1">
        <v>36047014500</v>
      </c>
      <c r="B484" s="1">
        <v>3014500</v>
      </c>
      <c r="C484" t="s">
        <v>71</v>
      </c>
      <c r="D484">
        <v>1810</v>
      </c>
      <c r="E484">
        <v>1450</v>
      </c>
      <c r="F484">
        <v>410</v>
      </c>
      <c r="G484">
        <v>284</v>
      </c>
      <c r="H484">
        <v>268</v>
      </c>
      <c r="I484" s="5">
        <v>155.74658904772201</v>
      </c>
      <c r="J484" t="s">
        <v>53</v>
      </c>
      <c r="K484">
        <v>1966</v>
      </c>
      <c r="L484">
        <v>1857</v>
      </c>
      <c r="M484">
        <v>1501</v>
      </c>
      <c r="N484">
        <v>52</v>
      </c>
      <c r="O484">
        <v>2020</v>
      </c>
      <c r="P484">
        <v>69</v>
      </c>
      <c r="Q484">
        <v>131</v>
      </c>
      <c r="R484">
        <v>13</v>
      </c>
      <c r="S484" t="s">
        <v>54</v>
      </c>
    </row>
    <row r="485" spans="1:19">
      <c r="A485" s="1">
        <v>36047014700</v>
      </c>
      <c r="B485" s="1">
        <v>3014700</v>
      </c>
      <c r="C485" t="s">
        <v>71</v>
      </c>
      <c r="D485">
        <v>895</v>
      </c>
      <c r="E485">
        <v>490</v>
      </c>
      <c r="F485">
        <v>160</v>
      </c>
      <c r="G485">
        <v>125</v>
      </c>
      <c r="H485">
        <v>103</v>
      </c>
      <c r="I485" s="5">
        <v>67.253252709441497</v>
      </c>
      <c r="J485" t="s">
        <v>53</v>
      </c>
      <c r="K485">
        <v>959</v>
      </c>
      <c r="L485">
        <v>914</v>
      </c>
      <c r="M485">
        <v>639</v>
      </c>
      <c r="N485">
        <v>21</v>
      </c>
      <c r="O485">
        <v>2020</v>
      </c>
      <c r="P485">
        <v>59</v>
      </c>
      <c r="Q485">
        <v>4</v>
      </c>
      <c r="R485">
        <v>0</v>
      </c>
      <c r="S485" t="s">
        <v>54</v>
      </c>
    </row>
    <row r="486" spans="1:19">
      <c r="A486" s="1">
        <v>36047014800</v>
      </c>
      <c r="B486" s="1">
        <v>3014800</v>
      </c>
      <c r="C486" t="s">
        <v>72</v>
      </c>
      <c r="D486">
        <v>430</v>
      </c>
      <c r="E486">
        <v>105</v>
      </c>
      <c r="F486">
        <v>50</v>
      </c>
      <c r="G486">
        <v>66</v>
      </c>
      <c r="H486">
        <v>47</v>
      </c>
      <c r="I486" s="5">
        <v>43.657759905886145</v>
      </c>
      <c r="J486" t="s">
        <v>53</v>
      </c>
      <c r="K486">
        <v>523</v>
      </c>
      <c r="L486">
        <v>483</v>
      </c>
      <c r="M486">
        <v>182</v>
      </c>
      <c r="N486">
        <v>22</v>
      </c>
      <c r="O486">
        <v>2020</v>
      </c>
      <c r="P486">
        <v>1</v>
      </c>
      <c r="Q486">
        <v>-1</v>
      </c>
      <c r="R486">
        <v>1</v>
      </c>
      <c r="S486" t="s">
        <v>54</v>
      </c>
    </row>
    <row r="487" spans="1:19">
      <c r="A487" s="1">
        <v>36047014901</v>
      </c>
      <c r="B487" s="1">
        <v>3014901</v>
      </c>
      <c r="C487" t="s">
        <v>73</v>
      </c>
      <c r="D487">
        <v>645</v>
      </c>
      <c r="E487">
        <v>375</v>
      </c>
      <c r="F487">
        <v>140</v>
      </c>
      <c r="G487">
        <v>101</v>
      </c>
      <c r="H487">
        <v>96</v>
      </c>
      <c r="I487" s="5">
        <v>98.534258001976141</v>
      </c>
      <c r="J487" t="s">
        <v>53</v>
      </c>
      <c r="K487">
        <v>701</v>
      </c>
      <c r="L487">
        <v>655</v>
      </c>
      <c r="M487">
        <v>422</v>
      </c>
      <c r="N487">
        <v>24</v>
      </c>
      <c r="O487">
        <v>2020</v>
      </c>
      <c r="P487">
        <v>6</v>
      </c>
      <c r="Q487">
        <v>7</v>
      </c>
      <c r="R487">
        <v>11</v>
      </c>
      <c r="S487" t="s">
        <v>54</v>
      </c>
    </row>
    <row r="488" spans="1:19">
      <c r="A488" s="1">
        <v>36047014902</v>
      </c>
      <c r="B488" s="1">
        <v>3014902</v>
      </c>
      <c r="C488" t="s">
        <v>71</v>
      </c>
      <c r="D488">
        <v>1900</v>
      </c>
      <c r="E488">
        <v>1265</v>
      </c>
      <c r="F488">
        <v>385</v>
      </c>
      <c r="G488">
        <v>449</v>
      </c>
      <c r="H488">
        <v>415</v>
      </c>
      <c r="I488" s="5">
        <v>264.43335644354704</v>
      </c>
      <c r="J488" t="s">
        <v>53</v>
      </c>
      <c r="K488">
        <v>1610</v>
      </c>
      <c r="L488">
        <v>1505</v>
      </c>
      <c r="M488">
        <v>965</v>
      </c>
      <c r="N488">
        <v>66</v>
      </c>
      <c r="O488">
        <v>2020</v>
      </c>
      <c r="P488">
        <v>2</v>
      </c>
      <c r="Q488">
        <v>-1</v>
      </c>
      <c r="R488">
        <v>7</v>
      </c>
      <c r="S488" t="s">
        <v>54</v>
      </c>
    </row>
    <row r="489" spans="1:19">
      <c r="A489" s="1">
        <v>36047015000</v>
      </c>
      <c r="B489" s="1">
        <v>3015000</v>
      </c>
      <c r="C489" t="s">
        <v>72</v>
      </c>
      <c r="D489">
        <v>615</v>
      </c>
      <c r="E489">
        <v>290</v>
      </c>
      <c r="F489">
        <v>220</v>
      </c>
      <c r="G489">
        <v>99</v>
      </c>
      <c r="H489">
        <v>79</v>
      </c>
      <c r="I489" s="5">
        <v>80.715549926888315</v>
      </c>
      <c r="J489" t="s">
        <v>53</v>
      </c>
      <c r="K489">
        <v>720</v>
      </c>
      <c r="L489">
        <v>667</v>
      </c>
      <c r="M489">
        <v>328</v>
      </c>
      <c r="N489">
        <v>26</v>
      </c>
      <c r="O489">
        <v>2020</v>
      </c>
      <c r="P489">
        <v>10</v>
      </c>
      <c r="Q489">
        <v>10</v>
      </c>
      <c r="R489">
        <v>-2</v>
      </c>
      <c r="S489" t="s">
        <v>54</v>
      </c>
    </row>
    <row r="490" spans="1:19">
      <c r="A490" s="1">
        <v>36047015100</v>
      </c>
      <c r="B490" s="1">
        <v>3015100</v>
      </c>
      <c r="C490" t="s">
        <v>73</v>
      </c>
      <c r="D490">
        <v>1735</v>
      </c>
      <c r="E490">
        <v>870</v>
      </c>
      <c r="F490">
        <v>260</v>
      </c>
      <c r="G490">
        <v>183</v>
      </c>
      <c r="H490">
        <v>175</v>
      </c>
      <c r="I490" s="5">
        <v>110.75197515168747</v>
      </c>
      <c r="J490" t="s">
        <v>53</v>
      </c>
      <c r="K490">
        <v>1684</v>
      </c>
      <c r="L490">
        <v>1564</v>
      </c>
      <c r="M490">
        <v>879</v>
      </c>
      <c r="N490">
        <v>62</v>
      </c>
      <c r="O490">
        <v>2020</v>
      </c>
      <c r="P490">
        <v>9</v>
      </c>
      <c r="Q490">
        <v>7</v>
      </c>
      <c r="R490">
        <v>2</v>
      </c>
      <c r="S490" t="s">
        <v>54</v>
      </c>
    </row>
    <row r="491" spans="1:19">
      <c r="A491" s="1">
        <v>36047015200</v>
      </c>
      <c r="B491" s="1">
        <v>3015200</v>
      </c>
      <c r="C491" t="s">
        <v>72</v>
      </c>
      <c r="D491">
        <v>990</v>
      </c>
      <c r="E491">
        <v>430</v>
      </c>
      <c r="F491">
        <v>345</v>
      </c>
      <c r="G491">
        <v>124</v>
      </c>
      <c r="H491">
        <v>132</v>
      </c>
      <c r="I491" s="5">
        <v>139.78912690191609</v>
      </c>
      <c r="J491" t="s">
        <v>53</v>
      </c>
      <c r="K491">
        <v>972</v>
      </c>
      <c r="L491">
        <v>882</v>
      </c>
      <c r="M491">
        <v>459</v>
      </c>
      <c r="N491">
        <v>17</v>
      </c>
      <c r="O491">
        <v>2020</v>
      </c>
      <c r="P491">
        <v>11</v>
      </c>
      <c r="Q491">
        <v>0</v>
      </c>
      <c r="R491">
        <v>0</v>
      </c>
      <c r="S491" t="s">
        <v>54</v>
      </c>
    </row>
    <row r="492" spans="1:19">
      <c r="A492" s="1">
        <v>36047015300</v>
      </c>
      <c r="B492" s="1">
        <v>3015300</v>
      </c>
      <c r="C492" t="s">
        <v>73</v>
      </c>
      <c r="D492">
        <v>1140</v>
      </c>
      <c r="E492">
        <v>730</v>
      </c>
      <c r="F492">
        <v>340</v>
      </c>
      <c r="G492">
        <v>184</v>
      </c>
      <c r="H492">
        <v>173</v>
      </c>
      <c r="I492" s="5">
        <v>188.53381659532593</v>
      </c>
      <c r="J492" t="s">
        <v>53</v>
      </c>
      <c r="K492">
        <v>1252</v>
      </c>
      <c r="L492">
        <v>1127</v>
      </c>
      <c r="M492">
        <v>707</v>
      </c>
      <c r="N492">
        <v>42</v>
      </c>
      <c r="O492">
        <v>2020</v>
      </c>
      <c r="P492">
        <v>-5</v>
      </c>
      <c r="Q492">
        <v>-4</v>
      </c>
      <c r="R492">
        <v>0</v>
      </c>
      <c r="S492" t="s">
        <v>54</v>
      </c>
    </row>
    <row r="493" spans="1:19">
      <c r="A493" s="1">
        <v>36047015400</v>
      </c>
      <c r="B493" s="1">
        <v>3015400</v>
      </c>
      <c r="C493" t="s">
        <v>72</v>
      </c>
      <c r="D493">
        <v>0</v>
      </c>
      <c r="E493">
        <v>0</v>
      </c>
      <c r="F493">
        <v>0</v>
      </c>
      <c r="G493">
        <v>13</v>
      </c>
      <c r="H493">
        <v>13</v>
      </c>
      <c r="I493" s="5">
        <v>22.516660498395403</v>
      </c>
      <c r="J493" t="s">
        <v>53</v>
      </c>
      <c r="K493">
        <v>1</v>
      </c>
      <c r="L493">
        <v>0</v>
      </c>
      <c r="M493">
        <v>0</v>
      </c>
      <c r="N493">
        <v>1</v>
      </c>
      <c r="O493">
        <v>2020</v>
      </c>
      <c r="P493">
        <v>0</v>
      </c>
      <c r="Q493">
        <v>0</v>
      </c>
      <c r="R493">
        <v>0</v>
      </c>
      <c r="S493" t="s">
        <v>54</v>
      </c>
    </row>
    <row r="494" spans="1:19">
      <c r="A494" s="1">
        <v>36047015500</v>
      </c>
      <c r="B494" s="1">
        <v>3015500</v>
      </c>
      <c r="C494" t="s">
        <v>73</v>
      </c>
      <c r="D494">
        <v>1555</v>
      </c>
      <c r="E494">
        <v>650</v>
      </c>
      <c r="F494">
        <v>185</v>
      </c>
      <c r="G494">
        <v>234</v>
      </c>
      <c r="H494">
        <v>117</v>
      </c>
      <c r="I494" s="5">
        <v>80.876448982382996</v>
      </c>
      <c r="J494" t="s">
        <v>53</v>
      </c>
      <c r="K494">
        <v>1572</v>
      </c>
      <c r="L494">
        <v>1466</v>
      </c>
      <c r="M494">
        <v>852</v>
      </c>
      <c r="N494">
        <v>49</v>
      </c>
      <c r="O494">
        <v>2020</v>
      </c>
      <c r="P494">
        <v>-10</v>
      </c>
      <c r="Q494">
        <v>-5</v>
      </c>
      <c r="R494">
        <v>-1</v>
      </c>
      <c r="S494" t="s">
        <v>54</v>
      </c>
    </row>
    <row r="495" spans="1:19">
      <c r="A495" s="1">
        <v>36047015700</v>
      </c>
      <c r="B495" s="1">
        <v>3015700</v>
      </c>
      <c r="C495" t="s">
        <v>73</v>
      </c>
      <c r="D495">
        <v>2135</v>
      </c>
      <c r="E495">
        <v>1155</v>
      </c>
      <c r="F495">
        <v>135</v>
      </c>
      <c r="G495">
        <v>411</v>
      </c>
      <c r="H495">
        <v>409</v>
      </c>
      <c r="I495" s="5">
        <v>84.249629079302181</v>
      </c>
      <c r="J495" t="s">
        <v>53</v>
      </c>
      <c r="K495">
        <v>2199</v>
      </c>
      <c r="L495">
        <v>2056</v>
      </c>
      <c r="M495">
        <v>1180</v>
      </c>
      <c r="N495">
        <v>60</v>
      </c>
      <c r="O495">
        <v>2020</v>
      </c>
      <c r="P495">
        <v>5</v>
      </c>
      <c r="Q495">
        <v>-29</v>
      </c>
      <c r="R495">
        <v>-2</v>
      </c>
      <c r="S495" t="s">
        <v>54</v>
      </c>
    </row>
    <row r="496" spans="1:19">
      <c r="A496" s="1">
        <v>36047015900</v>
      </c>
      <c r="B496" s="1">
        <v>3015900</v>
      </c>
      <c r="C496" t="s">
        <v>73</v>
      </c>
      <c r="D496">
        <v>2370</v>
      </c>
      <c r="E496">
        <v>1100</v>
      </c>
      <c r="F496">
        <v>285</v>
      </c>
      <c r="G496">
        <v>293</v>
      </c>
      <c r="H496">
        <v>229</v>
      </c>
      <c r="I496" s="5">
        <v>174.10916116046278</v>
      </c>
      <c r="J496" t="s">
        <v>53</v>
      </c>
      <c r="K496">
        <v>2752</v>
      </c>
      <c r="L496">
        <v>2563</v>
      </c>
      <c r="M496">
        <v>1274</v>
      </c>
      <c r="N496">
        <v>101</v>
      </c>
      <c r="O496">
        <v>2020</v>
      </c>
      <c r="P496">
        <v>-3</v>
      </c>
      <c r="Q496">
        <v>1</v>
      </c>
      <c r="R496">
        <v>0</v>
      </c>
      <c r="S496" t="s">
        <v>54</v>
      </c>
    </row>
    <row r="497" spans="1:19">
      <c r="A497" s="1">
        <v>36047016000</v>
      </c>
      <c r="B497" s="1">
        <v>3016000</v>
      </c>
      <c r="C497" t="s">
        <v>72</v>
      </c>
      <c r="D497">
        <v>1755</v>
      </c>
      <c r="E497">
        <v>1355</v>
      </c>
      <c r="F497">
        <v>600</v>
      </c>
      <c r="G497">
        <v>249</v>
      </c>
      <c r="H497">
        <v>255</v>
      </c>
      <c r="I497" s="5">
        <v>197.04060495238031</v>
      </c>
      <c r="J497" t="s">
        <v>53</v>
      </c>
      <c r="K497">
        <v>1851</v>
      </c>
      <c r="L497">
        <v>1773</v>
      </c>
      <c r="M497">
        <v>1435</v>
      </c>
      <c r="N497">
        <v>47</v>
      </c>
      <c r="O497">
        <v>2020</v>
      </c>
      <c r="P497">
        <v>0</v>
      </c>
      <c r="Q497">
        <v>0</v>
      </c>
      <c r="R497">
        <v>0</v>
      </c>
      <c r="S497" t="s">
        <v>54</v>
      </c>
    </row>
    <row r="498" spans="1:19">
      <c r="A498" s="1">
        <v>36047016100</v>
      </c>
      <c r="B498" s="1">
        <v>3016100</v>
      </c>
      <c r="C498" t="s">
        <v>75</v>
      </c>
      <c r="D498">
        <v>1605</v>
      </c>
      <c r="E498">
        <v>965</v>
      </c>
      <c r="F498">
        <v>215</v>
      </c>
      <c r="G498">
        <v>140</v>
      </c>
      <c r="H498">
        <v>141</v>
      </c>
      <c r="I498" s="5">
        <v>107.53604047016051</v>
      </c>
      <c r="J498" t="s">
        <v>53</v>
      </c>
      <c r="K498">
        <v>1637</v>
      </c>
      <c r="L498">
        <v>1549</v>
      </c>
      <c r="M498">
        <v>977</v>
      </c>
      <c r="N498">
        <v>42</v>
      </c>
      <c r="O498">
        <v>2020</v>
      </c>
      <c r="P498">
        <v>332</v>
      </c>
      <c r="Q498">
        <v>678</v>
      </c>
      <c r="R498">
        <v>1</v>
      </c>
      <c r="S498" t="s">
        <v>54</v>
      </c>
    </row>
    <row r="499" spans="1:19">
      <c r="A499" s="1">
        <v>36047016200</v>
      </c>
      <c r="B499" s="1">
        <v>3016200</v>
      </c>
      <c r="C499" t="s">
        <v>72</v>
      </c>
      <c r="D499">
        <v>1195</v>
      </c>
      <c r="E499">
        <v>780</v>
      </c>
      <c r="F499">
        <v>360</v>
      </c>
      <c r="G499">
        <v>193</v>
      </c>
      <c r="H499">
        <v>198</v>
      </c>
      <c r="I499" s="5">
        <v>186.87161368169325</v>
      </c>
      <c r="J499" t="s">
        <v>53</v>
      </c>
      <c r="K499">
        <v>1161</v>
      </c>
      <c r="L499">
        <v>1046</v>
      </c>
      <c r="M499">
        <v>628</v>
      </c>
      <c r="N499">
        <v>64</v>
      </c>
      <c r="O499">
        <v>2020</v>
      </c>
      <c r="P499">
        <v>1</v>
      </c>
      <c r="Q499">
        <v>3</v>
      </c>
      <c r="R499">
        <v>0</v>
      </c>
      <c r="S499" t="s">
        <v>54</v>
      </c>
    </row>
    <row r="500" spans="1:19">
      <c r="A500" s="1">
        <v>36047016300</v>
      </c>
      <c r="B500" s="1">
        <v>3016300</v>
      </c>
      <c r="C500" t="s">
        <v>75</v>
      </c>
      <c r="D500">
        <v>1635</v>
      </c>
      <c r="E500">
        <v>1080</v>
      </c>
      <c r="F500">
        <v>410</v>
      </c>
      <c r="G500">
        <v>169</v>
      </c>
      <c r="H500">
        <v>176</v>
      </c>
      <c r="I500" s="5">
        <v>138.15209010362457</v>
      </c>
      <c r="J500" t="s">
        <v>53</v>
      </c>
      <c r="K500">
        <v>2037</v>
      </c>
      <c r="L500">
        <v>1907</v>
      </c>
      <c r="M500">
        <v>1291</v>
      </c>
      <c r="N500">
        <v>82</v>
      </c>
      <c r="O500">
        <v>2020</v>
      </c>
      <c r="P500">
        <v>794</v>
      </c>
      <c r="Q500">
        <v>-1</v>
      </c>
      <c r="R500">
        <v>12</v>
      </c>
      <c r="S500" t="s">
        <v>54</v>
      </c>
    </row>
    <row r="501" spans="1:19">
      <c r="A501" s="1">
        <v>36047016400</v>
      </c>
      <c r="B501" s="1">
        <v>3016400</v>
      </c>
      <c r="C501" t="s">
        <v>72</v>
      </c>
      <c r="D501">
        <v>285</v>
      </c>
      <c r="E501">
        <v>260</v>
      </c>
      <c r="F501">
        <v>90</v>
      </c>
      <c r="G501">
        <v>67</v>
      </c>
      <c r="H501">
        <v>64</v>
      </c>
      <c r="I501" s="5">
        <v>50.783855702378489</v>
      </c>
      <c r="J501" t="s">
        <v>53</v>
      </c>
      <c r="K501">
        <v>280</v>
      </c>
      <c r="L501">
        <v>232</v>
      </c>
      <c r="M501">
        <v>224</v>
      </c>
      <c r="N501">
        <v>9</v>
      </c>
      <c r="O501">
        <v>2020</v>
      </c>
      <c r="P501">
        <v>0</v>
      </c>
      <c r="Q501">
        <v>0</v>
      </c>
      <c r="R501">
        <v>0</v>
      </c>
      <c r="S501" t="s">
        <v>54</v>
      </c>
    </row>
    <row r="502" spans="1:19">
      <c r="A502" s="1">
        <v>36047016500</v>
      </c>
      <c r="B502" s="1">
        <v>3016500</v>
      </c>
      <c r="C502" t="s">
        <v>73</v>
      </c>
      <c r="D502">
        <v>2470</v>
      </c>
      <c r="E502">
        <v>990</v>
      </c>
      <c r="F502">
        <v>70</v>
      </c>
      <c r="G502">
        <v>293</v>
      </c>
      <c r="H502">
        <v>210</v>
      </c>
      <c r="I502" s="5">
        <v>65.184353950929051</v>
      </c>
      <c r="J502" t="s">
        <v>53</v>
      </c>
      <c r="K502">
        <v>2402</v>
      </c>
      <c r="L502">
        <v>2205</v>
      </c>
      <c r="M502">
        <v>1091</v>
      </c>
      <c r="N502">
        <v>97</v>
      </c>
      <c r="O502">
        <v>2020</v>
      </c>
      <c r="P502">
        <v>-76</v>
      </c>
      <c r="Q502">
        <v>-13</v>
      </c>
      <c r="R502">
        <v>-2</v>
      </c>
      <c r="S502" t="s">
        <v>54</v>
      </c>
    </row>
    <row r="503" spans="1:19">
      <c r="A503" s="1">
        <v>36047016600</v>
      </c>
      <c r="B503" s="1">
        <v>3016600</v>
      </c>
      <c r="C503" t="s">
        <v>72</v>
      </c>
      <c r="D503">
        <v>705</v>
      </c>
      <c r="E503">
        <v>80</v>
      </c>
      <c r="F503">
        <v>25</v>
      </c>
      <c r="G503">
        <v>95</v>
      </c>
      <c r="H503">
        <v>46</v>
      </c>
      <c r="I503" s="5">
        <v>24.919871588754223</v>
      </c>
      <c r="J503" t="s">
        <v>53</v>
      </c>
      <c r="K503">
        <v>777</v>
      </c>
      <c r="L503">
        <v>727</v>
      </c>
      <c r="M503">
        <v>125</v>
      </c>
      <c r="N503">
        <v>26</v>
      </c>
      <c r="O503">
        <v>2020</v>
      </c>
      <c r="P503">
        <v>0</v>
      </c>
      <c r="Q503">
        <v>10</v>
      </c>
      <c r="R503">
        <v>0</v>
      </c>
      <c r="S503" t="s">
        <v>54</v>
      </c>
    </row>
    <row r="504" spans="1:19">
      <c r="A504" s="1">
        <v>36047016700</v>
      </c>
      <c r="B504" s="1">
        <v>3016700</v>
      </c>
      <c r="C504" t="s">
        <v>73</v>
      </c>
      <c r="D504">
        <v>2265</v>
      </c>
      <c r="E504">
        <v>1255</v>
      </c>
      <c r="F504">
        <v>515</v>
      </c>
      <c r="G504">
        <v>469</v>
      </c>
      <c r="H504">
        <v>229</v>
      </c>
      <c r="I504" s="5">
        <v>231.58799623469261</v>
      </c>
      <c r="J504" t="s">
        <v>53</v>
      </c>
      <c r="K504">
        <v>2151</v>
      </c>
      <c r="L504">
        <v>2009</v>
      </c>
      <c r="M504">
        <v>1235</v>
      </c>
      <c r="N504">
        <v>58</v>
      </c>
      <c r="O504">
        <v>2020</v>
      </c>
      <c r="P504">
        <v>-4</v>
      </c>
      <c r="Q504">
        <v>-8</v>
      </c>
      <c r="R504">
        <v>0</v>
      </c>
      <c r="S504" t="s">
        <v>54</v>
      </c>
    </row>
    <row r="505" spans="1:19">
      <c r="A505" s="1">
        <v>36047016800</v>
      </c>
      <c r="B505" s="1">
        <v>3016800</v>
      </c>
      <c r="C505" t="s">
        <v>76</v>
      </c>
      <c r="D505">
        <v>845</v>
      </c>
      <c r="E505">
        <v>310</v>
      </c>
      <c r="F505">
        <v>165</v>
      </c>
      <c r="G505">
        <v>165</v>
      </c>
      <c r="H505">
        <v>154</v>
      </c>
      <c r="I505" s="5">
        <v>94.915752117338243</v>
      </c>
      <c r="J505" t="s">
        <v>53</v>
      </c>
      <c r="K505">
        <v>750</v>
      </c>
      <c r="L505">
        <v>697</v>
      </c>
      <c r="M505">
        <v>239</v>
      </c>
      <c r="N505">
        <v>20</v>
      </c>
      <c r="O505">
        <v>2020</v>
      </c>
      <c r="P505">
        <v>1</v>
      </c>
      <c r="Q505">
        <v>3</v>
      </c>
      <c r="R505">
        <v>0</v>
      </c>
      <c r="S505" t="s">
        <v>54</v>
      </c>
    </row>
    <row r="506" spans="1:19">
      <c r="A506" s="1">
        <v>36047016900</v>
      </c>
      <c r="B506" s="1">
        <v>3016900</v>
      </c>
      <c r="C506" t="s">
        <v>71</v>
      </c>
      <c r="D506">
        <v>2125</v>
      </c>
      <c r="E506">
        <v>1505</v>
      </c>
      <c r="F506">
        <v>575</v>
      </c>
      <c r="G506">
        <v>305</v>
      </c>
      <c r="H506">
        <v>327</v>
      </c>
      <c r="I506" s="5">
        <v>244.95918027295895</v>
      </c>
      <c r="J506" t="s">
        <v>53</v>
      </c>
      <c r="K506">
        <v>2093</v>
      </c>
      <c r="L506">
        <v>1996</v>
      </c>
      <c r="M506">
        <v>1386</v>
      </c>
      <c r="N506">
        <v>46</v>
      </c>
      <c r="O506">
        <v>2020</v>
      </c>
      <c r="P506">
        <v>-8</v>
      </c>
      <c r="Q506">
        <v>35</v>
      </c>
      <c r="R506">
        <v>0</v>
      </c>
      <c r="S506" t="s">
        <v>54</v>
      </c>
    </row>
    <row r="507" spans="1:19">
      <c r="A507" s="1">
        <v>36047017000</v>
      </c>
      <c r="B507" s="1">
        <v>3017000</v>
      </c>
      <c r="C507" t="s">
        <v>76</v>
      </c>
      <c r="D507">
        <v>1060</v>
      </c>
      <c r="E507">
        <v>430</v>
      </c>
      <c r="F507">
        <v>330</v>
      </c>
      <c r="G507">
        <v>190</v>
      </c>
      <c r="H507">
        <v>113</v>
      </c>
      <c r="I507" s="5">
        <v>108.12030336620407</v>
      </c>
      <c r="J507" t="s">
        <v>53</v>
      </c>
      <c r="K507">
        <v>1345</v>
      </c>
      <c r="L507">
        <v>1227</v>
      </c>
      <c r="M507">
        <v>646</v>
      </c>
      <c r="N507">
        <v>50</v>
      </c>
      <c r="O507">
        <v>2020</v>
      </c>
      <c r="P507">
        <v>10</v>
      </c>
      <c r="Q507">
        <v>6</v>
      </c>
      <c r="R507">
        <v>0</v>
      </c>
      <c r="S507" t="s">
        <v>54</v>
      </c>
    </row>
    <row r="508" spans="1:19">
      <c r="A508" s="1">
        <v>36047017100</v>
      </c>
      <c r="B508" s="1">
        <v>3017100</v>
      </c>
      <c r="C508" t="s">
        <v>71</v>
      </c>
      <c r="D508">
        <v>1610</v>
      </c>
      <c r="E508">
        <v>880</v>
      </c>
      <c r="F508">
        <v>410</v>
      </c>
      <c r="G508">
        <v>241</v>
      </c>
      <c r="H508">
        <v>259</v>
      </c>
      <c r="I508" s="5">
        <v>246.27829786645839</v>
      </c>
      <c r="J508" t="s">
        <v>53</v>
      </c>
      <c r="K508">
        <v>1668</v>
      </c>
      <c r="L508">
        <v>1544</v>
      </c>
      <c r="M508">
        <v>783</v>
      </c>
      <c r="N508">
        <v>62</v>
      </c>
      <c r="O508">
        <v>2020</v>
      </c>
      <c r="P508">
        <v>-1</v>
      </c>
      <c r="Q508">
        <v>-1</v>
      </c>
      <c r="R508">
        <v>11</v>
      </c>
      <c r="S508" t="s">
        <v>54</v>
      </c>
    </row>
    <row r="509" spans="1:19">
      <c r="A509" s="1">
        <v>36047017200</v>
      </c>
      <c r="B509" s="1">
        <v>3017200</v>
      </c>
      <c r="C509" t="s">
        <v>76</v>
      </c>
      <c r="D509">
        <v>945</v>
      </c>
      <c r="E509">
        <v>520</v>
      </c>
      <c r="F509">
        <v>310</v>
      </c>
      <c r="G509">
        <v>173</v>
      </c>
      <c r="H509">
        <v>139</v>
      </c>
      <c r="I509" s="5">
        <v>121.79901477434043</v>
      </c>
      <c r="J509" t="s">
        <v>53</v>
      </c>
      <c r="K509">
        <v>1175</v>
      </c>
      <c r="L509">
        <v>1104</v>
      </c>
      <c r="M509">
        <v>574</v>
      </c>
      <c r="N509">
        <v>22</v>
      </c>
      <c r="O509">
        <v>2020</v>
      </c>
      <c r="P509">
        <v>9</v>
      </c>
      <c r="Q509">
        <v>16</v>
      </c>
      <c r="R509">
        <v>0</v>
      </c>
      <c r="S509" t="s">
        <v>54</v>
      </c>
    </row>
    <row r="510" spans="1:19">
      <c r="A510" s="1">
        <v>36047017400</v>
      </c>
      <c r="B510" s="1">
        <v>3017400</v>
      </c>
      <c r="C510" t="s">
        <v>76</v>
      </c>
      <c r="D510">
        <v>755</v>
      </c>
      <c r="E510">
        <v>270</v>
      </c>
      <c r="F510">
        <v>145</v>
      </c>
      <c r="G510">
        <v>76</v>
      </c>
      <c r="H510">
        <v>59</v>
      </c>
      <c r="I510" s="5">
        <v>59.287435431126553</v>
      </c>
      <c r="J510" t="s">
        <v>53</v>
      </c>
      <c r="K510">
        <v>778</v>
      </c>
      <c r="L510">
        <v>713</v>
      </c>
      <c r="M510">
        <v>333</v>
      </c>
      <c r="N510">
        <v>29</v>
      </c>
      <c r="O510">
        <v>2020</v>
      </c>
      <c r="P510">
        <v>0</v>
      </c>
      <c r="Q510">
        <v>3</v>
      </c>
      <c r="R510">
        <v>2</v>
      </c>
      <c r="S510" t="s">
        <v>54</v>
      </c>
    </row>
    <row r="511" spans="1:19">
      <c r="A511" s="1">
        <v>36047017500</v>
      </c>
      <c r="B511" s="1">
        <v>3017500</v>
      </c>
      <c r="C511" t="s">
        <v>71</v>
      </c>
      <c r="D511">
        <v>0</v>
      </c>
      <c r="E511">
        <v>0</v>
      </c>
      <c r="F511">
        <v>0</v>
      </c>
      <c r="G511">
        <v>13</v>
      </c>
      <c r="H511">
        <v>13</v>
      </c>
      <c r="I511" s="5">
        <v>22.516660498395403</v>
      </c>
      <c r="J511" t="s">
        <v>53</v>
      </c>
      <c r="K511">
        <v>5</v>
      </c>
      <c r="L511">
        <v>5</v>
      </c>
      <c r="M511">
        <v>3</v>
      </c>
      <c r="N511">
        <v>0</v>
      </c>
      <c r="O511">
        <v>2020</v>
      </c>
      <c r="P511">
        <v>0</v>
      </c>
      <c r="Q511">
        <v>0</v>
      </c>
      <c r="R511">
        <v>0</v>
      </c>
      <c r="S511" t="s">
        <v>54</v>
      </c>
    </row>
    <row r="512" spans="1:19">
      <c r="A512" s="1">
        <v>36047017600</v>
      </c>
      <c r="B512" s="1">
        <v>3017600</v>
      </c>
      <c r="C512" t="s">
        <v>76</v>
      </c>
      <c r="D512">
        <v>870</v>
      </c>
      <c r="E512">
        <v>440</v>
      </c>
      <c r="F512">
        <v>255</v>
      </c>
      <c r="G512">
        <v>97</v>
      </c>
      <c r="H512">
        <v>82</v>
      </c>
      <c r="I512" s="5">
        <v>78.20485918406861</v>
      </c>
      <c r="J512" t="s">
        <v>53</v>
      </c>
      <c r="K512">
        <v>964</v>
      </c>
      <c r="L512">
        <v>907</v>
      </c>
      <c r="M512">
        <v>506</v>
      </c>
      <c r="N512">
        <v>33</v>
      </c>
      <c r="O512">
        <v>2020</v>
      </c>
      <c r="P512">
        <v>1</v>
      </c>
      <c r="Q512">
        <v>1</v>
      </c>
      <c r="R512">
        <v>0</v>
      </c>
      <c r="S512" t="s">
        <v>54</v>
      </c>
    </row>
    <row r="513" spans="1:19">
      <c r="A513" s="1">
        <v>36047017700</v>
      </c>
      <c r="B513" s="1">
        <v>3017700</v>
      </c>
      <c r="C513" t="s">
        <v>77</v>
      </c>
      <c r="D513">
        <v>0</v>
      </c>
      <c r="E513">
        <v>0</v>
      </c>
      <c r="F513">
        <v>0</v>
      </c>
      <c r="G513">
        <v>13</v>
      </c>
      <c r="H513">
        <v>13</v>
      </c>
      <c r="I513" s="5">
        <v>22.516660498395403</v>
      </c>
      <c r="J513" t="s">
        <v>53</v>
      </c>
      <c r="K513">
        <v>7</v>
      </c>
      <c r="L513">
        <v>7</v>
      </c>
      <c r="M513">
        <v>7</v>
      </c>
      <c r="N513">
        <v>0</v>
      </c>
      <c r="O513">
        <v>2020</v>
      </c>
      <c r="P513">
        <v>0</v>
      </c>
      <c r="Q513">
        <v>0</v>
      </c>
      <c r="R513">
        <v>0</v>
      </c>
      <c r="S513" t="s">
        <v>54</v>
      </c>
    </row>
    <row r="514" spans="1:19">
      <c r="A514" s="1">
        <v>36047017800</v>
      </c>
      <c r="B514" s="1">
        <v>3017800</v>
      </c>
      <c r="C514" t="s">
        <v>76</v>
      </c>
      <c r="D514">
        <v>860</v>
      </c>
      <c r="E514">
        <v>560</v>
      </c>
      <c r="F514">
        <v>330</v>
      </c>
      <c r="G514">
        <v>123</v>
      </c>
      <c r="H514">
        <v>115</v>
      </c>
      <c r="I514" s="5">
        <v>89.381206078235479</v>
      </c>
      <c r="J514" t="s">
        <v>53</v>
      </c>
      <c r="K514">
        <v>978</v>
      </c>
      <c r="L514">
        <v>909</v>
      </c>
      <c r="M514">
        <v>631</v>
      </c>
      <c r="N514">
        <v>49</v>
      </c>
      <c r="O514">
        <v>2020</v>
      </c>
      <c r="P514">
        <v>23</v>
      </c>
      <c r="Q514">
        <v>18</v>
      </c>
      <c r="R514">
        <v>0</v>
      </c>
      <c r="S514" t="s">
        <v>54</v>
      </c>
    </row>
    <row r="515" spans="1:19">
      <c r="A515" s="1">
        <v>36047017900</v>
      </c>
      <c r="B515" s="1">
        <v>3017900</v>
      </c>
      <c r="C515" t="s">
        <v>70</v>
      </c>
      <c r="D515">
        <v>1500</v>
      </c>
      <c r="E515">
        <v>1040</v>
      </c>
      <c r="F515">
        <v>565</v>
      </c>
      <c r="G515">
        <v>93</v>
      </c>
      <c r="H515">
        <v>122</v>
      </c>
      <c r="I515" s="5">
        <v>128.11323116680805</v>
      </c>
      <c r="J515" t="s">
        <v>53</v>
      </c>
      <c r="K515">
        <v>1611</v>
      </c>
      <c r="L515">
        <v>1567</v>
      </c>
      <c r="M515">
        <v>1183</v>
      </c>
      <c r="N515">
        <v>19</v>
      </c>
      <c r="O515">
        <v>2020</v>
      </c>
      <c r="P515">
        <v>-2</v>
      </c>
      <c r="Q515">
        <v>0</v>
      </c>
      <c r="R515">
        <v>-1</v>
      </c>
      <c r="S515" t="s">
        <v>54</v>
      </c>
    </row>
    <row r="516" spans="1:19">
      <c r="A516" s="1">
        <v>36047018000</v>
      </c>
      <c r="B516" s="1">
        <v>3018000</v>
      </c>
      <c r="C516" t="s">
        <v>76</v>
      </c>
      <c r="D516">
        <v>1055</v>
      </c>
      <c r="E516">
        <v>610</v>
      </c>
      <c r="F516">
        <v>450</v>
      </c>
      <c r="G516">
        <v>199</v>
      </c>
      <c r="H516">
        <v>181</v>
      </c>
      <c r="I516" s="5">
        <v>197.37527707390305</v>
      </c>
      <c r="J516" t="s">
        <v>53</v>
      </c>
      <c r="K516">
        <v>1139</v>
      </c>
      <c r="L516">
        <v>1035</v>
      </c>
      <c r="M516">
        <v>695</v>
      </c>
      <c r="N516">
        <v>38</v>
      </c>
      <c r="O516">
        <v>2020</v>
      </c>
      <c r="P516">
        <v>13</v>
      </c>
      <c r="Q516">
        <v>5</v>
      </c>
      <c r="R516">
        <v>3</v>
      </c>
      <c r="S516" t="s">
        <v>54</v>
      </c>
    </row>
    <row r="517" spans="1:19">
      <c r="A517" s="1">
        <v>36047018100</v>
      </c>
      <c r="B517" s="1">
        <v>3018100</v>
      </c>
      <c r="C517" t="s">
        <v>70</v>
      </c>
      <c r="D517">
        <v>1930</v>
      </c>
      <c r="E517">
        <v>1480</v>
      </c>
      <c r="F517">
        <v>520</v>
      </c>
      <c r="G517">
        <v>259</v>
      </c>
      <c r="H517">
        <v>271</v>
      </c>
      <c r="I517" s="5">
        <v>197.56517911818366</v>
      </c>
      <c r="J517" t="s">
        <v>53</v>
      </c>
      <c r="K517">
        <v>2374</v>
      </c>
      <c r="L517">
        <v>2226</v>
      </c>
      <c r="M517">
        <v>1611</v>
      </c>
      <c r="N517">
        <v>65</v>
      </c>
      <c r="O517">
        <v>2020</v>
      </c>
      <c r="P517">
        <v>-21</v>
      </c>
      <c r="Q517">
        <v>-15</v>
      </c>
      <c r="R517">
        <v>5</v>
      </c>
      <c r="S517" t="s">
        <v>54</v>
      </c>
    </row>
    <row r="518" spans="1:19">
      <c r="A518" s="1">
        <v>36047018200</v>
      </c>
      <c r="B518" s="1">
        <v>3018200</v>
      </c>
      <c r="C518" t="s">
        <v>76</v>
      </c>
      <c r="D518">
        <v>1105</v>
      </c>
      <c r="E518">
        <v>565</v>
      </c>
      <c r="F518">
        <v>350</v>
      </c>
      <c r="G518">
        <v>126</v>
      </c>
      <c r="H518">
        <v>122</v>
      </c>
      <c r="I518" s="5">
        <v>93.754999866673771</v>
      </c>
      <c r="J518" t="s">
        <v>53</v>
      </c>
      <c r="K518">
        <v>1282</v>
      </c>
      <c r="L518">
        <v>1177</v>
      </c>
      <c r="M518">
        <v>766</v>
      </c>
      <c r="N518">
        <v>53</v>
      </c>
      <c r="O518">
        <v>2020</v>
      </c>
      <c r="P518">
        <v>12</v>
      </c>
      <c r="Q518">
        <v>0</v>
      </c>
      <c r="R518">
        <v>0</v>
      </c>
      <c r="S518" t="s">
        <v>54</v>
      </c>
    </row>
    <row r="519" spans="1:19">
      <c r="A519" s="1">
        <v>36047018300</v>
      </c>
      <c r="B519" s="1">
        <v>3018300</v>
      </c>
      <c r="C519" t="s">
        <v>70</v>
      </c>
      <c r="D519">
        <v>1240</v>
      </c>
      <c r="E519">
        <v>805</v>
      </c>
      <c r="F519">
        <v>140</v>
      </c>
      <c r="G519">
        <v>172</v>
      </c>
      <c r="H519">
        <v>160</v>
      </c>
      <c r="I519" s="5">
        <v>67.007462271003817</v>
      </c>
      <c r="J519" t="s">
        <v>53</v>
      </c>
      <c r="K519">
        <v>1390</v>
      </c>
      <c r="L519">
        <v>1255</v>
      </c>
      <c r="M519">
        <v>936</v>
      </c>
      <c r="N519">
        <v>89</v>
      </c>
      <c r="O519">
        <v>2020</v>
      </c>
      <c r="P519">
        <v>-1</v>
      </c>
      <c r="Q519">
        <v>50</v>
      </c>
      <c r="R519">
        <v>0</v>
      </c>
      <c r="S519" t="s">
        <v>54</v>
      </c>
    </row>
    <row r="520" spans="1:19">
      <c r="A520" s="1">
        <v>36047018400</v>
      </c>
      <c r="B520" s="1">
        <v>3018400</v>
      </c>
      <c r="C520" t="s">
        <v>76</v>
      </c>
      <c r="D520">
        <v>800</v>
      </c>
      <c r="E520">
        <v>225</v>
      </c>
      <c r="F520">
        <v>180</v>
      </c>
      <c r="G520">
        <v>122</v>
      </c>
      <c r="H520">
        <v>66</v>
      </c>
      <c r="I520" s="5">
        <v>67.424031324150292</v>
      </c>
      <c r="J520" t="s">
        <v>53</v>
      </c>
      <c r="K520">
        <v>925</v>
      </c>
      <c r="L520">
        <v>865</v>
      </c>
      <c r="M520">
        <v>396</v>
      </c>
      <c r="N520">
        <v>7</v>
      </c>
      <c r="O520">
        <v>2020</v>
      </c>
      <c r="P520">
        <v>3</v>
      </c>
      <c r="Q520">
        <v>0</v>
      </c>
      <c r="R520">
        <v>0</v>
      </c>
      <c r="S520" t="s">
        <v>54</v>
      </c>
    </row>
    <row r="521" spans="1:19">
      <c r="A521" s="1">
        <v>36047018501</v>
      </c>
      <c r="B521" s="1">
        <v>3018501</v>
      </c>
      <c r="C521" t="s">
        <v>70</v>
      </c>
      <c r="D521">
        <v>1830</v>
      </c>
      <c r="E521">
        <v>1625</v>
      </c>
      <c r="F521">
        <v>1380</v>
      </c>
      <c r="G521">
        <v>260</v>
      </c>
      <c r="H521">
        <v>138</v>
      </c>
      <c r="I521" s="5">
        <v>239.06902768865731</v>
      </c>
      <c r="J521" t="s">
        <v>53</v>
      </c>
      <c r="K521">
        <v>1798</v>
      </c>
      <c r="L521">
        <v>1732</v>
      </c>
      <c r="M521">
        <v>1673</v>
      </c>
      <c r="N521">
        <v>57</v>
      </c>
      <c r="O521">
        <v>2020</v>
      </c>
      <c r="P521">
        <v>13</v>
      </c>
      <c r="Q521">
        <v>13</v>
      </c>
      <c r="R521">
        <v>19</v>
      </c>
      <c r="S521" t="s">
        <v>54</v>
      </c>
    </row>
    <row r="522" spans="1:19">
      <c r="A522" s="1">
        <v>36047018600</v>
      </c>
      <c r="B522" s="1">
        <v>3018600</v>
      </c>
      <c r="C522" t="s">
        <v>76</v>
      </c>
      <c r="D522">
        <v>715</v>
      </c>
      <c r="E522">
        <v>380</v>
      </c>
      <c r="F522">
        <v>240</v>
      </c>
      <c r="G522">
        <v>119</v>
      </c>
      <c r="H522">
        <v>92</v>
      </c>
      <c r="I522" s="5">
        <v>77.01298591796062</v>
      </c>
      <c r="J522" t="s">
        <v>53</v>
      </c>
      <c r="K522">
        <v>825</v>
      </c>
      <c r="L522">
        <v>782</v>
      </c>
      <c r="M522">
        <v>455</v>
      </c>
      <c r="N522">
        <v>9</v>
      </c>
      <c r="O522">
        <v>2020</v>
      </c>
      <c r="P522">
        <v>1</v>
      </c>
      <c r="Q522">
        <v>3</v>
      </c>
      <c r="R522">
        <v>1</v>
      </c>
      <c r="S522" t="s">
        <v>54</v>
      </c>
    </row>
    <row r="523" spans="1:19">
      <c r="A523" s="1">
        <v>36047018700</v>
      </c>
      <c r="B523" s="1">
        <v>3018700</v>
      </c>
      <c r="C523" t="s">
        <v>70</v>
      </c>
      <c r="D523">
        <v>500</v>
      </c>
      <c r="E523">
        <v>370</v>
      </c>
      <c r="F523">
        <v>165</v>
      </c>
      <c r="G523">
        <v>72</v>
      </c>
      <c r="H523">
        <v>47</v>
      </c>
      <c r="I523" s="5">
        <v>50</v>
      </c>
      <c r="J523" t="s">
        <v>53</v>
      </c>
      <c r="K523">
        <v>650</v>
      </c>
      <c r="L523">
        <v>570</v>
      </c>
      <c r="M523">
        <v>427</v>
      </c>
      <c r="N523">
        <v>47</v>
      </c>
      <c r="O523">
        <v>2020</v>
      </c>
      <c r="P523">
        <v>4</v>
      </c>
      <c r="Q523">
        <v>26</v>
      </c>
      <c r="R523">
        <v>10</v>
      </c>
      <c r="S523" t="s">
        <v>54</v>
      </c>
    </row>
    <row r="524" spans="1:19">
      <c r="A524" s="1">
        <v>36047018800</v>
      </c>
      <c r="B524" s="1">
        <v>3018800</v>
      </c>
      <c r="C524" t="s">
        <v>76</v>
      </c>
      <c r="D524">
        <v>1100</v>
      </c>
      <c r="E524">
        <v>715</v>
      </c>
      <c r="F524">
        <v>515</v>
      </c>
      <c r="G524">
        <v>286</v>
      </c>
      <c r="H524">
        <v>285</v>
      </c>
      <c r="I524" s="5">
        <v>288.08679247754486</v>
      </c>
      <c r="J524" t="s">
        <v>53</v>
      </c>
      <c r="K524">
        <v>1067</v>
      </c>
      <c r="L524">
        <v>997</v>
      </c>
      <c r="M524">
        <v>562</v>
      </c>
      <c r="N524">
        <v>34</v>
      </c>
      <c r="O524">
        <v>2020</v>
      </c>
      <c r="P524">
        <v>0</v>
      </c>
      <c r="Q524">
        <v>0</v>
      </c>
      <c r="R524">
        <v>1</v>
      </c>
      <c r="S524" t="s">
        <v>54</v>
      </c>
    </row>
    <row r="525" spans="1:19">
      <c r="A525" s="1">
        <v>36047019000</v>
      </c>
      <c r="B525" s="1">
        <v>3019000</v>
      </c>
      <c r="C525" t="s">
        <v>76</v>
      </c>
      <c r="D525">
        <v>1585</v>
      </c>
      <c r="E525">
        <v>1180</v>
      </c>
      <c r="F525">
        <v>700</v>
      </c>
      <c r="G525">
        <v>271</v>
      </c>
      <c r="H525">
        <v>288</v>
      </c>
      <c r="I525" s="5">
        <v>306.8957477711283</v>
      </c>
      <c r="J525" t="s">
        <v>53</v>
      </c>
      <c r="K525">
        <v>1717</v>
      </c>
      <c r="L525">
        <v>1616</v>
      </c>
      <c r="M525">
        <v>1227</v>
      </c>
      <c r="N525">
        <v>66</v>
      </c>
      <c r="O525">
        <v>2020</v>
      </c>
      <c r="P525">
        <v>55</v>
      </c>
      <c r="Q525">
        <v>-1</v>
      </c>
      <c r="R525">
        <v>7</v>
      </c>
      <c r="S525" t="s">
        <v>54</v>
      </c>
    </row>
    <row r="526" spans="1:19">
      <c r="A526" s="1">
        <v>36047019100</v>
      </c>
      <c r="B526" s="1">
        <v>3019100</v>
      </c>
      <c r="C526" t="s">
        <v>70</v>
      </c>
      <c r="D526">
        <v>1185</v>
      </c>
      <c r="E526">
        <v>800</v>
      </c>
      <c r="F526">
        <v>270</v>
      </c>
      <c r="G526">
        <v>147</v>
      </c>
      <c r="H526">
        <v>135</v>
      </c>
      <c r="I526" s="5">
        <v>125.86103447850729</v>
      </c>
      <c r="J526" t="s">
        <v>53</v>
      </c>
      <c r="K526">
        <v>1640</v>
      </c>
      <c r="L526">
        <v>1472</v>
      </c>
      <c r="M526">
        <v>1144</v>
      </c>
      <c r="N526">
        <v>102</v>
      </c>
      <c r="O526">
        <v>2020</v>
      </c>
      <c r="P526">
        <v>44</v>
      </c>
      <c r="Q526">
        <v>46</v>
      </c>
      <c r="R526">
        <v>19</v>
      </c>
      <c r="S526" t="s">
        <v>54</v>
      </c>
    </row>
    <row r="527" spans="1:19">
      <c r="A527" s="1">
        <v>36047019200</v>
      </c>
      <c r="B527" s="1">
        <v>3019200</v>
      </c>
      <c r="C527" t="s">
        <v>74</v>
      </c>
      <c r="D527">
        <v>715</v>
      </c>
      <c r="E527">
        <v>470</v>
      </c>
      <c r="F527">
        <v>405</v>
      </c>
      <c r="G527">
        <v>98</v>
      </c>
      <c r="H527">
        <v>103</v>
      </c>
      <c r="I527" s="5">
        <v>129.71507237017602</v>
      </c>
      <c r="J527" t="s">
        <v>53</v>
      </c>
      <c r="K527">
        <v>955</v>
      </c>
      <c r="L527">
        <v>892</v>
      </c>
      <c r="M527">
        <v>636</v>
      </c>
      <c r="N527">
        <v>28</v>
      </c>
      <c r="O527">
        <v>2020</v>
      </c>
      <c r="P527">
        <v>1</v>
      </c>
      <c r="Q527">
        <v>7</v>
      </c>
      <c r="R527">
        <v>-1</v>
      </c>
      <c r="S527" t="s">
        <v>54</v>
      </c>
    </row>
    <row r="528" spans="1:19">
      <c r="A528" s="1">
        <v>36047019300</v>
      </c>
      <c r="B528" s="1">
        <v>3019300</v>
      </c>
      <c r="C528" t="s">
        <v>70</v>
      </c>
      <c r="D528">
        <v>2510</v>
      </c>
      <c r="E528">
        <v>1245</v>
      </c>
      <c r="F528">
        <v>790</v>
      </c>
      <c r="G528">
        <v>348</v>
      </c>
      <c r="H528">
        <v>252</v>
      </c>
      <c r="I528" s="5">
        <v>254.62521477654172</v>
      </c>
      <c r="J528" t="s">
        <v>53</v>
      </c>
      <c r="K528">
        <v>2736</v>
      </c>
      <c r="L528">
        <v>2503</v>
      </c>
      <c r="M528">
        <v>1324</v>
      </c>
      <c r="N528">
        <v>132</v>
      </c>
      <c r="O528">
        <v>2020</v>
      </c>
      <c r="P528">
        <v>171</v>
      </c>
      <c r="Q528">
        <v>0</v>
      </c>
      <c r="R528">
        <v>103</v>
      </c>
      <c r="S528" t="s">
        <v>54</v>
      </c>
    </row>
    <row r="529" spans="1:19">
      <c r="A529" s="1">
        <v>36047019400</v>
      </c>
      <c r="B529" s="1">
        <v>3019400</v>
      </c>
      <c r="C529" t="s">
        <v>72</v>
      </c>
      <c r="D529">
        <v>1095</v>
      </c>
      <c r="E529">
        <v>675</v>
      </c>
      <c r="F529">
        <v>580</v>
      </c>
      <c r="G529">
        <v>321</v>
      </c>
      <c r="H529">
        <v>285</v>
      </c>
      <c r="I529" s="5">
        <v>312.05608470273415</v>
      </c>
      <c r="J529" t="s">
        <v>53</v>
      </c>
      <c r="K529">
        <v>1236</v>
      </c>
      <c r="L529">
        <v>1139</v>
      </c>
      <c r="M529">
        <v>796</v>
      </c>
      <c r="N529">
        <v>45</v>
      </c>
      <c r="O529">
        <v>2020</v>
      </c>
      <c r="P529">
        <v>159</v>
      </c>
      <c r="Q529">
        <v>4</v>
      </c>
      <c r="R529">
        <v>2</v>
      </c>
      <c r="S529" t="s">
        <v>54</v>
      </c>
    </row>
    <row r="530" spans="1:19">
      <c r="A530" s="1">
        <v>36047019500</v>
      </c>
      <c r="B530" s="1">
        <v>3019500</v>
      </c>
      <c r="C530" t="s">
        <v>70</v>
      </c>
      <c r="D530">
        <v>1770</v>
      </c>
      <c r="E530">
        <v>610</v>
      </c>
      <c r="F530">
        <v>260</v>
      </c>
      <c r="G530">
        <v>213</v>
      </c>
      <c r="H530">
        <v>131</v>
      </c>
      <c r="I530" s="5">
        <v>104.80935072788114</v>
      </c>
      <c r="J530" t="s">
        <v>53</v>
      </c>
      <c r="K530">
        <v>1919</v>
      </c>
      <c r="L530">
        <v>1807</v>
      </c>
      <c r="M530">
        <v>1025</v>
      </c>
      <c r="N530">
        <v>61</v>
      </c>
      <c r="O530">
        <v>2020</v>
      </c>
      <c r="P530">
        <v>7</v>
      </c>
      <c r="Q530">
        <v>5</v>
      </c>
      <c r="R530">
        <v>11</v>
      </c>
      <c r="S530" t="s">
        <v>54</v>
      </c>
    </row>
    <row r="531" spans="1:19">
      <c r="A531" s="1">
        <v>36047019600</v>
      </c>
      <c r="B531" s="1">
        <v>3019600</v>
      </c>
      <c r="C531" t="s">
        <v>72</v>
      </c>
      <c r="D531">
        <v>1550</v>
      </c>
      <c r="E531">
        <v>985</v>
      </c>
      <c r="F531">
        <v>645</v>
      </c>
      <c r="G531">
        <v>288</v>
      </c>
      <c r="H531">
        <v>186</v>
      </c>
      <c r="I531" s="5">
        <v>189.64704057801694</v>
      </c>
      <c r="J531" t="s">
        <v>53</v>
      </c>
      <c r="K531">
        <v>1639</v>
      </c>
      <c r="L531">
        <v>1542</v>
      </c>
      <c r="M531">
        <v>1083</v>
      </c>
      <c r="N531">
        <v>52</v>
      </c>
      <c r="O531">
        <v>2020</v>
      </c>
      <c r="P531">
        <v>0</v>
      </c>
      <c r="Q531">
        <v>0</v>
      </c>
      <c r="R531">
        <v>0</v>
      </c>
      <c r="S531" t="s">
        <v>54</v>
      </c>
    </row>
    <row r="532" spans="1:19">
      <c r="A532" s="1">
        <v>36047019700</v>
      </c>
      <c r="B532" s="1">
        <v>3019700</v>
      </c>
      <c r="C532" t="s">
        <v>70</v>
      </c>
      <c r="D532">
        <v>1760</v>
      </c>
      <c r="E532">
        <v>655</v>
      </c>
      <c r="F532">
        <v>175</v>
      </c>
      <c r="G532">
        <v>199</v>
      </c>
      <c r="H532">
        <v>171</v>
      </c>
      <c r="I532" s="5">
        <v>106.98598038995577</v>
      </c>
      <c r="J532" t="s">
        <v>53</v>
      </c>
      <c r="K532">
        <v>1842</v>
      </c>
      <c r="L532">
        <v>1696</v>
      </c>
      <c r="M532">
        <v>920</v>
      </c>
      <c r="N532">
        <v>61</v>
      </c>
      <c r="O532">
        <v>2020</v>
      </c>
      <c r="P532">
        <v>0</v>
      </c>
      <c r="Q532">
        <v>-2</v>
      </c>
      <c r="R532">
        <v>-4</v>
      </c>
      <c r="S532" t="s">
        <v>54</v>
      </c>
    </row>
    <row r="533" spans="1:19">
      <c r="A533" s="1">
        <v>36047019800</v>
      </c>
      <c r="B533" s="1">
        <v>3019800</v>
      </c>
      <c r="C533" t="s">
        <v>72</v>
      </c>
      <c r="D533">
        <v>645</v>
      </c>
      <c r="E533">
        <v>290</v>
      </c>
      <c r="F533">
        <v>170</v>
      </c>
      <c r="G533">
        <v>145</v>
      </c>
      <c r="H533">
        <v>77</v>
      </c>
      <c r="I533" s="5">
        <v>68.27151675479314</v>
      </c>
      <c r="J533" t="s">
        <v>53</v>
      </c>
      <c r="K533">
        <v>748</v>
      </c>
      <c r="L533">
        <v>680</v>
      </c>
      <c r="M533">
        <v>347</v>
      </c>
      <c r="N533">
        <v>26</v>
      </c>
      <c r="O533">
        <v>2020</v>
      </c>
      <c r="P533">
        <v>1</v>
      </c>
      <c r="Q533">
        <v>1</v>
      </c>
      <c r="R533">
        <v>1</v>
      </c>
      <c r="S533" t="s">
        <v>54</v>
      </c>
    </row>
    <row r="534" spans="1:19">
      <c r="A534" s="1">
        <v>36047019900</v>
      </c>
      <c r="B534" s="1">
        <v>3019900</v>
      </c>
      <c r="C534" t="s">
        <v>70</v>
      </c>
      <c r="D534">
        <v>1905</v>
      </c>
      <c r="E534">
        <v>1605</v>
      </c>
      <c r="F534">
        <v>385</v>
      </c>
      <c r="G534">
        <v>301</v>
      </c>
      <c r="H534">
        <v>299</v>
      </c>
      <c r="I534" s="5">
        <v>140.23908157143643</v>
      </c>
      <c r="J534" t="s">
        <v>53</v>
      </c>
      <c r="K534">
        <v>2304</v>
      </c>
      <c r="L534">
        <v>2053</v>
      </c>
      <c r="M534">
        <v>1687</v>
      </c>
      <c r="N534">
        <v>193</v>
      </c>
      <c r="O534">
        <v>2020</v>
      </c>
      <c r="P534">
        <v>499</v>
      </c>
      <c r="Q534">
        <v>12</v>
      </c>
      <c r="R534">
        <v>9</v>
      </c>
      <c r="S534" t="s">
        <v>54</v>
      </c>
    </row>
    <row r="535" spans="1:19">
      <c r="A535" s="1">
        <v>36047020000</v>
      </c>
      <c r="B535" s="1">
        <v>3020000</v>
      </c>
      <c r="C535" t="s">
        <v>72</v>
      </c>
      <c r="D535">
        <v>685</v>
      </c>
      <c r="E535">
        <v>350</v>
      </c>
      <c r="F535">
        <v>205</v>
      </c>
      <c r="G535">
        <v>128</v>
      </c>
      <c r="H535">
        <v>123</v>
      </c>
      <c r="I535" s="5">
        <v>116.42164747159353</v>
      </c>
      <c r="J535" t="s">
        <v>53</v>
      </c>
      <c r="K535">
        <v>851</v>
      </c>
      <c r="L535">
        <v>795</v>
      </c>
      <c r="M535">
        <v>417</v>
      </c>
      <c r="N535">
        <v>20</v>
      </c>
      <c r="O535">
        <v>2020</v>
      </c>
      <c r="P535">
        <v>1</v>
      </c>
      <c r="Q535">
        <v>2</v>
      </c>
      <c r="R535">
        <v>0</v>
      </c>
      <c r="S535" t="s">
        <v>54</v>
      </c>
    </row>
    <row r="536" spans="1:19">
      <c r="A536" s="1">
        <v>36047020100</v>
      </c>
      <c r="B536" s="1">
        <v>3020100</v>
      </c>
      <c r="C536" t="s">
        <v>70</v>
      </c>
      <c r="D536">
        <v>1960</v>
      </c>
      <c r="E536">
        <v>1335</v>
      </c>
      <c r="F536">
        <v>395</v>
      </c>
      <c r="G536">
        <v>216</v>
      </c>
      <c r="H536">
        <v>184</v>
      </c>
      <c r="I536" s="5">
        <v>157.13051899615172</v>
      </c>
      <c r="J536" t="s">
        <v>53</v>
      </c>
      <c r="K536">
        <v>2084</v>
      </c>
      <c r="L536">
        <v>1774</v>
      </c>
      <c r="M536">
        <v>1250</v>
      </c>
      <c r="N536">
        <v>207</v>
      </c>
      <c r="O536">
        <v>2020</v>
      </c>
      <c r="P536">
        <v>25</v>
      </c>
      <c r="Q536">
        <v>77</v>
      </c>
      <c r="R536">
        <v>2</v>
      </c>
      <c r="S536" t="s">
        <v>54</v>
      </c>
    </row>
    <row r="537" spans="1:19">
      <c r="A537" s="1">
        <v>36047020200</v>
      </c>
      <c r="B537" s="1">
        <v>3020200</v>
      </c>
      <c r="C537" t="s">
        <v>72</v>
      </c>
      <c r="D537">
        <v>650</v>
      </c>
      <c r="E537">
        <v>200</v>
      </c>
      <c r="F537">
        <v>140</v>
      </c>
      <c r="G537">
        <v>85</v>
      </c>
      <c r="H537">
        <v>71</v>
      </c>
      <c r="I537" s="5">
        <v>59.279001341115723</v>
      </c>
      <c r="J537" t="s">
        <v>53</v>
      </c>
      <c r="K537">
        <v>760</v>
      </c>
      <c r="L537">
        <v>716</v>
      </c>
      <c r="M537">
        <v>290</v>
      </c>
      <c r="N537">
        <v>16</v>
      </c>
      <c r="O537">
        <v>2020</v>
      </c>
      <c r="P537">
        <v>-1</v>
      </c>
      <c r="Q537">
        <v>4</v>
      </c>
      <c r="R537">
        <v>0</v>
      </c>
      <c r="S537" t="s">
        <v>54</v>
      </c>
    </row>
    <row r="538" spans="1:19">
      <c r="A538" s="1">
        <v>36047020300</v>
      </c>
      <c r="B538" s="1">
        <v>3020300</v>
      </c>
      <c r="C538" t="s">
        <v>75</v>
      </c>
      <c r="D538">
        <v>695</v>
      </c>
      <c r="E538">
        <v>420</v>
      </c>
      <c r="F538">
        <v>105</v>
      </c>
      <c r="G538">
        <v>82</v>
      </c>
      <c r="H538">
        <v>85</v>
      </c>
      <c r="I538" s="5">
        <v>51.429563482495162</v>
      </c>
      <c r="J538" t="s">
        <v>53</v>
      </c>
      <c r="K538">
        <v>961</v>
      </c>
      <c r="L538">
        <v>893</v>
      </c>
      <c r="M538">
        <v>541</v>
      </c>
      <c r="N538">
        <v>46</v>
      </c>
      <c r="O538">
        <v>2020</v>
      </c>
      <c r="P538">
        <v>127</v>
      </c>
      <c r="Q538">
        <v>615</v>
      </c>
      <c r="R538">
        <v>15</v>
      </c>
      <c r="S538" t="s">
        <v>54</v>
      </c>
    </row>
    <row r="539" spans="1:19">
      <c r="A539" s="1">
        <v>36047020400</v>
      </c>
      <c r="B539" s="1">
        <v>3020400</v>
      </c>
      <c r="C539" t="s">
        <v>72</v>
      </c>
      <c r="D539">
        <v>710</v>
      </c>
      <c r="E539">
        <v>115</v>
      </c>
      <c r="F539">
        <v>64</v>
      </c>
      <c r="G539">
        <v>104</v>
      </c>
      <c r="H539">
        <v>48</v>
      </c>
      <c r="I539" s="5">
        <v>45.617978911828175</v>
      </c>
      <c r="J539" t="s">
        <v>53</v>
      </c>
      <c r="K539">
        <v>736</v>
      </c>
      <c r="L539">
        <v>688</v>
      </c>
      <c r="M539">
        <v>258</v>
      </c>
      <c r="N539">
        <v>20</v>
      </c>
      <c r="O539">
        <v>2020</v>
      </c>
      <c r="P539">
        <v>1</v>
      </c>
      <c r="Q539">
        <v>1</v>
      </c>
      <c r="R539">
        <v>0</v>
      </c>
      <c r="S539" t="s">
        <v>54</v>
      </c>
    </row>
    <row r="540" spans="1:19">
      <c r="A540" s="1">
        <v>36047020500</v>
      </c>
      <c r="B540" s="1">
        <v>3020500</v>
      </c>
      <c r="C540" t="s">
        <v>75</v>
      </c>
      <c r="D540">
        <v>1500</v>
      </c>
      <c r="E540">
        <v>905</v>
      </c>
      <c r="F540">
        <v>245</v>
      </c>
      <c r="G540">
        <v>186</v>
      </c>
      <c r="H540">
        <v>126</v>
      </c>
      <c r="I540" s="5">
        <v>98.797773254259127</v>
      </c>
      <c r="J540" t="s">
        <v>53</v>
      </c>
      <c r="K540">
        <v>1700</v>
      </c>
      <c r="L540">
        <v>1616</v>
      </c>
      <c r="M540">
        <v>1081</v>
      </c>
      <c r="N540">
        <v>31</v>
      </c>
      <c r="O540">
        <v>2020</v>
      </c>
      <c r="P540">
        <v>17</v>
      </c>
      <c r="Q540">
        <v>38</v>
      </c>
      <c r="R540">
        <v>3</v>
      </c>
      <c r="S540" t="s">
        <v>54</v>
      </c>
    </row>
    <row r="541" spans="1:19">
      <c r="A541" s="1">
        <v>36047020600</v>
      </c>
      <c r="B541" s="1">
        <v>3020600</v>
      </c>
      <c r="C541" t="s">
        <v>72</v>
      </c>
      <c r="D541">
        <v>855</v>
      </c>
      <c r="E541">
        <v>300</v>
      </c>
      <c r="F541">
        <v>210</v>
      </c>
      <c r="G541">
        <v>127</v>
      </c>
      <c r="H541">
        <v>91</v>
      </c>
      <c r="I541" s="5">
        <v>96.860724754670301</v>
      </c>
      <c r="J541" t="s">
        <v>53</v>
      </c>
      <c r="K541">
        <v>891</v>
      </c>
      <c r="L541">
        <v>827</v>
      </c>
      <c r="M541">
        <v>414</v>
      </c>
      <c r="N541">
        <v>26</v>
      </c>
      <c r="O541">
        <v>2020</v>
      </c>
      <c r="P541">
        <v>0</v>
      </c>
      <c r="Q541">
        <v>1</v>
      </c>
      <c r="R541">
        <v>0</v>
      </c>
      <c r="S541" t="s">
        <v>54</v>
      </c>
    </row>
    <row r="542" spans="1:19">
      <c r="A542" s="1">
        <v>36047020700</v>
      </c>
      <c r="B542" s="1">
        <v>3020700</v>
      </c>
      <c r="C542" t="s">
        <v>75</v>
      </c>
      <c r="D542">
        <v>2360</v>
      </c>
      <c r="E542">
        <v>1355</v>
      </c>
      <c r="F542">
        <v>335</v>
      </c>
      <c r="G542">
        <v>244</v>
      </c>
      <c r="H542">
        <v>230</v>
      </c>
      <c r="I542" s="5">
        <v>147.305804366291</v>
      </c>
      <c r="J542" t="s">
        <v>53</v>
      </c>
      <c r="K542">
        <v>2368</v>
      </c>
      <c r="L542">
        <v>2253</v>
      </c>
      <c r="M542">
        <v>1368</v>
      </c>
      <c r="N542">
        <v>71</v>
      </c>
      <c r="O542">
        <v>2020</v>
      </c>
      <c r="P542">
        <v>0</v>
      </c>
      <c r="Q542">
        <v>-9</v>
      </c>
      <c r="R542">
        <v>-2</v>
      </c>
      <c r="S542" t="s">
        <v>54</v>
      </c>
    </row>
    <row r="543" spans="1:19">
      <c r="A543" s="1">
        <v>36047020800</v>
      </c>
      <c r="B543" s="1">
        <v>3020800</v>
      </c>
      <c r="C543" t="s">
        <v>72</v>
      </c>
      <c r="D543">
        <v>1185</v>
      </c>
      <c r="E543">
        <v>645</v>
      </c>
      <c r="F543">
        <v>480</v>
      </c>
      <c r="G543">
        <v>396</v>
      </c>
      <c r="H543">
        <v>167</v>
      </c>
      <c r="I543" s="5">
        <v>163.81086655042151</v>
      </c>
      <c r="J543" t="s">
        <v>53</v>
      </c>
      <c r="K543">
        <v>1247</v>
      </c>
      <c r="L543">
        <v>1171</v>
      </c>
      <c r="M543">
        <v>721</v>
      </c>
      <c r="N543">
        <v>32</v>
      </c>
      <c r="O543">
        <v>2020</v>
      </c>
      <c r="P543">
        <v>3</v>
      </c>
      <c r="Q543">
        <v>0</v>
      </c>
      <c r="R543">
        <v>0</v>
      </c>
      <c r="S543" t="s">
        <v>54</v>
      </c>
    </row>
    <row r="544" spans="1:19">
      <c r="A544" s="1">
        <v>36047021000</v>
      </c>
      <c r="B544" s="1">
        <v>3021000</v>
      </c>
      <c r="C544" t="s">
        <v>72</v>
      </c>
      <c r="D544">
        <v>1260</v>
      </c>
      <c r="E544">
        <v>705</v>
      </c>
      <c r="F544">
        <v>515</v>
      </c>
      <c r="G544">
        <v>196</v>
      </c>
      <c r="H544">
        <v>144</v>
      </c>
      <c r="I544" s="5">
        <v>137.61177275218861</v>
      </c>
      <c r="J544" t="s">
        <v>53</v>
      </c>
      <c r="K544">
        <v>1511</v>
      </c>
      <c r="L544">
        <v>1419</v>
      </c>
      <c r="M544">
        <v>1029</v>
      </c>
      <c r="N544">
        <v>46</v>
      </c>
      <c r="O544">
        <v>2020</v>
      </c>
      <c r="P544">
        <v>-1</v>
      </c>
      <c r="Q544">
        <v>0</v>
      </c>
      <c r="R544">
        <v>6</v>
      </c>
      <c r="S544" t="s">
        <v>54</v>
      </c>
    </row>
    <row r="545" spans="1:19">
      <c r="A545" s="1">
        <v>36047021100</v>
      </c>
      <c r="B545" s="1">
        <v>3021100</v>
      </c>
      <c r="C545" t="s">
        <v>70</v>
      </c>
      <c r="D545">
        <v>1265</v>
      </c>
      <c r="E545">
        <v>1000</v>
      </c>
      <c r="F545">
        <v>575</v>
      </c>
      <c r="G545">
        <v>115</v>
      </c>
      <c r="H545">
        <v>116</v>
      </c>
      <c r="I545" s="5">
        <v>113.56936206565572</v>
      </c>
      <c r="J545" t="s">
        <v>53</v>
      </c>
      <c r="K545">
        <v>1264</v>
      </c>
      <c r="L545">
        <v>1147</v>
      </c>
      <c r="M545">
        <v>894</v>
      </c>
      <c r="N545">
        <v>80</v>
      </c>
      <c r="O545">
        <v>2020</v>
      </c>
      <c r="P545">
        <v>106</v>
      </c>
      <c r="Q545">
        <v>43</v>
      </c>
      <c r="R545">
        <v>-1</v>
      </c>
      <c r="S545" t="s">
        <v>54</v>
      </c>
    </row>
    <row r="546" spans="1:19">
      <c r="A546" s="1">
        <v>36047021200</v>
      </c>
      <c r="B546" s="1">
        <v>3021200</v>
      </c>
      <c r="C546" t="s">
        <v>72</v>
      </c>
      <c r="D546">
        <v>1375</v>
      </c>
      <c r="E546">
        <v>945</v>
      </c>
      <c r="F546">
        <v>760</v>
      </c>
      <c r="G546">
        <v>243</v>
      </c>
      <c r="H546">
        <v>216</v>
      </c>
      <c r="I546" s="5">
        <v>247.82856978161337</v>
      </c>
      <c r="J546" t="s">
        <v>53</v>
      </c>
      <c r="K546">
        <v>1677</v>
      </c>
      <c r="L546">
        <v>1599</v>
      </c>
      <c r="M546">
        <v>1250</v>
      </c>
      <c r="N546">
        <v>23</v>
      </c>
      <c r="O546">
        <v>2020</v>
      </c>
      <c r="P546">
        <v>9</v>
      </c>
      <c r="Q546">
        <v>31</v>
      </c>
      <c r="R546">
        <v>0</v>
      </c>
      <c r="S546" t="s">
        <v>54</v>
      </c>
    </row>
    <row r="547" spans="1:19">
      <c r="A547" s="1">
        <v>36047021300</v>
      </c>
      <c r="B547" s="1">
        <v>3021300</v>
      </c>
      <c r="C547" t="s">
        <v>78</v>
      </c>
      <c r="D547">
        <v>1955</v>
      </c>
      <c r="E547">
        <v>1910</v>
      </c>
      <c r="F547">
        <v>1080</v>
      </c>
      <c r="G547">
        <v>271</v>
      </c>
      <c r="H547">
        <v>273</v>
      </c>
      <c r="I547" s="5">
        <v>305.26218239408564</v>
      </c>
      <c r="J547" t="s">
        <v>53</v>
      </c>
      <c r="K547">
        <v>1865</v>
      </c>
      <c r="L547">
        <v>1790</v>
      </c>
      <c r="M547">
        <v>1708</v>
      </c>
      <c r="N547">
        <v>64</v>
      </c>
      <c r="O547">
        <v>2020</v>
      </c>
      <c r="P547">
        <v>97</v>
      </c>
      <c r="Q547">
        <v>1072</v>
      </c>
      <c r="R547">
        <v>168</v>
      </c>
      <c r="S547" t="s">
        <v>54</v>
      </c>
    </row>
    <row r="548" spans="1:19">
      <c r="A548" s="1">
        <v>36047021400</v>
      </c>
      <c r="B548" s="1">
        <v>3021400</v>
      </c>
      <c r="C548" t="s">
        <v>74</v>
      </c>
      <c r="D548">
        <v>535</v>
      </c>
      <c r="E548">
        <v>350</v>
      </c>
      <c r="F548">
        <v>260</v>
      </c>
      <c r="G548">
        <v>96</v>
      </c>
      <c r="H548">
        <v>97</v>
      </c>
      <c r="I548" s="5">
        <v>87.595661993046207</v>
      </c>
      <c r="J548" t="s">
        <v>53</v>
      </c>
      <c r="K548">
        <v>697</v>
      </c>
      <c r="L548">
        <v>655</v>
      </c>
      <c r="M548">
        <v>485</v>
      </c>
      <c r="N548">
        <v>27</v>
      </c>
      <c r="O548">
        <v>2020</v>
      </c>
      <c r="P548">
        <v>0</v>
      </c>
      <c r="Q548">
        <v>-1</v>
      </c>
      <c r="R548">
        <v>3</v>
      </c>
      <c r="S548" t="s">
        <v>54</v>
      </c>
    </row>
    <row r="549" spans="1:19">
      <c r="A549" s="1">
        <v>36047021500</v>
      </c>
      <c r="B549" s="1">
        <v>3021500</v>
      </c>
      <c r="C549" t="s">
        <v>75</v>
      </c>
      <c r="D549">
        <v>2695</v>
      </c>
      <c r="E549">
        <v>1965</v>
      </c>
      <c r="F549">
        <v>1050</v>
      </c>
      <c r="G549">
        <v>310</v>
      </c>
      <c r="H549">
        <v>304</v>
      </c>
      <c r="I549" s="5">
        <v>292.71317018542231</v>
      </c>
      <c r="J549" t="s">
        <v>53</v>
      </c>
      <c r="K549">
        <v>2751</v>
      </c>
      <c r="L549">
        <v>2627</v>
      </c>
      <c r="M549">
        <v>1935</v>
      </c>
      <c r="N549">
        <v>74</v>
      </c>
      <c r="O549">
        <v>2020</v>
      </c>
      <c r="P549">
        <v>37</v>
      </c>
      <c r="Q549">
        <v>22</v>
      </c>
      <c r="R549">
        <v>75</v>
      </c>
      <c r="S549" t="s">
        <v>54</v>
      </c>
    </row>
    <row r="550" spans="1:19">
      <c r="A550" s="1">
        <v>36047021600</v>
      </c>
      <c r="B550" s="1">
        <v>3021600</v>
      </c>
      <c r="C550" t="s">
        <v>74</v>
      </c>
      <c r="D550">
        <v>890</v>
      </c>
      <c r="E550">
        <v>680</v>
      </c>
      <c r="F550">
        <v>595</v>
      </c>
      <c r="G550">
        <v>143</v>
      </c>
      <c r="H550">
        <v>139</v>
      </c>
      <c r="I550" s="5">
        <v>162.9570495560103</v>
      </c>
      <c r="J550" t="s">
        <v>53</v>
      </c>
      <c r="K550">
        <v>1129</v>
      </c>
      <c r="L550">
        <v>1063</v>
      </c>
      <c r="M550">
        <v>734</v>
      </c>
      <c r="N550">
        <v>27</v>
      </c>
      <c r="O550">
        <v>2020</v>
      </c>
      <c r="P550">
        <v>-8</v>
      </c>
      <c r="Q550">
        <v>26</v>
      </c>
      <c r="R550">
        <v>4</v>
      </c>
      <c r="S550" t="s">
        <v>54</v>
      </c>
    </row>
    <row r="551" spans="1:19">
      <c r="A551" s="1">
        <v>36047021700</v>
      </c>
      <c r="B551" s="1">
        <v>3021700</v>
      </c>
      <c r="C551" t="s">
        <v>75</v>
      </c>
      <c r="D551">
        <v>1660</v>
      </c>
      <c r="E551">
        <v>1345</v>
      </c>
      <c r="F551">
        <v>755</v>
      </c>
      <c r="G551">
        <v>213</v>
      </c>
      <c r="H551">
        <v>196</v>
      </c>
      <c r="I551" s="5">
        <v>219.45614596087302</v>
      </c>
      <c r="J551" t="s">
        <v>53</v>
      </c>
      <c r="K551">
        <v>2074</v>
      </c>
      <c r="L551">
        <v>1952</v>
      </c>
      <c r="M551">
        <v>1756</v>
      </c>
      <c r="N551">
        <v>100</v>
      </c>
      <c r="O551">
        <v>2020</v>
      </c>
      <c r="P551">
        <v>12</v>
      </c>
      <c r="Q551">
        <v>24</v>
      </c>
      <c r="R551">
        <v>64</v>
      </c>
      <c r="S551" t="s">
        <v>54</v>
      </c>
    </row>
    <row r="552" spans="1:19">
      <c r="A552" s="1">
        <v>36047021800</v>
      </c>
      <c r="B552" s="1">
        <v>3021800</v>
      </c>
      <c r="C552" t="s">
        <v>74</v>
      </c>
      <c r="D552">
        <v>780</v>
      </c>
      <c r="E552">
        <v>510</v>
      </c>
      <c r="F552">
        <v>470</v>
      </c>
      <c r="G552">
        <v>140</v>
      </c>
      <c r="H552">
        <v>131</v>
      </c>
      <c r="I552" s="5">
        <v>166.05119692432211</v>
      </c>
      <c r="J552" t="s">
        <v>53</v>
      </c>
      <c r="K552">
        <v>1123</v>
      </c>
      <c r="L552">
        <v>1046</v>
      </c>
      <c r="M552">
        <v>752</v>
      </c>
      <c r="N552">
        <v>31</v>
      </c>
      <c r="O552">
        <v>2020</v>
      </c>
      <c r="P552">
        <v>-5</v>
      </c>
      <c r="Q552">
        <v>1</v>
      </c>
      <c r="R552">
        <v>0</v>
      </c>
      <c r="S552" t="s">
        <v>54</v>
      </c>
    </row>
    <row r="553" spans="1:19">
      <c r="A553" s="1">
        <v>36047021900</v>
      </c>
      <c r="B553" s="1">
        <v>3021900</v>
      </c>
      <c r="C553" t="s">
        <v>75</v>
      </c>
      <c r="D553">
        <v>1685</v>
      </c>
      <c r="E553">
        <v>1335</v>
      </c>
      <c r="F553">
        <v>515</v>
      </c>
      <c r="G553">
        <v>178</v>
      </c>
      <c r="H553">
        <v>146</v>
      </c>
      <c r="I553" s="5">
        <v>150.28306624500314</v>
      </c>
      <c r="J553" t="s">
        <v>53</v>
      </c>
      <c r="K553">
        <v>2095</v>
      </c>
      <c r="L553">
        <v>1907</v>
      </c>
      <c r="M553">
        <v>1666</v>
      </c>
      <c r="N553">
        <v>157</v>
      </c>
      <c r="O553">
        <v>2020</v>
      </c>
      <c r="P553">
        <v>103</v>
      </c>
      <c r="Q553">
        <v>6</v>
      </c>
      <c r="R553">
        <v>19</v>
      </c>
      <c r="S553" t="s">
        <v>54</v>
      </c>
    </row>
    <row r="554" spans="1:19">
      <c r="A554" s="1">
        <v>36047022000</v>
      </c>
      <c r="B554" s="1">
        <v>3022000</v>
      </c>
      <c r="C554" t="s">
        <v>74</v>
      </c>
      <c r="D554">
        <v>1270</v>
      </c>
      <c r="E554">
        <v>1000</v>
      </c>
      <c r="F554">
        <v>740</v>
      </c>
      <c r="G554">
        <v>223</v>
      </c>
      <c r="H554">
        <v>234</v>
      </c>
      <c r="I554" s="5">
        <v>249.1204527934228</v>
      </c>
      <c r="J554" t="s">
        <v>53</v>
      </c>
      <c r="K554">
        <v>1493</v>
      </c>
      <c r="L554">
        <v>1419</v>
      </c>
      <c r="M554">
        <v>1073</v>
      </c>
      <c r="N554">
        <v>39</v>
      </c>
      <c r="O554">
        <v>2020</v>
      </c>
      <c r="P554">
        <v>5</v>
      </c>
      <c r="Q554">
        <v>9</v>
      </c>
      <c r="R554">
        <v>0</v>
      </c>
      <c r="S554" t="s">
        <v>54</v>
      </c>
    </row>
    <row r="555" spans="1:19">
      <c r="A555" s="1">
        <v>36047022100</v>
      </c>
      <c r="B555" s="1">
        <v>3022100</v>
      </c>
      <c r="C555" t="s">
        <v>75</v>
      </c>
      <c r="D555">
        <v>1530</v>
      </c>
      <c r="E555">
        <v>1180</v>
      </c>
      <c r="F555">
        <v>640</v>
      </c>
      <c r="G555">
        <v>230</v>
      </c>
      <c r="H555">
        <v>143</v>
      </c>
      <c r="I555" s="5">
        <v>168.90825912311098</v>
      </c>
      <c r="J555" t="s">
        <v>53</v>
      </c>
      <c r="K555">
        <v>1914</v>
      </c>
      <c r="L555">
        <v>1702</v>
      </c>
      <c r="M555">
        <v>1431</v>
      </c>
      <c r="N555">
        <v>161</v>
      </c>
      <c r="O555">
        <v>2020</v>
      </c>
      <c r="P555">
        <v>129</v>
      </c>
      <c r="Q555">
        <v>91</v>
      </c>
      <c r="R555">
        <v>19</v>
      </c>
      <c r="S555" t="s">
        <v>54</v>
      </c>
    </row>
    <row r="556" spans="1:19">
      <c r="A556" s="1">
        <v>36047022200</v>
      </c>
      <c r="B556" s="1">
        <v>3022200</v>
      </c>
      <c r="C556" t="s">
        <v>74</v>
      </c>
      <c r="D556">
        <v>1020</v>
      </c>
      <c r="E556">
        <v>785</v>
      </c>
      <c r="F556">
        <v>720</v>
      </c>
      <c r="G556">
        <v>182</v>
      </c>
      <c r="H556">
        <v>187</v>
      </c>
      <c r="I556" s="5">
        <v>199.87245933344593</v>
      </c>
      <c r="J556" t="s">
        <v>53</v>
      </c>
      <c r="K556">
        <v>1558</v>
      </c>
      <c r="L556">
        <v>1466</v>
      </c>
      <c r="M556">
        <v>1203</v>
      </c>
      <c r="N556">
        <v>46</v>
      </c>
      <c r="O556">
        <v>2020</v>
      </c>
      <c r="P556">
        <v>23</v>
      </c>
      <c r="Q556">
        <v>19</v>
      </c>
      <c r="R556">
        <v>4</v>
      </c>
      <c r="S556" t="s">
        <v>54</v>
      </c>
    </row>
    <row r="557" spans="1:19">
      <c r="A557" s="1">
        <v>36047022400</v>
      </c>
      <c r="B557" s="1">
        <v>3022400</v>
      </c>
      <c r="C557" t="s">
        <v>74</v>
      </c>
      <c r="D557">
        <v>1280</v>
      </c>
      <c r="E557">
        <v>820</v>
      </c>
      <c r="F557">
        <v>675</v>
      </c>
      <c r="G557">
        <v>208</v>
      </c>
      <c r="H557">
        <v>142</v>
      </c>
      <c r="I557" s="5">
        <v>163.75896922000945</v>
      </c>
      <c r="J557" t="s">
        <v>53</v>
      </c>
      <c r="K557">
        <v>1564</v>
      </c>
      <c r="L557">
        <v>1430</v>
      </c>
      <c r="M557">
        <v>1053</v>
      </c>
      <c r="N557">
        <v>46</v>
      </c>
      <c r="O557">
        <v>2020</v>
      </c>
      <c r="P557">
        <v>27</v>
      </c>
      <c r="Q557">
        <v>9</v>
      </c>
      <c r="R557">
        <v>10</v>
      </c>
      <c r="S557" t="s">
        <v>54</v>
      </c>
    </row>
    <row r="558" spans="1:19">
      <c r="A558" s="1">
        <v>36047022600</v>
      </c>
      <c r="B558" s="1">
        <v>3022600</v>
      </c>
      <c r="C558" t="s">
        <v>74</v>
      </c>
      <c r="D558">
        <v>570</v>
      </c>
      <c r="E558">
        <v>320</v>
      </c>
      <c r="F558">
        <v>265</v>
      </c>
      <c r="G558">
        <v>95</v>
      </c>
      <c r="H558">
        <v>81</v>
      </c>
      <c r="I558" s="5">
        <v>102.57192598367256</v>
      </c>
      <c r="J558" t="s">
        <v>53</v>
      </c>
      <c r="K558">
        <v>665</v>
      </c>
      <c r="L558">
        <v>613</v>
      </c>
      <c r="M558">
        <v>454</v>
      </c>
      <c r="N558">
        <v>21</v>
      </c>
      <c r="O558">
        <v>2020</v>
      </c>
      <c r="P558">
        <v>1</v>
      </c>
      <c r="Q558">
        <v>14</v>
      </c>
      <c r="R558">
        <v>0</v>
      </c>
      <c r="S558" t="s">
        <v>54</v>
      </c>
    </row>
    <row r="559" spans="1:19">
      <c r="A559" s="1">
        <v>36047022700</v>
      </c>
      <c r="B559" s="1">
        <v>3022700</v>
      </c>
      <c r="C559" t="s">
        <v>79</v>
      </c>
      <c r="D559">
        <v>1830</v>
      </c>
      <c r="E559">
        <v>1315</v>
      </c>
      <c r="F559">
        <v>490</v>
      </c>
      <c r="G559">
        <v>179</v>
      </c>
      <c r="H559">
        <v>172</v>
      </c>
      <c r="I559" s="5">
        <v>147.91213608085039</v>
      </c>
      <c r="J559" t="s">
        <v>53</v>
      </c>
      <c r="K559">
        <v>2252</v>
      </c>
      <c r="L559">
        <v>2007</v>
      </c>
      <c r="M559">
        <v>1650</v>
      </c>
      <c r="N559">
        <v>160</v>
      </c>
      <c r="O559">
        <v>2020</v>
      </c>
      <c r="P559">
        <v>581</v>
      </c>
      <c r="Q559">
        <v>574</v>
      </c>
      <c r="R559">
        <v>9</v>
      </c>
      <c r="S559" t="s">
        <v>54</v>
      </c>
    </row>
    <row r="560" spans="1:19">
      <c r="A560" s="1">
        <v>36047022800</v>
      </c>
      <c r="B560" s="1">
        <v>3022800</v>
      </c>
      <c r="C560" t="s">
        <v>74</v>
      </c>
      <c r="D560">
        <v>865</v>
      </c>
      <c r="E560">
        <v>575</v>
      </c>
      <c r="F560">
        <v>460</v>
      </c>
      <c r="G560">
        <v>123</v>
      </c>
      <c r="H560">
        <v>84</v>
      </c>
      <c r="I560" s="5">
        <v>123.11782974045636</v>
      </c>
      <c r="J560" t="s">
        <v>53</v>
      </c>
      <c r="K560">
        <v>966</v>
      </c>
      <c r="L560">
        <v>911</v>
      </c>
      <c r="M560">
        <v>690</v>
      </c>
      <c r="N560">
        <v>27</v>
      </c>
      <c r="O560">
        <v>2020</v>
      </c>
      <c r="P560">
        <v>10</v>
      </c>
      <c r="Q560">
        <v>42</v>
      </c>
      <c r="R560">
        <v>0</v>
      </c>
      <c r="S560" t="s">
        <v>54</v>
      </c>
    </row>
    <row r="561" spans="1:19">
      <c r="A561" s="1">
        <v>36047022900</v>
      </c>
      <c r="B561" s="1">
        <v>3022900</v>
      </c>
      <c r="C561" t="s">
        <v>79</v>
      </c>
      <c r="D561">
        <v>1655</v>
      </c>
      <c r="E561">
        <v>1205</v>
      </c>
      <c r="F561">
        <v>365</v>
      </c>
      <c r="G561">
        <v>239</v>
      </c>
      <c r="H561">
        <v>241</v>
      </c>
      <c r="I561" s="5">
        <v>146.00342461736986</v>
      </c>
      <c r="J561" t="s">
        <v>53</v>
      </c>
      <c r="K561">
        <v>1901</v>
      </c>
      <c r="L561">
        <v>1715</v>
      </c>
      <c r="M561">
        <v>1299</v>
      </c>
      <c r="N561">
        <v>108</v>
      </c>
      <c r="O561">
        <v>2020</v>
      </c>
      <c r="P561">
        <v>88</v>
      </c>
      <c r="Q561">
        <v>30</v>
      </c>
      <c r="R561">
        <v>2</v>
      </c>
      <c r="S561" t="s">
        <v>54</v>
      </c>
    </row>
    <row r="562" spans="1:19">
      <c r="A562" s="1">
        <v>36047023000</v>
      </c>
      <c r="B562" s="1">
        <v>3023000</v>
      </c>
      <c r="C562" t="s">
        <v>74</v>
      </c>
      <c r="D562">
        <v>955</v>
      </c>
      <c r="E562">
        <v>655</v>
      </c>
      <c r="F562">
        <v>545</v>
      </c>
      <c r="G562">
        <v>193</v>
      </c>
      <c r="H562">
        <v>164</v>
      </c>
      <c r="I562" s="5">
        <v>178.53291013143766</v>
      </c>
      <c r="J562" t="s">
        <v>53</v>
      </c>
      <c r="K562">
        <v>1191</v>
      </c>
      <c r="L562">
        <v>1065</v>
      </c>
      <c r="M562">
        <v>815</v>
      </c>
      <c r="N562">
        <v>60</v>
      </c>
      <c r="O562">
        <v>2020</v>
      </c>
      <c r="P562">
        <v>-24</v>
      </c>
      <c r="Q562">
        <v>-1</v>
      </c>
      <c r="R562">
        <v>4</v>
      </c>
      <c r="S562" t="s">
        <v>54</v>
      </c>
    </row>
    <row r="563" spans="1:19">
      <c r="A563" s="1">
        <v>36047023100</v>
      </c>
      <c r="B563" s="1">
        <v>3023100</v>
      </c>
      <c r="C563" t="s">
        <v>70</v>
      </c>
      <c r="D563">
        <v>1630</v>
      </c>
      <c r="E563">
        <v>1160</v>
      </c>
      <c r="F563">
        <v>440</v>
      </c>
      <c r="G563">
        <v>228</v>
      </c>
      <c r="H563">
        <v>208</v>
      </c>
      <c r="I563" s="5">
        <v>121.75795661885921</v>
      </c>
      <c r="J563" t="s">
        <v>53</v>
      </c>
      <c r="K563">
        <v>1875</v>
      </c>
      <c r="L563">
        <v>1755</v>
      </c>
      <c r="M563">
        <v>1372</v>
      </c>
      <c r="N563">
        <v>76</v>
      </c>
      <c r="O563">
        <v>2020</v>
      </c>
      <c r="P563">
        <v>124</v>
      </c>
      <c r="Q563">
        <v>12</v>
      </c>
      <c r="R563">
        <v>0</v>
      </c>
      <c r="S563" t="s">
        <v>54</v>
      </c>
    </row>
    <row r="564" spans="1:19">
      <c r="A564" s="1">
        <v>36047023200</v>
      </c>
      <c r="B564" s="1">
        <v>3023200</v>
      </c>
      <c r="C564" t="s">
        <v>74</v>
      </c>
      <c r="D564">
        <v>1155</v>
      </c>
      <c r="E564">
        <v>815</v>
      </c>
      <c r="F564">
        <v>700</v>
      </c>
      <c r="G564">
        <v>166</v>
      </c>
      <c r="H564">
        <v>185</v>
      </c>
      <c r="I564" s="5">
        <v>202.42776489404807</v>
      </c>
      <c r="J564" t="s">
        <v>53</v>
      </c>
      <c r="K564">
        <v>1709</v>
      </c>
      <c r="L564">
        <v>1528</v>
      </c>
      <c r="M564">
        <v>1111</v>
      </c>
      <c r="N564">
        <v>83</v>
      </c>
      <c r="O564">
        <v>2020</v>
      </c>
      <c r="P564">
        <v>10</v>
      </c>
      <c r="Q564">
        <v>13</v>
      </c>
      <c r="R564">
        <v>4</v>
      </c>
      <c r="S564" t="s">
        <v>54</v>
      </c>
    </row>
    <row r="565" spans="1:19">
      <c r="A565" s="1">
        <v>36047023300</v>
      </c>
      <c r="B565" s="1">
        <v>3023300</v>
      </c>
      <c r="C565" t="s">
        <v>79</v>
      </c>
      <c r="D565">
        <v>2175</v>
      </c>
      <c r="E565">
        <v>1695</v>
      </c>
      <c r="F565">
        <v>1125</v>
      </c>
      <c r="G565">
        <v>248</v>
      </c>
      <c r="H565">
        <v>264</v>
      </c>
      <c r="I565" s="5">
        <v>334.69687778645323</v>
      </c>
      <c r="J565" t="s">
        <v>53</v>
      </c>
      <c r="K565">
        <v>2317</v>
      </c>
      <c r="L565">
        <v>2183</v>
      </c>
      <c r="M565">
        <v>1852</v>
      </c>
      <c r="N565">
        <v>103</v>
      </c>
      <c r="O565">
        <v>2020</v>
      </c>
      <c r="P565">
        <v>166</v>
      </c>
      <c r="Q565">
        <v>21</v>
      </c>
      <c r="R565">
        <v>20</v>
      </c>
      <c r="S565" t="s">
        <v>54</v>
      </c>
    </row>
    <row r="566" spans="1:19">
      <c r="A566" s="1">
        <v>36047023400</v>
      </c>
      <c r="B566" s="1">
        <v>3023400</v>
      </c>
      <c r="C566" t="s">
        <v>74</v>
      </c>
      <c r="D566">
        <v>1295</v>
      </c>
      <c r="E566">
        <v>1140</v>
      </c>
      <c r="F566">
        <v>1100</v>
      </c>
      <c r="G566">
        <v>176</v>
      </c>
      <c r="H566">
        <v>174</v>
      </c>
      <c r="I566" s="5">
        <v>219.9954544984964</v>
      </c>
      <c r="J566" t="s">
        <v>53</v>
      </c>
      <c r="K566">
        <v>1670</v>
      </c>
      <c r="L566">
        <v>1564</v>
      </c>
      <c r="M566">
        <v>1288</v>
      </c>
      <c r="N566">
        <v>63</v>
      </c>
      <c r="O566">
        <v>2020</v>
      </c>
      <c r="P566">
        <v>65</v>
      </c>
      <c r="Q566">
        <v>6</v>
      </c>
      <c r="R566">
        <v>10</v>
      </c>
      <c r="S566" t="s">
        <v>54</v>
      </c>
    </row>
    <row r="567" spans="1:19">
      <c r="A567" s="1">
        <v>36047023500</v>
      </c>
      <c r="B567" s="1">
        <v>3023500</v>
      </c>
      <c r="C567" t="s">
        <v>79</v>
      </c>
      <c r="D567">
        <v>1390</v>
      </c>
      <c r="E567">
        <v>1140</v>
      </c>
      <c r="F567">
        <v>775</v>
      </c>
      <c r="G567">
        <v>142</v>
      </c>
      <c r="H567">
        <v>157</v>
      </c>
      <c r="I567" s="5">
        <v>173.28300551410112</v>
      </c>
      <c r="J567" t="s">
        <v>53</v>
      </c>
      <c r="K567">
        <v>1775</v>
      </c>
      <c r="L567">
        <v>1678</v>
      </c>
      <c r="M567">
        <v>1389</v>
      </c>
      <c r="N567">
        <v>49</v>
      </c>
      <c r="O567">
        <v>2020</v>
      </c>
      <c r="P567">
        <v>97</v>
      </c>
      <c r="Q567">
        <v>56</v>
      </c>
      <c r="R567">
        <v>20</v>
      </c>
      <c r="S567" t="s">
        <v>54</v>
      </c>
    </row>
    <row r="568" spans="1:19">
      <c r="A568" s="1">
        <v>36047023600</v>
      </c>
      <c r="B568" s="1">
        <v>3023600</v>
      </c>
      <c r="C568" t="s">
        <v>74</v>
      </c>
      <c r="D568">
        <v>1405</v>
      </c>
      <c r="E568">
        <v>1315</v>
      </c>
      <c r="F568">
        <v>1195</v>
      </c>
      <c r="G568">
        <v>144</v>
      </c>
      <c r="H568">
        <v>146</v>
      </c>
      <c r="I568" s="5">
        <v>215.48317799772678</v>
      </c>
      <c r="J568" t="s">
        <v>53</v>
      </c>
      <c r="K568">
        <v>1844</v>
      </c>
      <c r="L568">
        <v>1752</v>
      </c>
      <c r="M568">
        <v>1551</v>
      </c>
      <c r="N568">
        <v>46</v>
      </c>
      <c r="O568">
        <v>2020</v>
      </c>
      <c r="P568">
        <v>24</v>
      </c>
      <c r="Q568">
        <v>13</v>
      </c>
      <c r="R568">
        <v>9</v>
      </c>
      <c r="S568" t="s">
        <v>54</v>
      </c>
    </row>
    <row r="569" spans="1:19">
      <c r="A569" s="1">
        <v>36047023800</v>
      </c>
      <c r="B569" s="1">
        <v>3023800</v>
      </c>
      <c r="C569" t="s">
        <v>74</v>
      </c>
      <c r="D569">
        <v>1090</v>
      </c>
      <c r="E569">
        <v>855</v>
      </c>
      <c r="F569">
        <v>740</v>
      </c>
      <c r="G569">
        <v>163</v>
      </c>
      <c r="H569">
        <v>176</v>
      </c>
      <c r="I569" s="5">
        <v>191.03402838238009</v>
      </c>
      <c r="J569" t="s">
        <v>53</v>
      </c>
      <c r="K569">
        <v>1529</v>
      </c>
      <c r="L569">
        <v>1432</v>
      </c>
      <c r="M569">
        <v>1134</v>
      </c>
      <c r="N569">
        <v>65</v>
      </c>
      <c r="O569">
        <v>2020</v>
      </c>
      <c r="P569">
        <v>-8</v>
      </c>
      <c r="Q569">
        <v>24</v>
      </c>
      <c r="R569">
        <v>11</v>
      </c>
      <c r="S569" t="s">
        <v>54</v>
      </c>
    </row>
    <row r="570" spans="1:19">
      <c r="A570" s="1">
        <v>36047024000</v>
      </c>
      <c r="B570" s="1">
        <v>3024000</v>
      </c>
      <c r="C570" t="s">
        <v>74</v>
      </c>
      <c r="D570">
        <v>1445</v>
      </c>
      <c r="E570">
        <v>1060</v>
      </c>
      <c r="F570">
        <v>900</v>
      </c>
      <c r="G570">
        <v>199</v>
      </c>
      <c r="H570">
        <v>228</v>
      </c>
      <c r="I570" s="5">
        <v>251.11551126921651</v>
      </c>
      <c r="J570" t="s">
        <v>53</v>
      </c>
      <c r="K570">
        <v>1474</v>
      </c>
      <c r="L570">
        <v>1396</v>
      </c>
      <c r="M570">
        <v>1114</v>
      </c>
      <c r="N570">
        <v>39</v>
      </c>
      <c r="O570">
        <v>2020</v>
      </c>
      <c r="P570">
        <v>8</v>
      </c>
      <c r="Q570">
        <v>-7</v>
      </c>
      <c r="R570">
        <v>0</v>
      </c>
      <c r="S570" t="s">
        <v>54</v>
      </c>
    </row>
    <row r="571" spans="1:19">
      <c r="A571" s="1">
        <v>36047024100</v>
      </c>
      <c r="B571" s="1">
        <v>3024100</v>
      </c>
      <c r="C571" t="s">
        <v>79</v>
      </c>
      <c r="D571">
        <v>1050</v>
      </c>
      <c r="E571">
        <v>850</v>
      </c>
      <c r="F571">
        <v>465</v>
      </c>
      <c r="G571">
        <v>122</v>
      </c>
      <c r="H571">
        <v>138</v>
      </c>
      <c r="I571" s="5">
        <v>146.52644812456214</v>
      </c>
      <c r="J571" t="s">
        <v>53</v>
      </c>
      <c r="K571">
        <v>1451</v>
      </c>
      <c r="L571">
        <v>1315</v>
      </c>
      <c r="M571">
        <v>1161</v>
      </c>
      <c r="N571">
        <v>90</v>
      </c>
      <c r="O571">
        <v>2020</v>
      </c>
      <c r="P571">
        <v>14</v>
      </c>
      <c r="Q571">
        <v>468</v>
      </c>
      <c r="R571">
        <v>22</v>
      </c>
      <c r="S571" t="s">
        <v>54</v>
      </c>
    </row>
    <row r="572" spans="1:19">
      <c r="A572" s="1">
        <v>36047024200</v>
      </c>
      <c r="B572" s="1">
        <v>3024200</v>
      </c>
      <c r="C572" t="s">
        <v>74</v>
      </c>
      <c r="D572">
        <v>680</v>
      </c>
      <c r="E572">
        <v>350</v>
      </c>
      <c r="F572">
        <v>305</v>
      </c>
      <c r="G572">
        <v>89</v>
      </c>
      <c r="H572">
        <v>73</v>
      </c>
      <c r="I572" s="5">
        <v>86.95401083331349</v>
      </c>
      <c r="J572" t="s">
        <v>53</v>
      </c>
      <c r="K572">
        <v>922</v>
      </c>
      <c r="L572">
        <v>792</v>
      </c>
      <c r="M572">
        <v>518</v>
      </c>
      <c r="N572">
        <v>47</v>
      </c>
      <c r="O572">
        <v>2020</v>
      </c>
      <c r="P572">
        <v>168</v>
      </c>
      <c r="Q572">
        <v>5</v>
      </c>
      <c r="R572">
        <v>-1</v>
      </c>
      <c r="S572" t="s">
        <v>54</v>
      </c>
    </row>
    <row r="573" spans="1:19">
      <c r="A573" s="1">
        <v>36047024300</v>
      </c>
      <c r="B573" s="1">
        <v>3024300</v>
      </c>
      <c r="C573" t="s">
        <v>79</v>
      </c>
      <c r="D573">
        <v>1905</v>
      </c>
      <c r="E573">
        <v>1280</v>
      </c>
      <c r="F573">
        <v>805</v>
      </c>
      <c r="G573">
        <v>217</v>
      </c>
      <c r="H573">
        <v>209</v>
      </c>
      <c r="I573" s="5">
        <v>189.40696924875812</v>
      </c>
      <c r="J573" t="s">
        <v>53</v>
      </c>
      <c r="K573">
        <v>2120</v>
      </c>
      <c r="L573">
        <v>1957</v>
      </c>
      <c r="M573">
        <v>1564</v>
      </c>
      <c r="N573">
        <v>130</v>
      </c>
      <c r="O573">
        <v>2020</v>
      </c>
      <c r="P573">
        <v>111</v>
      </c>
      <c r="Q573">
        <v>42</v>
      </c>
      <c r="R573">
        <v>-3</v>
      </c>
      <c r="S573" t="s">
        <v>54</v>
      </c>
    </row>
    <row r="574" spans="1:19">
      <c r="A574" s="1">
        <v>36047024400</v>
      </c>
      <c r="B574" s="1">
        <v>3024400</v>
      </c>
      <c r="C574" t="s">
        <v>74</v>
      </c>
      <c r="D574">
        <v>940</v>
      </c>
      <c r="E574">
        <v>585</v>
      </c>
      <c r="F574">
        <v>375</v>
      </c>
      <c r="G574">
        <v>196</v>
      </c>
      <c r="H574">
        <v>188</v>
      </c>
      <c r="I574" s="5">
        <v>137.2443077143821</v>
      </c>
      <c r="J574" t="s">
        <v>53</v>
      </c>
      <c r="K574">
        <v>1015</v>
      </c>
      <c r="L574">
        <v>945</v>
      </c>
      <c r="M574">
        <v>593</v>
      </c>
      <c r="N574">
        <v>43</v>
      </c>
      <c r="O574">
        <v>2020</v>
      </c>
      <c r="P574">
        <v>-3</v>
      </c>
      <c r="Q574">
        <v>4</v>
      </c>
      <c r="R574">
        <v>3</v>
      </c>
      <c r="S574" t="s">
        <v>54</v>
      </c>
    </row>
    <row r="575" spans="1:19">
      <c r="A575" s="1">
        <v>36047024500</v>
      </c>
      <c r="B575" s="1">
        <v>3024500</v>
      </c>
      <c r="C575" t="s">
        <v>79</v>
      </c>
      <c r="D575">
        <v>1930</v>
      </c>
      <c r="E575">
        <v>1440</v>
      </c>
      <c r="F575">
        <v>610</v>
      </c>
      <c r="G575">
        <v>181</v>
      </c>
      <c r="H575">
        <v>190</v>
      </c>
      <c r="I575" s="5">
        <v>189.01058171435798</v>
      </c>
      <c r="J575" t="s">
        <v>53</v>
      </c>
      <c r="K575">
        <v>1999</v>
      </c>
      <c r="L575">
        <v>1829</v>
      </c>
      <c r="M575">
        <v>1377</v>
      </c>
      <c r="N575">
        <v>91</v>
      </c>
      <c r="O575">
        <v>2020</v>
      </c>
      <c r="P575">
        <v>11</v>
      </c>
      <c r="Q575">
        <v>279</v>
      </c>
      <c r="R575">
        <v>12</v>
      </c>
      <c r="S575" t="s">
        <v>54</v>
      </c>
    </row>
    <row r="576" spans="1:19">
      <c r="A576" s="1">
        <v>36047024600</v>
      </c>
      <c r="B576" s="1">
        <v>3024600</v>
      </c>
      <c r="C576" t="s">
        <v>74</v>
      </c>
      <c r="D576">
        <v>825</v>
      </c>
      <c r="E576">
        <v>415</v>
      </c>
      <c r="F576">
        <v>290</v>
      </c>
      <c r="G576">
        <v>82</v>
      </c>
      <c r="H576">
        <v>76</v>
      </c>
      <c r="I576" s="5">
        <v>82.292162445763935</v>
      </c>
      <c r="J576" t="s">
        <v>53</v>
      </c>
      <c r="K576">
        <v>1099</v>
      </c>
      <c r="L576">
        <v>1014</v>
      </c>
      <c r="M576">
        <v>587</v>
      </c>
      <c r="N576">
        <v>44</v>
      </c>
      <c r="O576">
        <v>2020</v>
      </c>
      <c r="P576">
        <v>34</v>
      </c>
      <c r="Q576">
        <v>0</v>
      </c>
      <c r="R576">
        <v>-1</v>
      </c>
      <c r="S576" t="s">
        <v>54</v>
      </c>
    </row>
    <row r="577" spans="1:19">
      <c r="A577" s="1">
        <v>36047024700</v>
      </c>
      <c r="B577" s="1">
        <v>3024700</v>
      </c>
      <c r="C577" t="s">
        <v>79</v>
      </c>
      <c r="D577">
        <v>1225</v>
      </c>
      <c r="E577">
        <v>1090</v>
      </c>
      <c r="F577">
        <v>555</v>
      </c>
      <c r="G577">
        <v>270</v>
      </c>
      <c r="H577">
        <v>285</v>
      </c>
      <c r="I577" s="5">
        <v>252.35094610482443</v>
      </c>
      <c r="J577" t="s">
        <v>53</v>
      </c>
      <c r="K577">
        <v>1256</v>
      </c>
      <c r="L577">
        <v>1154</v>
      </c>
      <c r="M577">
        <v>1017</v>
      </c>
      <c r="N577">
        <v>69</v>
      </c>
      <c r="O577">
        <v>2020</v>
      </c>
      <c r="P577">
        <v>140</v>
      </c>
      <c r="Q577">
        <v>0</v>
      </c>
      <c r="R577">
        <v>47</v>
      </c>
      <c r="S577" t="s">
        <v>54</v>
      </c>
    </row>
    <row r="578" spans="1:19">
      <c r="A578" s="1">
        <v>36047024800</v>
      </c>
      <c r="B578" s="1">
        <v>3024800</v>
      </c>
      <c r="C578" t="s">
        <v>76</v>
      </c>
      <c r="D578">
        <v>735</v>
      </c>
      <c r="E578">
        <v>395</v>
      </c>
      <c r="F578">
        <v>335</v>
      </c>
      <c r="G578">
        <v>88</v>
      </c>
      <c r="H578">
        <v>84</v>
      </c>
      <c r="I578" s="5">
        <v>100.11992808627062</v>
      </c>
      <c r="J578" t="s">
        <v>53</v>
      </c>
      <c r="K578">
        <v>920</v>
      </c>
      <c r="L578">
        <v>854</v>
      </c>
      <c r="M578">
        <v>572</v>
      </c>
      <c r="N578">
        <v>37</v>
      </c>
      <c r="O578">
        <v>2020</v>
      </c>
      <c r="P578">
        <v>4</v>
      </c>
      <c r="Q578">
        <v>0</v>
      </c>
      <c r="R578">
        <v>-2</v>
      </c>
      <c r="S578" t="s">
        <v>54</v>
      </c>
    </row>
    <row r="579" spans="1:19">
      <c r="A579" s="1">
        <v>36047024900</v>
      </c>
      <c r="B579" s="1">
        <v>3024900</v>
      </c>
      <c r="C579" t="s">
        <v>79</v>
      </c>
      <c r="D579">
        <v>1895</v>
      </c>
      <c r="E579">
        <v>1575</v>
      </c>
      <c r="F579">
        <v>815</v>
      </c>
      <c r="G579">
        <v>236</v>
      </c>
      <c r="H579">
        <v>231</v>
      </c>
      <c r="I579" s="5">
        <v>222.27235545609355</v>
      </c>
      <c r="J579" t="s">
        <v>53</v>
      </c>
      <c r="K579">
        <v>2051</v>
      </c>
      <c r="L579">
        <v>1880</v>
      </c>
      <c r="M579">
        <v>1514</v>
      </c>
      <c r="N579">
        <v>105</v>
      </c>
      <c r="O579">
        <v>2020</v>
      </c>
      <c r="P579">
        <v>2</v>
      </c>
      <c r="Q579">
        <v>-20</v>
      </c>
      <c r="R579">
        <v>19</v>
      </c>
      <c r="S579" t="s">
        <v>54</v>
      </c>
    </row>
    <row r="580" spans="1:19">
      <c r="A580" s="1">
        <v>36047025000</v>
      </c>
      <c r="B580" s="1">
        <v>3025000</v>
      </c>
      <c r="C580" t="s">
        <v>76</v>
      </c>
      <c r="D580">
        <v>550</v>
      </c>
      <c r="E580">
        <v>305</v>
      </c>
      <c r="F580">
        <v>199</v>
      </c>
      <c r="G580">
        <v>85</v>
      </c>
      <c r="H580">
        <v>96</v>
      </c>
      <c r="I580" s="5">
        <v>66.610809933523555</v>
      </c>
      <c r="J580" t="s">
        <v>53</v>
      </c>
      <c r="K580">
        <v>588</v>
      </c>
      <c r="L580">
        <v>530</v>
      </c>
      <c r="M580">
        <v>311</v>
      </c>
      <c r="N580">
        <v>23</v>
      </c>
      <c r="O580">
        <v>2020</v>
      </c>
      <c r="P580">
        <v>1</v>
      </c>
      <c r="Q580">
        <v>1</v>
      </c>
      <c r="R580">
        <v>0</v>
      </c>
      <c r="S580" t="s">
        <v>54</v>
      </c>
    </row>
    <row r="581" spans="1:19">
      <c r="A581" s="1">
        <v>36047025100</v>
      </c>
      <c r="B581" s="1">
        <v>3025100</v>
      </c>
      <c r="C581" t="s">
        <v>79</v>
      </c>
      <c r="D581">
        <v>1630</v>
      </c>
      <c r="E581">
        <v>1335</v>
      </c>
      <c r="F581">
        <v>1010</v>
      </c>
      <c r="G581">
        <v>229</v>
      </c>
      <c r="H581">
        <v>240</v>
      </c>
      <c r="I581" s="5">
        <v>290.55808369412131</v>
      </c>
      <c r="J581" t="s">
        <v>53</v>
      </c>
      <c r="K581">
        <v>1647</v>
      </c>
      <c r="L581">
        <v>1539</v>
      </c>
      <c r="M581">
        <v>1325</v>
      </c>
      <c r="N581">
        <v>87</v>
      </c>
      <c r="O581">
        <v>2020</v>
      </c>
      <c r="P581">
        <v>52</v>
      </c>
      <c r="Q581">
        <v>9</v>
      </c>
      <c r="R581">
        <v>0</v>
      </c>
      <c r="S581" t="s">
        <v>54</v>
      </c>
    </row>
    <row r="582" spans="1:19">
      <c r="A582" s="1">
        <v>36047025200</v>
      </c>
      <c r="B582" s="1">
        <v>3025200</v>
      </c>
      <c r="C582" t="s">
        <v>76</v>
      </c>
      <c r="D582">
        <v>2030</v>
      </c>
      <c r="E582">
        <v>1495</v>
      </c>
      <c r="F582">
        <v>1220</v>
      </c>
      <c r="G582">
        <v>310</v>
      </c>
      <c r="H582">
        <v>252</v>
      </c>
      <c r="I582" s="5">
        <v>293.21152774063984</v>
      </c>
      <c r="J582" t="s">
        <v>53</v>
      </c>
      <c r="K582">
        <v>1938</v>
      </c>
      <c r="L582">
        <v>1869</v>
      </c>
      <c r="M582">
        <v>1483</v>
      </c>
      <c r="N582">
        <v>41</v>
      </c>
      <c r="O582">
        <v>2020</v>
      </c>
      <c r="P582">
        <v>4</v>
      </c>
      <c r="Q582">
        <v>18</v>
      </c>
      <c r="R582">
        <v>0</v>
      </c>
      <c r="S582" t="s">
        <v>54</v>
      </c>
    </row>
    <row r="583" spans="1:19">
      <c r="A583" s="1">
        <v>36047025300</v>
      </c>
      <c r="B583" s="1">
        <v>3025300</v>
      </c>
      <c r="C583" t="s">
        <v>79</v>
      </c>
      <c r="D583">
        <v>1335</v>
      </c>
      <c r="E583">
        <v>890</v>
      </c>
      <c r="F583">
        <v>475</v>
      </c>
      <c r="G583">
        <v>154</v>
      </c>
      <c r="H583">
        <v>161</v>
      </c>
      <c r="I583" s="5">
        <v>150.87411971574184</v>
      </c>
      <c r="J583" t="s">
        <v>53</v>
      </c>
      <c r="K583">
        <v>1631</v>
      </c>
      <c r="L583">
        <v>1456</v>
      </c>
      <c r="M583">
        <v>1216</v>
      </c>
      <c r="N583">
        <v>111</v>
      </c>
      <c r="O583">
        <v>2020</v>
      </c>
      <c r="P583">
        <v>15</v>
      </c>
      <c r="Q583">
        <v>194</v>
      </c>
      <c r="R583">
        <v>9</v>
      </c>
      <c r="S583" t="s">
        <v>54</v>
      </c>
    </row>
    <row r="584" spans="1:19">
      <c r="A584" s="1">
        <v>36047025400</v>
      </c>
      <c r="B584" s="1">
        <v>3025400</v>
      </c>
      <c r="C584" t="s">
        <v>76</v>
      </c>
      <c r="D584">
        <v>1230</v>
      </c>
      <c r="E584">
        <v>640</v>
      </c>
      <c r="F584">
        <v>485</v>
      </c>
      <c r="G584">
        <v>310</v>
      </c>
      <c r="H584">
        <v>249</v>
      </c>
      <c r="I584" s="5">
        <v>240.10414407085938</v>
      </c>
      <c r="J584" t="s">
        <v>53</v>
      </c>
      <c r="K584">
        <v>1258</v>
      </c>
      <c r="L584">
        <v>1189</v>
      </c>
      <c r="M584">
        <v>762</v>
      </c>
      <c r="N584">
        <v>36</v>
      </c>
      <c r="O584">
        <v>2020</v>
      </c>
      <c r="P584">
        <v>2</v>
      </c>
      <c r="Q584">
        <v>5</v>
      </c>
      <c r="R584">
        <v>8</v>
      </c>
      <c r="S584" t="s">
        <v>54</v>
      </c>
    </row>
    <row r="585" spans="1:19">
      <c r="A585" s="1">
        <v>36047025500</v>
      </c>
      <c r="B585" s="1">
        <v>3025500</v>
      </c>
      <c r="C585" t="s">
        <v>79</v>
      </c>
      <c r="D585">
        <v>2150</v>
      </c>
      <c r="E585">
        <v>2105</v>
      </c>
      <c r="F585">
        <v>1985</v>
      </c>
      <c r="G585">
        <v>384</v>
      </c>
      <c r="H585">
        <v>391</v>
      </c>
      <c r="I585" s="5">
        <v>477.63375090125277</v>
      </c>
      <c r="J585" t="s">
        <v>53</v>
      </c>
      <c r="K585">
        <v>1721</v>
      </c>
      <c r="L585">
        <v>1708</v>
      </c>
      <c r="M585">
        <v>1690</v>
      </c>
      <c r="N585">
        <v>13</v>
      </c>
      <c r="O585">
        <v>2020</v>
      </c>
      <c r="P585">
        <v>0</v>
      </c>
      <c r="Q585">
        <v>0</v>
      </c>
      <c r="R585">
        <v>0</v>
      </c>
      <c r="S585" t="s">
        <v>54</v>
      </c>
    </row>
    <row r="586" spans="1:19">
      <c r="A586" s="1">
        <v>36047025600</v>
      </c>
      <c r="B586" s="1">
        <v>3025600</v>
      </c>
      <c r="C586" t="s">
        <v>76</v>
      </c>
      <c r="D586">
        <v>1120</v>
      </c>
      <c r="E586">
        <v>710</v>
      </c>
      <c r="F586">
        <v>550</v>
      </c>
      <c r="G586">
        <v>387</v>
      </c>
      <c r="H586">
        <v>390</v>
      </c>
      <c r="I586" s="5">
        <v>382.09161205135086</v>
      </c>
      <c r="J586" t="s">
        <v>53</v>
      </c>
      <c r="K586">
        <v>1133</v>
      </c>
      <c r="L586">
        <v>1082</v>
      </c>
      <c r="M586">
        <v>661</v>
      </c>
      <c r="N586">
        <v>19</v>
      </c>
      <c r="O586">
        <v>2020</v>
      </c>
      <c r="P586">
        <v>8</v>
      </c>
      <c r="Q586">
        <v>1</v>
      </c>
      <c r="R586">
        <v>2</v>
      </c>
      <c r="S586" t="s">
        <v>54</v>
      </c>
    </row>
    <row r="587" spans="1:19">
      <c r="A587" s="1">
        <v>36047025700</v>
      </c>
      <c r="B587" s="1">
        <v>3025700</v>
      </c>
      <c r="C587" t="s">
        <v>79</v>
      </c>
      <c r="D587">
        <v>755</v>
      </c>
      <c r="E587">
        <v>610</v>
      </c>
      <c r="F587">
        <v>230</v>
      </c>
      <c r="G587">
        <v>111</v>
      </c>
      <c r="H587">
        <v>109</v>
      </c>
      <c r="I587" s="5">
        <v>85.170417399470338</v>
      </c>
      <c r="J587" t="s">
        <v>53</v>
      </c>
      <c r="K587">
        <v>917</v>
      </c>
      <c r="L587">
        <v>870</v>
      </c>
      <c r="M587">
        <v>709</v>
      </c>
      <c r="N587">
        <v>22</v>
      </c>
      <c r="O587">
        <v>2020</v>
      </c>
      <c r="P587">
        <v>314</v>
      </c>
      <c r="Q587">
        <v>11</v>
      </c>
      <c r="R587">
        <v>20</v>
      </c>
      <c r="S587" t="s">
        <v>54</v>
      </c>
    </row>
    <row r="588" spans="1:19">
      <c r="A588" s="1">
        <v>36047025800</v>
      </c>
      <c r="B588" s="1">
        <v>3025800</v>
      </c>
      <c r="C588" t="s">
        <v>76</v>
      </c>
      <c r="D588">
        <v>1540</v>
      </c>
      <c r="E588">
        <v>1230</v>
      </c>
      <c r="F588">
        <v>895</v>
      </c>
      <c r="G588">
        <v>127</v>
      </c>
      <c r="H588">
        <v>155</v>
      </c>
      <c r="I588" s="5">
        <v>218.78528286884381</v>
      </c>
      <c r="J588" t="s">
        <v>53</v>
      </c>
      <c r="K588">
        <v>1746</v>
      </c>
      <c r="L588">
        <v>1687</v>
      </c>
      <c r="M588">
        <v>1321</v>
      </c>
      <c r="N588">
        <v>33</v>
      </c>
      <c r="O588">
        <v>2020</v>
      </c>
      <c r="P588">
        <v>7</v>
      </c>
      <c r="Q588">
        <v>0</v>
      </c>
      <c r="R588">
        <v>0</v>
      </c>
      <c r="S588" t="s">
        <v>54</v>
      </c>
    </row>
    <row r="589" spans="1:19">
      <c r="A589" s="1">
        <v>36047025901</v>
      </c>
      <c r="B589" s="1">
        <v>3025901</v>
      </c>
      <c r="C589" t="s">
        <v>79</v>
      </c>
      <c r="D589">
        <v>725</v>
      </c>
      <c r="E589">
        <v>675</v>
      </c>
      <c r="F589">
        <v>400</v>
      </c>
      <c r="G589">
        <v>108</v>
      </c>
      <c r="H589">
        <v>113</v>
      </c>
      <c r="I589" s="5">
        <v>114.41153787970862</v>
      </c>
      <c r="J589" t="s">
        <v>53</v>
      </c>
      <c r="K589">
        <v>822</v>
      </c>
      <c r="L589">
        <v>773</v>
      </c>
      <c r="M589">
        <v>701</v>
      </c>
      <c r="N589">
        <v>37</v>
      </c>
      <c r="O589">
        <v>2020</v>
      </c>
      <c r="P589">
        <v>128</v>
      </c>
      <c r="Q589">
        <v>8</v>
      </c>
      <c r="R589">
        <v>28</v>
      </c>
      <c r="S589" t="s">
        <v>54</v>
      </c>
    </row>
    <row r="590" spans="1:19">
      <c r="A590" s="1">
        <v>36047025902</v>
      </c>
      <c r="B590" s="1">
        <v>3025902</v>
      </c>
      <c r="C590" t="s">
        <v>79</v>
      </c>
      <c r="D590">
        <v>1450</v>
      </c>
      <c r="E590">
        <v>1400</v>
      </c>
      <c r="F590">
        <v>1400</v>
      </c>
      <c r="G590">
        <v>365</v>
      </c>
      <c r="H590">
        <v>369</v>
      </c>
      <c r="I590" s="5">
        <v>436.40462875638707</v>
      </c>
      <c r="J590" t="s">
        <v>53</v>
      </c>
      <c r="K590">
        <v>1163</v>
      </c>
      <c r="L590">
        <v>1140</v>
      </c>
      <c r="M590">
        <v>1128</v>
      </c>
      <c r="N590">
        <v>23</v>
      </c>
      <c r="O590">
        <v>2020</v>
      </c>
      <c r="P590">
        <v>0</v>
      </c>
      <c r="Q590">
        <v>0</v>
      </c>
      <c r="R590">
        <v>0</v>
      </c>
      <c r="S590" t="s">
        <v>54</v>
      </c>
    </row>
    <row r="591" spans="1:19">
      <c r="A591" s="1">
        <v>36047026000</v>
      </c>
      <c r="B591" s="1">
        <v>3026000</v>
      </c>
      <c r="C591" t="s">
        <v>76</v>
      </c>
      <c r="D591">
        <v>1135</v>
      </c>
      <c r="E591">
        <v>570</v>
      </c>
      <c r="F591">
        <v>440</v>
      </c>
      <c r="G591">
        <v>146</v>
      </c>
      <c r="H591">
        <v>166</v>
      </c>
      <c r="I591" s="5">
        <v>145.11719401917887</v>
      </c>
      <c r="J591" t="s">
        <v>53</v>
      </c>
      <c r="K591">
        <v>1267</v>
      </c>
      <c r="L591">
        <v>1210</v>
      </c>
      <c r="M591">
        <v>820</v>
      </c>
      <c r="N591">
        <v>36</v>
      </c>
      <c r="O591">
        <v>2020</v>
      </c>
      <c r="P591">
        <v>2</v>
      </c>
      <c r="Q591">
        <v>15</v>
      </c>
      <c r="R591">
        <v>0</v>
      </c>
      <c r="S591" t="s">
        <v>54</v>
      </c>
    </row>
    <row r="592" spans="1:19">
      <c r="A592" s="1">
        <v>36047026100</v>
      </c>
      <c r="B592" s="1">
        <v>3026100</v>
      </c>
      <c r="C592" t="s">
        <v>79</v>
      </c>
      <c r="D592">
        <v>2150</v>
      </c>
      <c r="E592">
        <v>2090</v>
      </c>
      <c r="F592">
        <v>1180</v>
      </c>
      <c r="G592">
        <v>232</v>
      </c>
      <c r="H592">
        <v>244</v>
      </c>
      <c r="I592" s="5">
        <v>301.36024953533604</v>
      </c>
      <c r="J592" t="s">
        <v>53</v>
      </c>
      <c r="K592">
        <v>2826</v>
      </c>
      <c r="L592">
        <v>2615</v>
      </c>
      <c r="M592">
        <v>2259</v>
      </c>
      <c r="N592">
        <v>122</v>
      </c>
      <c r="O592">
        <v>2020</v>
      </c>
      <c r="P592">
        <v>115</v>
      </c>
      <c r="Q592">
        <v>57</v>
      </c>
      <c r="R592">
        <v>19</v>
      </c>
      <c r="S592" t="s">
        <v>54</v>
      </c>
    </row>
    <row r="593" spans="1:19">
      <c r="A593" s="1">
        <v>36047026200</v>
      </c>
      <c r="B593" s="1">
        <v>3026200</v>
      </c>
      <c r="C593" t="s">
        <v>76</v>
      </c>
      <c r="D593">
        <v>805</v>
      </c>
      <c r="E593">
        <v>385</v>
      </c>
      <c r="F593">
        <v>260</v>
      </c>
      <c r="G593">
        <v>105</v>
      </c>
      <c r="H593">
        <v>84</v>
      </c>
      <c r="I593" s="5">
        <v>86.49277426467485</v>
      </c>
      <c r="J593" t="s">
        <v>53</v>
      </c>
      <c r="K593">
        <v>890</v>
      </c>
      <c r="L593">
        <v>861</v>
      </c>
      <c r="M593">
        <v>465</v>
      </c>
      <c r="N593">
        <v>14</v>
      </c>
      <c r="O593">
        <v>2020</v>
      </c>
      <c r="P593">
        <v>5</v>
      </c>
      <c r="Q593">
        <v>3</v>
      </c>
      <c r="R593">
        <v>4</v>
      </c>
      <c r="S593" t="s">
        <v>54</v>
      </c>
    </row>
    <row r="594" spans="1:19">
      <c r="A594" s="1">
        <v>36047026300</v>
      </c>
      <c r="B594" s="1">
        <v>3026300</v>
      </c>
      <c r="C594" t="s">
        <v>79</v>
      </c>
      <c r="D594">
        <v>940</v>
      </c>
      <c r="E594">
        <v>700</v>
      </c>
      <c r="F594">
        <v>520</v>
      </c>
      <c r="G594">
        <v>146</v>
      </c>
      <c r="H594">
        <v>146</v>
      </c>
      <c r="I594" s="5">
        <v>149.06709898565813</v>
      </c>
      <c r="J594" t="s">
        <v>53</v>
      </c>
      <c r="K594">
        <v>956</v>
      </c>
      <c r="L594">
        <v>901</v>
      </c>
      <c r="M594">
        <v>749</v>
      </c>
      <c r="N594">
        <v>27</v>
      </c>
      <c r="O594">
        <v>2020</v>
      </c>
      <c r="P594">
        <v>38</v>
      </c>
      <c r="Q594">
        <v>3</v>
      </c>
      <c r="R594">
        <v>7</v>
      </c>
      <c r="S594" t="s">
        <v>54</v>
      </c>
    </row>
    <row r="595" spans="1:19">
      <c r="A595" s="1">
        <v>36047026400</v>
      </c>
      <c r="B595" s="1">
        <v>3026400</v>
      </c>
      <c r="C595" t="s">
        <v>76</v>
      </c>
      <c r="D595">
        <v>1520</v>
      </c>
      <c r="E595">
        <v>1120</v>
      </c>
      <c r="F595">
        <v>780</v>
      </c>
      <c r="G595">
        <v>293</v>
      </c>
      <c r="H595">
        <v>123</v>
      </c>
      <c r="I595" s="5">
        <v>164.52051543804498</v>
      </c>
      <c r="J595" t="s">
        <v>53</v>
      </c>
      <c r="K595">
        <v>1757</v>
      </c>
      <c r="L595">
        <v>1651</v>
      </c>
      <c r="M595">
        <v>1267</v>
      </c>
      <c r="N595">
        <v>48</v>
      </c>
      <c r="O595">
        <v>2020</v>
      </c>
      <c r="P595">
        <v>22</v>
      </c>
      <c r="Q595">
        <v>0</v>
      </c>
      <c r="R595">
        <v>0</v>
      </c>
      <c r="S595" t="s">
        <v>54</v>
      </c>
    </row>
    <row r="596" spans="1:19">
      <c r="A596" s="1">
        <v>36047026500</v>
      </c>
      <c r="B596" s="1">
        <v>3026500</v>
      </c>
      <c r="C596" t="s">
        <v>79</v>
      </c>
      <c r="D596">
        <v>1825</v>
      </c>
      <c r="E596">
        <v>1260</v>
      </c>
      <c r="F596">
        <v>740</v>
      </c>
      <c r="G596">
        <v>248</v>
      </c>
      <c r="H596">
        <v>253</v>
      </c>
      <c r="I596" s="5">
        <v>274.91998836024999</v>
      </c>
      <c r="J596" t="s">
        <v>53</v>
      </c>
      <c r="K596">
        <v>1849</v>
      </c>
      <c r="L596">
        <v>1700</v>
      </c>
      <c r="M596">
        <v>1355</v>
      </c>
      <c r="N596">
        <v>93</v>
      </c>
      <c r="O596">
        <v>2020</v>
      </c>
      <c r="P596">
        <v>18</v>
      </c>
      <c r="Q596">
        <v>8</v>
      </c>
      <c r="R596">
        <v>31</v>
      </c>
      <c r="S596" t="s">
        <v>54</v>
      </c>
    </row>
    <row r="597" spans="1:19">
      <c r="A597" s="1">
        <v>36047026600</v>
      </c>
      <c r="B597" s="1">
        <v>3026600</v>
      </c>
      <c r="C597" t="s">
        <v>76</v>
      </c>
      <c r="D597">
        <v>1115</v>
      </c>
      <c r="E597">
        <v>685</v>
      </c>
      <c r="F597">
        <v>550</v>
      </c>
      <c r="G597">
        <v>147</v>
      </c>
      <c r="H597">
        <v>135</v>
      </c>
      <c r="I597" s="5">
        <v>164.81808153233675</v>
      </c>
      <c r="J597" t="s">
        <v>53</v>
      </c>
      <c r="K597">
        <v>1342</v>
      </c>
      <c r="L597">
        <v>1276</v>
      </c>
      <c r="M597">
        <v>883</v>
      </c>
      <c r="N597">
        <v>29</v>
      </c>
      <c r="O597">
        <v>2020</v>
      </c>
      <c r="P597">
        <v>2</v>
      </c>
      <c r="Q597">
        <v>0</v>
      </c>
      <c r="R597">
        <v>0</v>
      </c>
      <c r="S597" t="s">
        <v>54</v>
      </c>
    </row>
    <row r="598" spans="1:19">
      <c r="A598" s="1">
        <v>36047026700</v>
      </c>
      <c r="B598" s="1">
        <v>3026700</v>
      </c>
      <c r="C598" t="s">
        <v>79</v>
      </c>
      <c r="D598">
        <v>1930</v>
      </c>
      <c r="E598">
        <v>1395</v>
      </c>
      <c r="F598">
        <v>555</v>
      </c>
      <c r="G598">
        <v>204</v>
      </c>
      <c r="H598">
        <v>208</v>
      </c>
      <c r="I598" s="5">
        <v>161.92282112166896</v>
      </c>
      <c r="J598" t="s">
        <v>53</v>
      </c>
      <c r="K598">
        <v>2014</v>
      </c>
      <c r="L598">
        <v>1804</v>
      </c>
      <c r="M598">
        <v>1330</v>
      </c>
      <c r="N598">
        <v>124</v>
      </c>
      <c r="O598">
        <v>2020</v>
      </c>
      <c r="P598">
        <v>45</v>
      </c>
      <c r="Q598">
        <v>22</v>
      </c>
      <c r="R598">
        <v>3</v>
      </c>
      <c r="S598" t="s">
        <v>54</v>
      </c>
    </row>
    <row r="599" spans="1:19">
      <c r="A599" s="1">
        <v>36047026800</v>
      </c>
      <c r="B599" s="1">
        <v>3026800</v>
      </c>
      <c r="C599" t="s">
        <v>76</v>
      </c>
      <c r="D599">
        <v>1555</v>
      </c>
      <c r="E599">
        <v>945</v>
      </c>
      <c r="F599">
        <v>580</v>
      </c>
      <c r="G599">
        <v>300</v>
      </c>
      <c r="H599">
        <v>269</v>
      </c>
      <c r="I599" s="5">
        <v>153.52524222420234</v>
      </c>
      <c r="J599" t="s">
        <v>53</v>
      </c>
      <c r="K599">
        <v>1611</v>
      </c>
      <c r="L599">
        <v>1526</v>
      </c>
      <c r="M599">
        <v>1151</v>
      </c>
      <c r="N599">
        <v>56</v>
      </c>
      <c r="O599">
        <v>2020</v>
      </c>
      <c r="P599">
        <v>11</v>
      </c>
      <c r="Q599">
        <v>2</v>
      </c>
      <c r="R599">
        <v>0</v>
      </c>
      <c r="S599" t="s">
        <v>54</v>
      </c>
    </row>
    <row r="600" spans="1:19">
      <c r="A600" s="1">
        <v>36047026900</v>
      </c>
      <c r="B600" s="1">
        <v>3026900</v>
      </c>
      <c r="C600" t="s">
        <v>79</v>
      </c>
      <c r="D600">
        <v>1220</v>
      </c>
      <c r="E600">
        <v>750</v>
      </c>
      <c r="F600">
        <v>310</v>
      </c>
      <c r="G600">
        <v>181</v>
      </c>
      <c r="H600">
        <v>147</v>
      </c>
      <c r="I600" s="5">
        <v>127.534309109353</v>
      </c>
      <c r="J600" t="s">
        <v>53</v>
      </c>
      <c r="K600">
        <v>1409</v>
      </c>
      <c r="L600">
        <v>1303</v>
      </c>
      <c r="M600">
        <v>1044</v>
      </c>
      <c r="N600">
        <v>46</v>
      </c>
      <c r="O600">
        <v>2020</v>
      </c>
      <c r="P600">
        <v>36</v>
      </c>
      <c r="Q600">
        <v>13</v>
      </c>
      <c r="R600">
        <v>10</v>
      </c>
      <c r="S600" t="s">
        <v>54</v>
      </c>
    </row>
    <row r="601" spans="1:19">
      <c r="A601" s="1">
        <v>36047027000</v>
      </c>
      <c r="B601" s="1">
        <v>3027000</v>
      </c>
      <c r="C601" t="s">
        <v>76</v>
      </c>
      <c r="D601">
        <v>870</v>
      </c>
      <c r="E601">
        <v>670</v>
      </c>
      <c r="F601">
        <v>480</v>
      </c>
      <c r="G601">
        <v>118</v>
      </c>
      <c r="H601">
        <v>122</v>
      </c>
      <c r="I601" s="5">
        <v>140.37806096395548</v>
      </c>
      <c r="J601" t="s">
        <v>53</v>
      </c>
      <c r="K601">
        <v>1000</v>
      </c>
      <c r="L601">
        <v>951</v>
      </c>
      <c r="M601">
        <v>657</v>
      </c>
      <c r="N601">
        <v>25</v>
      </c>
      <c r="O601">
        <v>2020</v>
      </c>
      <c r="P601">
        <v>2</v>
      </c>
      <c r="Q601">
        <v>0</v>
      </c>
      <c r="R601">
        <v>0</v>
      </c>
      <c r="S601" t="s">
        <v>54</v>
      </c>
    </row>
    <row r="602" spans="1:19">
      <c r="A602" s="1">
        <v>36047027100</v>
      </c>
      <c r="B602" s="1">
        <v>3027100</v>
      </c>
      <c r="C602" t="s">
        <v>79</v>
      </c>
      <c r="D602">
        <v>1265</v>
      </c>
      <c r="E602">
        <v>1055</v>
      </c>
      <c r="F602">
        <v>600</v>
      </c>
      <c r="G602">
        <v>148</v>
      </c>
      <c r="H602">
        <v>156</v>
      </c>
      <c r="I602" s="5">
        <v>145.1447553306698</v>
      </c>
      <c r="J602" t="s">
        <v>53</v>
      </c>
      <c r="K602">
        <v>1541</v>
      </c>
      <c r="L602">
        <v>1404</v>
      </c>
      <c r="M602">
        <v>1154</v>
      </c>
      <c r="N602">
        <v>100</v>
      </c>
      <c r="O602">
        <v>2020</v>
      </c>
      <c r="P602">
        <v>461</v>
      </c>
      <c r="Q602">
        <v>80</v>
      </c>
      <c r="R602">
        <v>8</v>
      </c>
      <c r="S602" t="s">
        <v>54</v>
      </c>
    </row>
    <row r="603" spans="1:19">
      <c r="A603" s="1">
        <v>36047027200</v>
      </c>
      <c r="B603" s="1">
        <v>3027200</v>
      </c>
      <c r="C603" t="s">
        <v>76</v>
      </c>
      <c r="D603">
        <v>1390</v>
      </c>
      <c r="E603">
        <v>845</v>
      </c>
      <c r="F603">
        <v>625</v>
      </c>
      <c r="G603">
        <v>225</v>
      </c>
      <c r="H603">
        <v>120</v>
      </c>
      <c r="I603" s="5">
        <v>167.21842003798506</v>
      </c>
      <c r="J603" t="s">
        <v>53</v>
      </c>
      <c r="K603">
        <v>1269</v>
      </c>
      <c r="L603">
        <v>1213</v>
      </c>
      <c r="M603">
        <v>885</v>
      </c>
      <c r="N603">
        <v>44</v>
      </c>
      <c r="O603">
        <v>2020</v>
      </c>
      <c r="P603">
        <v>11</v>
      </c>
      <c r="Q603">
        <v>1</v>
      </c>
      <c r="R603">
        <v>0</v>
      </c>
      <c r="S603" t="s">
        <v>54</v>
      </c>
    </row>
    <row r="604" spans="1:19">
      <c r="A604" s="1">
        <v>36047027300</v>
      </c>
      <c r="B604" s="1">
        <v>3027300</v>
      </c>
      <c r="C604" t="s">
        <v>79</v>
      </c>
      <c r="D604">
        <v>1395</v>
      </c>
      <c r="E604">
        <v>825</v>
      </c>
      <c r="F604">
        <v>535</v>
      </c>
      <c r="G604">
        <v>176</v>
      </c>
      <c r="H604">
        <v>162</v>
      </c>
      <c r="I604" s="5">
        <v>167.49328344742662</v>
      </c>
      <c r="J604" t="s">
        <v>53</v>
      </c>
      <c r="K604">
        <v>1396</v>
      </c>
      <c r="L604">
        <v>1310</v>
      </c>
      <c r="M604">
        <v>1028</v>
      </c>
      <c r="N604">
        <v>61</v>
      </c>
      <c r="O604">
        <v>2020</v>
      </c>
      <c r="P604">
        <v>16</v>
      </c>
      <c r="Q604">
        <v>46</v>
      </c>
      <c r="R604">
        <v>1</v>
      </c>
      <c r="S604" t="s">
        <v>54</v>
      </c>
    </row>
    <row r="605" spans="1:19">
      <c r="A605" s="1">
        <v>36047027400</v>
      </c>
      <c r="B605" s="1">
        <v>3027400</v>
      </c>
      <c r="C605" t="s">
        <v>76</v>
      </c>
      <c r="D605">
        <v>920</v>
      </c>
      <c r="E605">
        <v>465</v>
      </c>
      <c r="F605">
        <v>380</v>
      </c>
      <c r="G605">
        <v>122</v>
      </c>
      <c r="H605">
        <v>123</v>
      </c>
      <c r="I605" s="5">
        <v>129.0310040261642</v>
      </c>
      <c r="J605" t="s">
        <v>53</v>
      </c>
      <c r="K605">
        <v>1109</v>
      </c>
      <c r="L605">
        <v>1011</v>
      </c>
      <c r="M605">
        <v>667</v>
      </c>
      <c r="N605">
        <v>56</v>
      </c>
      <c r="O605">
        <v>2020</v>
      </c>
      <c r="P605">
        <v>1</v>
      </c>
      <c r="Q605">
        <v>1</v>
      </c>
      <c r="R605">
        <v>0</v>
      </c>
      <c r="S605" t="s">
        <v>54</v>
      </c>
    </row>
    <row r="606" spans="1:19">
      <c r="A606" s="1">
        <v>36047027500</v>
      </c>
      <c r="B606" s="1">
        <v>3027500</v>
      </c>
      <c r="C606" t="s">
        <v>79</v>
      </c>
      <c r="D606">
        <v>1865</v>
      </c>
      <c r="E606">
        <v>1210</v>
      </c>
      <c r="F606">
        <v>580</v>
      </c>
      <c r="G606">
        <v>182</v>
      </c>
      <c r="H606">
        <v>162</v>
      </c>
      <c r="I606" s="5">
        <v>161.69415573854238</v>
      </c>
      <c r="J606" t="s">
        <v>53</v>
      </c>
      <c r="K606">
        <v>1875</v>
      </c>
      <c r="L606">
        <v>1716</v>
      </c>
      <c r="M606">
        <v>1278</v>
      </c>
      <c r="N606">
        <v>90</v>
      </c>
      <c r="O606">
        <v>2020</v>
      </c>
      <c r="P606">
        <v>0</v>
      </c>
      <c r="Q606">
        <v>4</v>
      </c>
      <c r="R606">
        <v>4</v>
      </c>
      <c r="S606" t="s">
        <v>54</v>
      </c>
    </row>
    <row r="607" spans="1:19">
      <c r="A607" s="1">
        <v>36047027600</v>
      </c>
      <c r="B607" s="1">
        <v>3027600</v>
      </c>
      <c r="C607" t="s">
        <v>76</v>
      </c>
      <c r="D607">
        <v>1355</v>
      </c>
      <c r="E607">
        <v>1075</v>
      </c>
      <c r="F607">
        <v>815</v>
      </c>
      <c r="G607">
        <v>285</v>
      </c>
      <c r="H607">
        <v>270</v>
      </c>
      <c r="I607" s="5">
        <v>294.99491521041512</v>
      </c>
      <c r="J607" t="s">
        <v>53</v>
      </c>
      <c r="K607">
        <v>1332</v>
      </c>
      <c r="L607">
        <v>1257</v>
      </c>
      <c r="M607">
        <v>1033</v>
      </c>
      <c r="N607">
        <v>38</v>
      </c>
      <c r="O607">
        <v>2020</v>
      </c>
      <c r="P607">
        <v>0</v>
      </c>
      <c r="Q607">
        <v>0</v>
      </c>
      <c r="R607">
        <v>0</v>
      </c>
      <c r="S607" t="s">
        <v>54</v>
      </c>
    </row>
    <row r="608" spans="1:19">
      <c r="A608" s="1">
        <v>36047027700</v>
      </c>
      <c r="B608" s="1">
        <v>3027700</v>
      </c>
      <c r="C608" t="s">
        <v>79</v>
      </c>
      <c r="D608">
        <v>1650</v>
      </c>
      <c r="E608">
        <v>1185</v>
      </c>
      <c r="F608">
        <v>750</v>
      </c>
      <c r="G608">
        <v>166</v>
      </c>
      <c r="H608">
        <v>196</v>
      </c>
      <c r="I608" s="5">
        <v>229.32291643008554</v>
      </c>
      <c r="J608" t="s">
        <v>53</v>
      </c>
      <c r="K608">
        <v>1794</v>
      </c>
      <c r="L608">
        <v>1662</v>
      </c>
      <c r="M608">
        <v>1390</v>
      </c>
      <c r="N608">
        <v>65</v>
      </c>
      <c r="O608">
        <v>2020</v>
      </c>
      <c r="P608">
        <v>101</v>
      </c>
      <c r="Q608">
        <v>1</v>
      </c>
      <c r="R608">
        <v>-1</v>
      </c>
      <c r="S608" t="s">
        <v>54</v>
      </c>
    </row>
    <row r="609" spans="1:19">
      <c r="A609" s="1">
        <v>36047027800</v>
      </c>
      <c r="B609" s="1">
        <v>3027800</v>
      </c>
      <c r="C609" t="s">
        <v>76</v>
      </c>
      <c r="D609">
        <v>1160</v>
      </c>
      <c r="E609">
        <v>785</v>
      </c>
      <c r="F609">
        <v>520</v>
      </c>
      <c r="G609">
        <v>136</v>
      </c>
      <c r="H609">
        <v>127</v>
      </c>
      <c r="I609" s="5">
        <v>150.41941364066008</v>
      </c>
      <c r="J609" t="s">
        <v>53</v>
      </c>
      <c r="K609">
        <v>1276</v>
      </c>
      <c r="L609">
        <v>1232</v>
      </c>
      <c r="M609">
        <v>927</v>
      </c>
      <c r="N609">
        <v>27</v>
      </c>
      <c r="O609">
        <v>2020</v>
      </c>
      <c r="P609">
        <v>-1</v>
      </c>
      <c r="Q609">
        <v>27</v>
      </c>
      <c r="R609">
        <v>5</v>
      </c>
      <c r="S609" t="s">
        <v>54</v>
      </c>
    </row>
    <row r="610" spans="1:19">
      <c r="A610" s="1">
        <v>36047027900</v>
      </c>
      <c r="B610" s="1">
        <v>3027900</v>
      </c>
      <c r="C610" t="s">
        <v>79</v>
      </c>
      <c r="D610">
        <v>1570</v>
      </c>
      <c r="E610">
        <v>1075</v>
      </c>
      <c r="F610">
        <v>580</v>
      </c>
      <c r="G610">
        <v>193</v>
      </c>
      <c r="H610">
        <v>218</v>
      </c>
      <c r="I610" s="5">
        <v>202.60552805883654</v>
      </c>
      <c r="J610" t="s">
        <v>53</v>
      </c>
      <c r="K610">
        <v>1734</v>
      </c>
      <c r="L610">
        <v>1510</v>
      </c>
      <c r="M610">
        <v>1094</v>
      </c>
      <c r="N610">
        <v>108</v>
      </c>
      <c r="O610">
        <v>2020</v>
      </c>
      <c r="P610">
        <v>39</v>
      </c>
      <c r="Q610">
        <v>13</v>
      </c>
      <c r="R610">
        <v>0</v>
      </c>
      <c r="S610" t="s">
        <v>54</v>
      </c>
    </row>
    <row r="611" spans="1:19">
      <c r="A611" s="1">
        <v>36047028000</v>
      </c>
      <c r="B611" s="1">
        <v>3028000</v>
      </c>
      <c r="C611" t="s">
        <v>76</v>
      </c>
      <c r="D611">
        <v>650</v>
      </c>
      <c r="E611">
        <v>300</v>
      </c>
      <c r="F611">
        <v>140</v>
      </c>
      <c r="G611">
        <v>101</v>
      </c>
      <c r="H611">
        <v>85</v>
      </c>
      <c r="I611" s="5">
        <v>57.810033731178535</v>
      </c>
      <c r="J611" t="s">
        <v>53</v>
      </c>
      <c r="K611">
        <v>705</v>
      </c>
      <c r="L611">
        <v>659</v>
      </c>
      <c r="M611">
        <v>362</v>
      </c>
      <c r="N611">
        <v>23</v>
      </c>
      <c r="O611">
        <v>2020</v>
      </c>
      <c r="P611">
        <v>1</v>
      </c>
      <c r="Q611">
        <v>-2</v>
      </c>
      <c r="R611">
        <v>12</v>
      </c>
      <c r="S611" t="s">
        <v>54</v>
      </c>
    </row>
    <row r="612" spans="1:19">
      <c r="A612" s="1">
        <v>36047028100</v>
      </c>
      <c r="B612" s="1">
        <v>3028100</v>
      </c>
      <c r="C612" t="s">
        <v>79</v>
      </c>
      <c r="D612">
        <v>1775</v>
      </c>
      <c r="E612">
        <v>1655</v>
      </c>
      <c r="F612">
        <v>1205</v>
      </c>
      <c r="G612">
        <v>149</v>
      </c>
      <c r="H612">
        <v>147</v>
      </c>
      <c r="I612" s="5">
        <v>239.48486382233011</v>
      </c>
      <c r="J612" t="s">
        <v>53</v>
      </c>
      <c r="K612">
        <v>1983</v>
      </c>
      <c r="L612">
        <v>1848</v>
      </c>
      <c r="M612">
        <v>1652</v>
      </c>
      <c r="N612">
        <v>76</v>
      </c>
      <c r="O612">
        <v>2020</v>
      </c>
      <c r="P612">
        <v>16</v>
      </c>
      <c r="Q612">
        <v>18</v>
      </c>
      <c r="R612">
        <v>2</v>
      </c>
      <c r="S612" t="s">
        <v>54</v>
      </c>
    </row>
    <row r="613" spans="1:19">
      <c r="A613" s="1">
        <v>36047028200</v>
      </c>
      <c r="B613" s="1">
        <v>3028200</v>
      </c>
      <c r="C613" t="s">
        <v>76</v>
      </c>
      <c r="D613">
        <v>1275</v>
      </c>
      <c r="E613">
        <v>665</v>
      </c>
      <c r="F613">
        <v>465</v>
      </c>
      <c r="G613">
        <v>248</v>
      </c>
      <c r="H613">
        <v>171</v>
      </c>
      <c r="I613" s="5">
        <v>164.98787834262248</v>
      </c>
      <c r="J613" t="s">
        <v>53</v>
      </c>
      <c r="K613">
        <v>1338</v>
      </c>
      <c r="L613">
        <v>1238</v>
      </c>
      <c r="M613">
        <v>878</v>
      </c>
      <c r="N613">
        <v>60</v>
      </c>
      <c r="O613">
        <v>2020</v>
      </c>
      <c r="P613">
        <v>28</v>
      </c>
      <c r="Q613">
        <v>8</v>
      </c>
      <c r="R613">
        <v>7</v>
      </c>
      <c r="S613" t="s">
        <v>54</v>
      </c>
    </row>
    <row r="614" spans="1:19">
      <c r="A614" s="1">
        <v>36047028300</v>
      </c>
      <c r="B614" s="1">
        <v>3028300</v>
      </c>
      <c r="C614" t="s">
        <v>79</v>
      </c>
      <c r="D614">
        <v>1505</v>
      </c>
      <c r="E614">
        <v>1305</v>
      </c>
      <c r="F614">
        <v>1040</v>
      </c>
      <c r="G614">
        <v>247</v>
      </c>
      <c r="H614">
        <v>152</v>
      </c>
      <c r="I614" s="5">
        <v>235.98516902551313</v>
      </c>
      <c r="J614" t="s">
        <v>53</v>
      </c>
      <c r="K614">
        <v>1502</v>
      </c>
      <c r="L614">
        <v>1427</v>
      </c>
      <c r="M614">
        <v>1307</v>
      </c>
      <c r="N614">
        <v>47</v>
      </c>
      <c r="O614">
        <v>2020</v>
      </c>
      <c r="P614">
        <v>27</v>
      </c>
      <c r="Q614">
        <v>25</v>
      </c>
      <c r="R614">
        <v>0</v>
      </c>
      <c r="S614" t="s">
        <v>54</v>
      </c>
    </row>
    <row r="615" spans="1:19">
      <c r="A615" s="1">
        <v>36047028400</v>
      </c>
      <c r="B615" s="1">
        <v>3028400</v>
      </c>
      <c r="C615" t="s">
        <v>76</v>
      </c>
      <c r="D615">
        <v>1385</v>
      </c>
      <c r="E615">
        <v>1160</v>
      </c>
      <c r="F615">
        <v>825</v>
      </c>
      <c r="G615">
        <v>222</v>
      </c>
      <c r="H615">
        <v>249</v>
      </c>
      <c r="I615" s="5">
        <v>256.93773564815268</v>
      </c>
      <c r="J615" t="s">
        <v>53</v>
      </c>
      <c r="K615">
        <v>1524</v>
      </c>
      <c r="L615">
        <v>1455</v>
      </c>
      <c r="M615">
        <v>1159</v>
      </c>
      <c r="N615">
        <v>34</v>
      </c>
      <c r="O615">
        <v>2020</v>
      </c>
      <c r="P615">
        <v>8</v>
      </c>
      <c r="Q615">
        <v>2</v>
      </c>
      <c r="R615">
        <v>0</v>
      </c>
      <c r="S615" t="s">
        <v>54</v>
      </c>
    </row>
    <row r="616" spans="1:19">
      <c r="A616" s="1">
        <v>36047028501</v>
      </c>
      <c r="B616" s="1">
        <v>3028501</v>
      </c>
      <c r="C616" t="s">
        <v>79</v>
      </c>
      <c r="D616">
        <v>165</v>
      </c>
      <c r="E616">
        <v>165</v>
      </c>
      <c r="F616">
        <v>110</v>
      </c>
      <c r="G616">
        <v>48</v>
      </c>
      <c r="H616">
        <v>48</v>
      </c>
      <c r="I616" s="5">
        <v>53.338541412378348</v>
      </c>
      <c r="J616" t="s">
        <v>53</v>
      </c>
      <c r="K616">
        <v>233</v>
      </c>
      <c r="L616">
        <v>218</v>
      </c>
      <c r="M616">
        <v>214</v>
      </c>
      <c r="N616">
        <v>12</v>
      </c>
      <c r="O616">
        <v>2020</v>
      </c>
      <c r="P616">
        <v>0</v>
      </c>
      <c r="Q616">
        <v>93</v>
      </c>
      <c r="R616">
        <v>56</v>
      </c>
      <c r="S616" t="s">
        <v>54</v>
      </c>
    </row>
    <row r="617" spans="1:19">
      <c r="A617" s="1">
        <v>36047028502</v>
      </c>
      <c r="B617" s="1">
        <v>3028502</v>
      </c>
      <c r="C617" t="s">
        <v>79</v>
      </c>
      <c r="D617">
        <v>1125</v>
      </c>
      <c r="E617">
        <v>1125</v>
      </c>
      <c r="F617">
        <v>900</v>
      </c>
      <c r="G617">
        <v>159</v>
      </c>
      <c r="H617">
        <v>159</v>
      </c>
      <c r="I617" s="5">
        <v>230.72711154088503</v>
      </c>
      <c r="J617" t="s">
        <v>53</v>
      </c>
      <c r="K617">
        <v>1107</v>
      </c>
      <c r="L617">
        <v>1083</v>
      </c>
      <c r="M617">
        <v>1082</v>
      </c>
      <c r="N617">
        <v>18</v>
      </c>
      <c r="O617">
        <v>2020</v>
      </c>
      <c r="P617">
        <v>190</v>
      </c>
      <c r="Q617">
        <v>0</v>
      </c>
      <c r="R617">
        <v>0</v>
      </c>
      <c r="S617" t="s">
        <v>54</v>
      </c>
    </row>
    <row r="618" spans="1:19">
      <c r="A618" s="1">
        <v>36047028600</v>
      </c>
      <c r="B618" s="1">
        <v>3028600</v>
      </c>
      <c r="C618" t="s">
        <v>76</v>
      </c>
      <c r="D618">
        <v>1920</v>
      </c>
      <c r="E618">
        <v>1725</v>
      </c>
      <c r="F618">
        <v>1445</v>
      </c>
      <c r="G618">
        <v>189</v>
      </c>
      <c r="H618">
        <v>191</v>
      </c>
      <c r="I618" s="5">
        <v>298.90633984577846</v>
      </c>
      <c r="J618" t="s">
        <v>53</v>
      </c>
      <c r="K618">
        <v>2135</v>
      </c>
      <c r="L618">
        <v>2036</v>
      </c>
      <c r="M618">
        <v>1836</v>
      </c>
      <c r="N618">
        <v>79</v>
      </c>
      <c r="O618">
        <v>2020</v>
      </c>
      <c r="P618">
        <v>22</v>
      </c>
      <c r="Q618">
        <v>4</v>
      </c>
      <c r="R618">
        <v>3</v>
      </c>
      <c r="S618" t="s">
        <v>54</v>
      </c>
    </row>
    <row r="619" spans="1:19">
      <c r="A619" s="1">
        <v>36047028700</v>
      </c>
      <c r="B619" s="1">
        <v>3028700</v>
      </c>
      <c r="C619" t="s">
        <v>79</v>
      </c>
      <c r="D619">
        <v>1250</v>
      </c>
      <c r="E619">
        <v>1025</v>
      </c>
      <c r="F619">
        <v>590</v>
      </c>
      <c r="G619">
        <v>155</v>
      </c>
      <c r="H619">
        <v>171</v>
      </c>
      <c r="I619" s="5">
        <v>199.42667825544305</v>
      </c>
      <c r="J619" t="s">
        <v>53</v>
      </c>
      <c r="K619">
        <v>1348</v>
      </c>
      <c r="L619">
        <v>1229</v>
      </c>
      <c r="M619">
        <v>1094</v>
      </c>
      <c r="N619">
        <v>74</v>
      </c>
      <c r="O619">
        <v>2020</v>
      </c>
      <c r="P619">
        <v>467</v>
      </c>
      <c r="Q619">
        <v>280</v>
      </c>
      <c r="R619">
        <v>0</v>
      </c>
      <c r="S619" t="s">
        <v>54</v>
      </c>
    </row>
    <row r="620" spans="1:19">
      <c r="A620" s="1">
        <v>36047028800</v>
      </c>
      <c r="B620" s="1">
        <v>3028800</v>
      </c>
      <c r="C620" t="s">
        <v>76</v>
      </c>
      <c r="D620">
        <v>1100</v>
      </c>
      <c r="E620">
        <v>735</v>
      </c>
      <c r="F620">
        <v>515</v>
      </c>
      <c r="G620">
        <v>178</v>
      </c>
      <c r="H620">
        <v>111</v>
      </c>
      <c r="I620" s="5">
        <v>137.26980731391737</v>
      </c>
      <c r="J620" t="s">
        <v>53</v>
      </c>
      <c r="K620">
        <v>1336</v>
      </c>
      <c r="L620">
        <v>1298</v>
      </c>
      <c r="M620">
        <v>966</v>
      </c>
      <c r="N620">
        <v>25</v>
      </c>
      <c r="O620">
        <v>2020</v>
      </c>
      <c r="P620">
        <v>23</v>
      </c>
      <c r="Q620">
        <v>0</v>
      </c>
      <c r="R620">
        <v>0</v>
      </c>
      <c r="S620" t="s">
        <v>54</v>
      </c>
    </row>
    <row r="621" spans="1:19">
      <c r="A621" s="1">
        <v>36047028900</v>
      </c>
      <c r="B621" s="1">
        <v>3028900</v>
      </c>
      <c r="C621" t="s">
        <v>79</v>
      </c>
      <c r="D621">
        <v>1455</v>
      </c>
      <c r="E621">
        <v>1180</v>
      </c>
      <c r="F621">
        <v>860</v>
      </c>
      <c r="G621">
        <v>263</v>
      </c>
      <c r="H621">
        <v>265</v>
      </c>
      <c r="I621" s="5">
        <v>233.9337513057917</v>
      </c>
      <c r="J621" t="s">
        <v>53</v>
      </c>
      <c r="K621">
        <v>1585</v>
      </c>
      <c r="L621">
        <v>1460</v>
      </c>
      <c r="M621">
        <v>1229</v>
      </c>
      <c r="N621">
        <v>87</v>
      </c>
      <c r="O621">
        <v>2020</v>
      </c>
      <c r="P621">
        <v>80</v>
      </c>
      <c r="Q621">
        <v>275</v>
      </c>
      <c r="R621">
        <v>14</v>
      </c>
      <c r="S621" t="s">
        <v>54</v>
      </c>
    </row>
    <row r="622" spans="1:19">
      <c r="A622" s="1">
        <v>36047029000</v>
      </c>
      <c r="B622" s="1">
        <v>3029000</v>
      </c>
      <c r="C622" t="s">
        <v>76</v>
      </c>
      <c r="D622">
        <v>1560</v>
      </c>
      <c r="E622">
        <v>1295</v>
      </c>
      <c r="F622">
        <v>980</v>
      </c>
      <c r="G622">
        <v>200</v>
      </c>
      <c r="H622">
        <v>214</v>
      </c>
      <c r="I622" s="5">
        <v>230.83327316485378</v>
      </c>
      <c r="J622" t="s">
        <v>53</v>
      </c>
      <c r="K622">
        <v>1622</v>
      </c>
      <c r="L622">
        <v>1562</v>
      </c>
      <c r="M622">
        <v>1242</v>
      </c>
      <c r="N622">
        <v>31</v>
      </c>
      <c r="O622">
        <v>2020</v>
      </c>
      <c r="P622">
        <v>5</v>
      </c>
      <c r="Q622">
        <v>1</v>
      </c>
      <c r="R622">
        <v>-2</v>
      </c>
      <c r="S622" t="s">
        <v>54</v>
      </c>
    </row>
    <row r="623" spans="1:19">
      <c r="A623" s="1">
        <v>36047029100</v>
      </c>
      <c r="B623" s="1">
        <v>3029100</v>
      </c>
      <c r="C623" t="s">
        <v>79</v>
      </c>
      <c r="D623">
        <v>1375</v>
      </c>
      <c r="E623">
        <v>1095</v>
      </c>
      <c r="F623">
        <v>575</v>
      </c>
      <c r="G623">
        <v>149</v>
      </c>
      <c r="H623">
        <v>171</v>
      </c>
      <c r="I623" s="5">
        <v>194.15715284274231</v>
      </c>
      <c r="J623" t="s">
        <v>53</v>
      </c>
      <c r="K623">
        <v>1485</v>
      </c>
      <c r="L623">
        <v>1301</v>
      </c>
      <c r="M623">
        <v>1002</v>
      </c>
      <c r="N623">
        <v>86</v>
      </c>
      <c r="O623">
        <v>2020</v>
      </c>
      <c r="P623">
        <v>42</v>
      </c>
      <c r="Q623">
        <v>9</v>
      </c>
      <c r="R623">
        <v>6</v>
      </c>
      <c r="S623" t="s">
        <v>54</v>
      </c>
    </row>
    <row r="624" spans="1:19">
      <c r="A624" s="1">
        <v>36047029200</v>
      </c>
      <c r="B624" s="1">
        <v>3029200</v>
      </c>
      <c r="C624" t="s">
        <v>76</v>
      </c>
      <c r="D624">
        <v>1025</v>
      </c>
      <c r="E624">
        <v>820</v>
      </c>
      <c r="F624">
        <v>650</v>
      </c>
      <c r="G624">
        <v>90</v>
      </c>
      <c r="H624">
        <v>105</v>
      </c>
      <c r="I624" s="5">
        <v>146.8809041366508</v>
      </c>
      <c r="J624" t="s">
        <v>53</v>
      </c>
      <c r="K624">
        <v>1051</v>
      </c>
      <c r="L624">
        <v>1005</v>
      </c>
      <c r="M624">
        <v>769</v>
      </c>
      <c r="N624">
        <v>31</v>
      </c>
      <c r="O624">
        <v>2020</v>
      </c>
      <c r="P624">
        <v>4</v>
      </c>
      <c r="Q624">
        <v>52</v>
      </c>
      <c r="R624">
        <v>9</v>
      </c>
      <c r="S624" t="s">
        <v>54</v>
      </c>
    </row>
    <row r="625" spans="1:19">
      <c r="A625" s="1">
        <v>36047029300</v>
      </c>
      <c r="B625" s="1">
        <v>3029300</v>
      </c>
      <c r="C625" t="s">
        <v>79</v>
      </c>
      <c r="D625">
        <v>1410</v>
      </c>
      <c r="E625">
        <v>1110</v>
      </c>
      <c r="F625">
        <v>790</v>
      </c>
      <c r="G625">
        <v>154</v>
      </c>
      <c r="H625">
        <v>157</v>
      </c>
      <c r="I625" s="5">
        <v>200.98258631035674</v>
      </c>
      <c r="J625" t="s">
        <v>53</v>
      </c>
      <c r="K625">
        <v>1547</v>
      </c>
      <c r="L625">
        <v>1426</v>
      </c>
      <c r="M625">
        <v>1180</v>
      </c>
      <c r="N625">
        <v>52</v>
      </c>
      <c r="O625">
        <v>2020</v>
      </c>
      <c r="P625">
        <v>63</v>
      </c>
      <c r="Q625">
        <v>3</v>
      </c>
      <c r="R625">
        <v>2</v>
      </c>
      <c r="S625" t="s">
        <v>54</v>
      </c>
    </row>
    <row r="626" spans="1:19">
      <c r="A626" s="1">
        <v>36047029400</v>
      </c>
      <c r="B626" s="1">
        <v>3029400</v>
      </c>
      <c r="C626" t="s">
        <v>76</v>
      </c>
      <c r="D626">
        <v>675</v>
      </c>
      <c r="E626">
        <v>515</v>
      </c>
      <c r="F626">
        <v>270</v>
      </c>
      <c r="G626">
        <v>140</v>
      </c>
      <c r="H626">
        <v>111</v>
      </c>
      <c r="I626" s="5">
        <v>82.29823813423954</v>
      </c>
      <c r="J626" t="s">
        <v>53</v>
      </c>
      <c r="K626">
        <v>641</v>
      </c>
      <c r="L626">
        <v>621</v>
      </c>
      <c r="M626">
        <v>512</v>
      </c>
      <c r="N626">
        <v>9</v>
      </c>
      <c r="O626">
        <v>2020</v>
      </c>
      <c r="P626">
        <v>399</v>
      </c>
      <c r="Q626">
        <v>110</v>
      </c>
      <c r="R626">
        <v>0</v>
      </c>
      <c r="S626" t="s">
        <v>54</v>
      </c>
    </row>
    <row r="627" spans="1:19">
      <c r="A627" s="1">
        <v>36047029500</v>
      </c>
      <c r="B627" s="1">
        <v>3029500</v>
      </c>
      <c r="C627" t="s">
        <v>79</v>
      </c>
      <c r="D627">
        <v>1865</v>
      </c>
      <c r="E627">
        <v>1235</v>
      </c>
      <c r="F627">
        <v>775</v>
      </c>
      <c r="G627">
        <v>255</v>
      </c>
      <c r="H627">
        <v>245</v>
      </c>
      <c r="I627" s="5">
        <v>276.52486325826112</v>
      </c>
      <c r="J627" t="s">
        <v>53</v>
      </c>
      <c r="K627">
        <v>1900</v>
      </c>
      <c r="L627">
        <v>1694</v>
      </c>
      <c r="M627">
        <v>1221</v>
      </c>
      <c r="N627">
        <v>115</v>
      </c>
      <c r="O627">
        <v>2020</v>
      </c>
      <c r="P627">
        <v>25</v>
      </c>
      <c r="Q627">
        <v>50</v>
      </c>
      <c r="R627">
        <v>-4</v>
      </c>
      <c r="S627" t="s">
        <v>54</v>
      </c>
    </row>
    <row r="628" spans="1:19">
      <c r="A628" s="1">
        <v>36047029600</v>
      </c>
      <c r="B628" s="1">
        <v>3029600</v>
      </c>
      <c r="C628" t="s">
        <v>76</v>
      </c>
      <c r="D628">
        <v>2075</v>
      </c>
      <c r="E628">
        <v>1545</v>
      </c>
      <c r="F628">
        <v>1125</v>
      </c>
      <c r="G628">
        <v>252</v>
      </c>
      <c r="H628">
        <v>283</v>
      </c>
      <c r="I628" s="5">
        <v>282.5331838917333</v>
      </c>
      <c r="J628" t="s">
        <v>53</v>
      </c>
      <c r="K628">
        <v>2301</v>
      </c>
      <c r="L628">
        <v>2185</v>
      </c>
      <c r="M628">
        <v>1575</v>
      </c>
      <c r="N628">
        <v>67</v>
      </c>
      <c r="O628">
        <v>2020</v>
      </c>
      <c r="P628">
        <v>4</v>
      </c>
      <c r="Q628">
        <v>-1</v>
      </c>
      <c r="R628">
        <v>-1</v>
      </c>
      <c r="S628" t="s">
        <v>54</v>
      </c>
    </row>
    <row r="629" spans="1:19">
      <c r="A629" s="1">
        <v>36047029700</v>
      </c>
      <c r="B629" s="1">
        <v>3029700</v>
      </c>
      <c r="C629" t="s">
        <v>79</v>
      </c>
      <c r="D629">
        <v>1810</v>
      </c>
      <c r="E629">
        <v>945</v>
      </c>
      <c r="F629">
        <v>665</v>
      </c>
      <c r="G629">
        <v>171</v>
      </c>
      <c r="H629">
        <v>205</v>
      </c>
      <c r="I629" s="5">
        <v>189.00264548413071</v>
      </c>
      <c r="J629" t="s">
        <v>53</v>
      </c>
      <c r="K629">
        <v>1795</v>
      </c>
      <c r="L629">
        <v>1610</v>
      </c>
      <c r="M629">
        <v>1115</v>
      </c>
      <c r="N629">
        <v>102</v>
      </c>
      <c r="O629">
        <v>2020</v>
      </c>
      <c r="P629">
        <v>-3</v>
      </c>
      <c r="Q629">
        <v>6</v>
      </c>
      <c r="R629">
        <v>38</v>
      </c>
      <c r="S629" t="s">
        <v>54</v>
      </c>
    </row>
    <row r="630" spans="1:19">
      <c r="A630" s="1">
        <v>36047029800</v>
      </c>
      <c r="B630" s="1">
        <v>3029800</v>
      </c>
      <c r="C630" t="s">
        <v>76</v>
      </c>
      <c r="D630">
        <v>1150</v>
      </c>
      <c r="E630">
        <v>630</v>
      </c>
      <c r="F630">
        <v>525</v>
      </c>
      <c r="G630">
        <v>133</v>
      </c>
      <c r="H630">
        <v>155</v>
      </c>
      <c r="I630" s="5">
        <v>163.84749006316818</v>
      </c>
      <c r="J630" t="s">
        <v>53</v>
      </c>
      <c r="K630">
        <v>1376</v>
      </c>
      <c r="L630">
        <v>1320</v>
      </c>
      <c r="M630">
        <v>961</v>
      </c>
      <c r="N630">
        <v>30</v>
      </c>
      <c r="O630">
        <v>2020</v>
      </c>
      <c r="P630">
        <v>0</v>
      </c>
      <c r="Q630">
        <v>7</v>
      </c>
      <c r="R630">
        <v>6</v>
      </c>
      <c r="S630" t="s">
        <v>54</v>
      </c>
    </row>
    <row r="631" spans="1:19">
      <c r="A631" s="1">
        <v>36047029900</v>
      </c>
      <c r="B631" s="1">
        <v>3029900</v>
      </c>
      <c r="C631" t="s">
        <v>79</v>
      </c>
      <c r="D631">
        <v>875</v>
      </c>
      <c r="E631">
        <v>625</v>
      </c>
      <c r="F631">
        <v>445</v>
      </c>
      <c r="G631">
        <v>187</v>
      </c>
      <c r="H631">
        <v>186</v>
      </c>
      <c r="I631" s="5">
        <v>177.80044994318772</v>
      </c>
      <c r="J631" t="s">
        <v>53</v>
      </c>
      <c r="K631">
        <v>889</v>
      </c>
      <c r="L631">
        <v>842</v>
      </c>
      <c r="M631">
        <v>709</v>
      </c>
      <c r="N631">
        <v>35</v>
      </c>
      <c r="O631">
        <v>2020</v>
      </c>
      <c r="P631">
        <v>68</v>
      </c>
      <c r="Q631">
        <v>451</v>
      </c>
      <c r="R631">
        <v>10</v>
      </c>
      <c r="S631" t="s">
        <v>54</v>
      </c>
    </row>
    <row r="632" spans="1:19">
      <c r="A632" s="1">
        <v>36047030000</v>
      </c>
      <c r="B632" s="1">
        <v>3030000</v>
      </c>
      <c r="C632" t="s">
        <v>76</v>
      </c>
      <c r="D632">
        <v>1375</v>
      </c>
      <c r="E632">
        <v>835</v>
      </c>
      <c r="F632">
        <v>510</v>
      </c>
      <c r="G632">
        <v>157</v>
      </c>
      <c r="H632">
        <v>174</v>
      </c>
      <c r="I632" s="5">
        <v>151.79591562357663</v>
      </c>
      <c r="J632" t="s">
        <v>53</v>
      </c>
      <c r="K632">
        <v>1479</v>
      </c>
      <c r="L632">
        <v>1405</v>
      </c>
      <c r="M632">
        <v>962</v>
      </c>
      <c r="N632">
        <v>35</v>
      </c>
      <c r="O632">
        <v>2020</v>
      </c>
      <c r="P632">
        <v>2</v>
      </c>
      <c r="Q632">
        <v>0</v>
      </c>
      <c r="R632">
        <v>2</v>
      </c>
      <c r="S632" t="s">
        <v>54</v>
      </c>
    </row>
    <row r="633" spans="1:19">
      <c r="A633" s="1">
        <v>36047030100</v>
      </c>
      <c r="B633" s="1">
        <v>3030100</v>
      </c>
      <c r="C633" t="s">
        <v>80</v>
      </c>
      <c r="D633">
        <v>1140</v>
      </c>
      <c r="E633">
        <v>770</v>
      </c>
      <c r="F633">
        <v>415</v>
      </c>
      <c r="G633">
        <v>191</v>
      </c>
      <c r="H633">
        <v>203</v>
      </c>
      <c r="I633" s="5">
        <v>151.52887513606112</v>
      </c>
      <c r="J633" t="s">
        <v>53</v>
      </c>
      <c r="K633">
        <v>1230</v>
      </c>
      <c r="L633">
        <v>1116</v>
      </c>
      <c r="M633">
        <v>820</v>
      </c>
      <c r="N633">
        <v>79</v>
      </c>
      <c r="O633">
        <v>2020</v>
      </c>
      <c r="P633">
        <v>340</v>
      </c>
      <c r="Q633">
        <v>17</v>
      </c>
      <c r="R633">
        <v>0</v>
      </c>
      <c r="S633" t="s">
        <v>54</v>
      </c>
    </row>
    <row r="634" spans="1:19">
      <c r="A634" s="1">
        <v>36047030200</v>
      </c>
      <c r="B634" s="1">
        <v>3030200</v>
      </c>
      <c r="C634" t="s">
        <v>76</v>
      </c>
      <c r="D634">
        <v>1370</v>
      </c>
      <c r="E634">
        <v>720</v>
      </c>
      <c r="F634">
        <v>465</v>
      </c>
      <c r="G634">
        <v>181</v>
      </c>
      <c r="H634">
        <v>202</v>
      </c>
      <c r="I634" s="5">
        <v>129.13171570144959</v>
      </c>
      <c r="J634" t="s">
        <v>53</v>
      </c>
      <c r="K634">
        <v>1604</v>
      </c>
      <c r="L634">
        <v>1507</v>
      </c>
      <c r="M634">
        <v>949</v>
      </c>
      <c r="N634">
        <v>35</v>
      </c>
      <c r="O634">
        <v>2020</v>
      </c>
      <c r="P634">
        <v>35</v>
      </c>
      <c r="Q634">
        <v>0</v>
      </c>
      <c r="R634">
        <v>0</v>
      </c>
      <c r="S634" t="s">
        <v>54</v>
      </c>
    </row>
    <row r="635" spans="1:19">
      <c r="A635" s="1">
        <v>36047030300</v>
      </c>
      <c r="B635" s="1">
        <v>3030300</v>
      </c>
      <c r="C635" t="s">
        <v>80</v>
      </c>
      <c r="D635">
        <v>2110</v>
      </c>
      <c r="E635">
        <v>1880</v>
      </c>
      <c r="F635">
        <v>1565</v>
      </c>
      <c r="G635">
        <v>195</v>
      </c>
      <c r="H635">
        <v>210</v>
      </c>
      <c r="I635" s="5">
        <v>314.36443819236297</v>
      </c>
      <c r="J635" t="s">
        <v>53</v>
      </c>
      <c r="K635">
        <v>1988</v>
      </c>
      <c r="L635">
        <v>1876</v>
      </c>
      <c r="M635">
        <v>1594</v>
      </c>
      <c r="N635">
        <v>57</v>
      </c>
      <c r="O635">
        <v>2020</v>
      </c>
      <c r="P635">
        <v>26</v>
      </c>
      <c r="Q635">
        <v>19</v>
      </c>
      <c r="R635">
        <v>13</v>
      </c>
      <c r="S635" t="s">
        <v>54</v>
      </c>
    </row>
    <row r="636" spans="1:19">
      <c r="A636" s="1">
        <v>36047030400</v>
      </c>
      <c r="B636" s="1">
        <v>3030400</v>
      </c>
      <c r="C636" t="s">
        <v>76</v>
      </c>
      <c r="D636">
        <v>1660</v>
      </c>
      <c r="E636">
        <v>1270</v>
      </c>
      <c r="F636">
        <v>935</v>
      </c>
      <c r="G636">
        <v>165</v>
      </c>
      <c r="H636">
        <v>156</v>
      </c>
      <c r="I636" s="5">
        <v>184.72953201911167</v>
      </c>
      <c r="J636" t="s">
        <v>53</v>
      </c>
      <c r="K636">
        <v>1755</v>
      </c>
      <c r="L636">
        <v>1687</v>
      </c>
      <c r="M636">
        <v>1159</v>
      </c>
      <c r="N636">
        <v>30</v>
      </c>
      <c r="O636">
        <v>2020</v>
      </c>
      <c r="P636">
        <v>5</v>
      </c>
      <c r="Q636">
        <v>1</v>
      </c>
      <c r="R636">
        <v>0</v>
      </c>
      <c r="S636" t="s">
        <v>54</v>
      </c>
    </row>
    <row r="637" spans="1:19">
      <c r="A637" s="1">
        <v>36047030500</v>
      </c>
      <c r="B637" s="1">
        <v>3030500</v>
      </c>
      <c r="C637" t="s">
        <v>75</v>
      </c>
      <c r="D637">
        <v>3055</v>
      </c>
      <c r="E637">
        <v>2810</v>
      </c>
      <c r="F637">
        <v>965</v>
      </c>
      <c r="G637">
        <v>210</v>
      </c>
      <c r="H637">
        <v>218</v>
      </c>
      <c r="I637" s="5">
        <v>267.83017007051313</v>
      </c>
      <c r="J637" t="s">
        <v>53</v>
      </c>
      <c r="K637">
        <v>3299</v>
      </c>
      <c r="L637">
        <v>3190</v>
      </c>
      <c r="M637">
        <v>2901</v>
      </c>
      <c r="N637">
        <v>74</v>
      </c>
      <c r="O637">
        <v>2020</v>
      </c>
      <c r="P637">
        <v>371</v>
      </c>
      <c r="Q637">
        <v>601</v>
      </c>
      <c r="R637">
        <v>50</v>
      </c>
      <c r="S637" t="s">
        <v>54</v>
      </c>
    </row>
    <row r="638" spans="1:19">
      <c r="A638" s="1">
        <v>36047030600</v>
      </c>
      <c r="B638" s="1">
        <v>3030600</v>
      </c>
      <c r="C638" t="s">
        <v>81</v>
      </c>
      <c r="D638">
        <v>665</v>
      </c>
      <c r="E638">
        <v>280</v>
      </c>
      <c r="F638">
        <v>245</v>
      </c>
      <c r="G638">
        <v>103</v>
      </c>
      <c r="H638">
        <v>67</v>
      </c>
      <c r="I638" s="5">
        <v>78.568441501661468</v>
      </c>
      <c r="J638" t="s">
        <v>53</v>
      </c>
      <c r="K638">
        <v>804</v>
      </c>
      <c r="L638">
        <v>729</v>
      </c>
      <c r="M638">
        <v>439</v>
      </c>
      <c r="N638">
        <v>49</v>
      </c>
      <c r="O638">
        <v>2020</v>
      </c>
      <c r="P638">
        <v>6</v>
      </c>
      <c r="Q638">
        <v>3</v>
      </c>
      <c r="R638">
        <v>15</v>
      </c>
      <c r="S638" t="s">
        <v>54</v>
      </c>
    </row>
    <row r="639" spans="1:19">
      <c r="A639" s="1">
        <v>36047030700</v>
      </c>
      <c r="B639" s="1">
        <v>3030700</v>
      </c>
      <c r="C639" t="s">
        <v>75</v>
      </c>
      <c r="D639">
        <v>3045</v>
      </c>
      <c r="E639">
        <v>2545</v>
      </c>
      <c r="F639">
        <v>2270</v>
      </c>
      <c r="G639">
        <v>522</v>
      </c>
      <c r="H639">
        <v>441</v>
      </c>
      <c r="I639" s="5">
        <v>540.85580333393852</v>
      </c>
      <c r="J639" t="s">
        <v>53</v>
      </c>
      <c r="K639">
        <v>2543</v>
      </c>
      <c r="L639">
        <v>2359</v>
      </c>
      <c r="M639">
        <v>2126</v>
      </c>
      <c r="N639">
        <v>127</v>
      </c>
      <c r="O639">
        <v>2020</v>
      </c>
      <c r="P639">
        <v>10</v>
      </c>
      <c r="Q639">
        <v>11</v>
      </c>
      <c r="R639">
        <v>6</v>
      </c>
      <c r="S639" t="s">
        <v>54</v>
      </c>
    </row>
    <row r="640" spans="1:19">
      <c r="A640" s="1">
        <v>36047030800</v>
      </c>
      <c r="B640" s="1">
        <v>3030800</v>
      </c>
      <c r="C640" t="s">
        <v>81</v>
      </c>
      <c r="D640">
        <v>760</v>
      </c>
      <c r="E640">
        <v>190</v>
      </c>
      <c r="F640">
        <v>154</v>
      </c>
      <c r="G640">
        <v>123</v>
      </c>
      <c r="H640">
        <v>72</v>
      </c>
      <c r="I640" s="5">
        <v>78.012819459368345</v>
      </c>
      <c r="J640" t="s">
        <v>53</v>
      </c>
      <c r="K640">
        <v>899</v>
      </c>
      <c r="L640">
        <v>832</v>
      </c>
      <c r="M640">
        <v>295</v>
      </c>
      <c r="N640">
        <v>26</v>
      </c>
      <c r="O640">
        <v>2020</v>
      </c>
      <c r="P640">
        <v>3</v>
      </c>
      <c r="Q640">
        <v>9</v>
      </c>
      <c r="R640">
        <v>2</v>
      </c>
      <c r="S640" t="s">
        <v>54</v>
      </c>
    </row>
    <row r="641" spans="1:19">
      <c r="A641" s="1">
        <v>36047030900</v>
      </c>
      <c r="B641" s="1">
        <v>3030900</v>
      </c>
      <c r="C641" t="s">
        <v>75</v>
      </c>
      <c r="D641">
        <v>845</v>
      </c>
      <c r="E641">
        <v>565</v>
      </c>
      <c r="F641">
        <v>370</v>
      </c>
      <c r="G641">
        <v>121</v>
      </c>
      <c r="H641">
        <v>120</v>
      </c>
      <c r="I641" s="5">
        <v>113.46365056704283</v>
      </c>
      <c r="J641" t="s">
        <v>53</v>
      </c>
      <c r="K641">
        <v>941</v>
      </c>
      <c r="L641">
        <v>856</v>
      </c>
      <c r="M641">
        <v>708</v>
      </c>
      <c r="N641">
        <v>56</v>
      </c>
      <c r="O641">
        <v>2020</v>
      </c>
      <c r="P641">
        <v>48</v>
      </c>
      <c r="Q641">
        <v>17</v>
      </c>
      <c r="R641">
        <v>2</v>
      </c>
      <c r="S641" t="s">
        <v>54</v>
      </c>
    </row>
    <row r="642" spans="1:19">
      <c r="A642" s="1">
        <v>36047031100</v>
      </c>
      <c r="B642" s="1">
        <v>3031100</v>
      </c>
      <c r="C642" t="s">
        <v>75</v>
      </c>
      <c r="D642">
        <v>1205</v>
      </c>
      <c r="E642">
        <v>1025</v>
      </c>
      <c r="F642">
        <v>555</v>
      </c>
      <c r="G642">
        <v>148</v>
      </c>
      <c r="H642">
        <v>149</v>
      </c>
      <c r="I642" s="5">
        <v>144.31562631953616</v>
      </c>
      <c r="J642" t="s">
        <v>53</v>
      </c>
      <c r="K642">
        <v>1411</v>
      </c>
      <c r="L642">
        <v>1239</v>
      </c>
      <c r="M642">
        <v>995</v>
      </c>
      <c r="N642">
        <v>100</v>
      </c>
      <c r="O642">
        <v>2020</v>
      </c>
      <c r="P642">
        <v>67</v>
      </c>
      <c r="Q642">
        <v>2</v>
      </c>
      <c r="R642">
        <v>0</v>
      </c>
      <c r="S642" t="s">
        <v>54</v>
      </c>
    </row>
    <row r="643" spans="1:19">
      <c r="A643" s="1">
        <v>36047031300</v>
      </c>
      <c r="B643" s="1">
        <v>3031300</v>
      </c>
      <c r="C643" t="s">
        <v>75</v>
      </c>
      <c r="D643">
        <v>2255</v>
      </c>
      <c r="E643">
        <v>1800</v>
      </c>
      <c r="F643">
        <v>950</v>
      </c>
      <c r="G643">
        <v>481</v>
      </c>
      <c r="H643">
        <v>481</v>
      </c>
      <c r="I643" s="5">
        <v>283.02650052601081</v>
      </c>
      <c r="J643" t="s">
        <v>53</v>
      </c>
      <c r="K643">
        <v>2481</v>
      </c>
      <c r="L643">
        <v>2266</v>
      </c>
      <c r="M643">
        <v>1925</v>
      </c>
      <c r="N643">
        <v>115</v>
      </c>
      <c r="O643">
        <v>2020</v>
      </c>
      <c r="P643">
        <v>18</v>
      </c>
      <c r="Q643">
        <v>0</v>
      </c>
      <c r="R643">
        <v>13</v>
      </c>
      <c r="S643" t="s">
        <v>54</v>
      </c>
    </row>
    <row r="644" spans="1:19">
      <c r="A644" s="1">
        <v>36047031401</v>
      </c>
      <c r="B644" s="1">
        <v>3031401</v>
      </c>
      <c r="C644" t="s">
        <v>81</v>
      </c>
      <c r="D644">
        <v>1805</v>
      </c>
      <c r="E644">
        <v>905</v>
      </c>
      <c r="F644">
        <v>490</v>
      </c>
      <c r="G644">
        <v>193</v>
      </c>
      <c r="H644">
        <v>266</v>
      </c>
      <c r="I644" s="5">
        <v>229.604006933677</v>
      </c>
      <c r="J644" t="s">
        <v>53</v>
      </c>
      <c r="K644">
        <v>2168</v>
      </c>
      <c r="L644">
        <v>2063</v>
      </c>
      <c r="M644">
        <v>969</v>
      </c>
      <c r="N644">
        <v>52</v>
      </c>
      <c r="O644">
        <v>2020</v>
      </c>
      <c r="P644">
        <v>26</v>
      </c>
      <c r="Q644">
        <v>1</v>
      </c>
      <c r="R644">
        <v>20</v>
      </c>
      <c r="S644" t="s">
        <v>54</v>
      </c>
    </row>
    <row r="645" spans="1:19">
      <c r="A645" s="1">
        <v>36047031402</v>
      </c>
      <c r="B645" s="1">
        <v>3031402</v>
      </c>
      <c r="C645" t="s">
        <v>81</v>
      </c>
      <c r="D645">
        <v>0</v>
      </c>
      <c r="E645">
        <v>0</v>
      </c>
      <c r="F645">
        <v>0</v>
      </c>
      <c r="G645">
        <v>13</v>
      </c>
      <c r="H645">
        <v>13</v>
      </c>
      <c r="I645" s="5">
        <v>22.516660498395403</v>
      </c>
      <c r="J645" t="s">
        <v>53</v>
      </c>
      <c r="K645">
        <v>0</v>
      </c>
      <c r="L645">
        <v>0</v>
      </c>
      <c r="M645">
        <v>0</v>
      </c>
      <c r="N645">
        <v>0</v>
      </c>
      <c r="O645">
        <v>2020</v>
      </c>
      <c r="P645">
        <v>0</v>
      </c>
      <c r="Q645">
        <v>0</v>
      </c>
      <c r="R645">
        <v>0</v>
      </c>
      <c r="S645" t="s">
        <v>54</v>
      </c>
    </row>
    <row r="646" spans="1:19">
      <c r="A646" s="1">
        <v>36047031500</v>
      </c>
      <c r="B646" s="1">
        <v>3031500</v>
      </c>
      <c r="C646" t="s">
        <v>75</v>
      </c>
      <c r="D646">
        <v>2450</v>
      </c>
      <c r="E646">
        <v>2150</v>
      </c>
      <c r="F646">
        <v>1170</v>
      </c>
      <c r="G646">
        <v>220</v>
      </c>
      <c r="H646">
        <v>239</v>
      </c>
      <c r="I646" s="5">
        <v>295.59939106838499</v>
      </c>
      <c r="J646" t="s">
        <v>53</v>
      </c>
      <c r="K646">
        <v>2813</v>
      </c>
      <c r="L646">
        <v>2609</v>
      </c>
      <c r="M646">
        <v>2383</v>
      </c>
      <c r="N646">
        <v>100</v>
      </c>
      <c r="O646">
        <v>2020</v>
      </c>
      <c r="P646">
        <v>103</v>
      </c>
      <c r="Q646">
        <v>11</v>
      </c>
      <c r="R646">
        <v>40</v>
      </c>
      <c r="S646" t="s">
        <v>54</v>
      </c>
    </row>
    <row r="647" spans="1:19">
      <c r="A647" s="1">
        <v>36047031701</v>
      </c>
      <c r="B647" s="1">
        <v>3031701</v>
      </c>
      <c r="C647" t="s">
        <v>75</v>
      </c>
      <c r="D647">
        <v>1525</v>
      </c>
      <c r="E647">
        <v>1195</v>
      </c>
      <c r="F647">
        <v>560</v>
      </c>
      <c r="G647">
        <v>265</v>
      </c>
      <c r="H647">
        <v>303</v>
      </c>
      <c r="I647" s="5">
        <v>255.55038642115179</v>
      </c>
      <c r="J647" t="s">
        <v>53</v>
      </c>
      <c r="K647">
        <v>1810</v>
      </c>
      <c r="L647">
        <v>1703</v>
      </c>
      <c r="M647">
        <v>1432</v>
      </c>
      <c r="N647">
        <v>72</v>
      </c>
      <c r="O647">
        <v>2020</v>
      </c>
      <c r="P647">
        <v>15</v>
      </c>
      <c r="Q647">
        <v>115</v>
      </c>
      <c r="R647">
        <v>-2</v>
      </c>
      <c r="S647" t="s">
        <v>54</v>
      </c>
    </row>
    <row r="648" spans="1:19">
      <c r="A648" s="1">
        <v>36047031702</v>
      </c>
      <c r="B648" s="1">
        <v>3031702</v>
      </c>
      <c r="C648" t="s">
        <v>75</v>
      </c>
      <c r="D648">
        <v>1625</v>
      </c>
      <c r="E648">
        <v>1235</v>
      </c>
      <c r="F648">
        <v>535</v>
      </c>
      <c r="G648">
        <v>198</v>
      </c>
      <c r="H648">
        <v>171</v>
      </c>
      <c r="I648" s="5">
        <v>156.23379916010492</v>
      </c>
      <c r="J648" t="s">
        <v>53</v>
      </c>
      <c r="K648">
        <v>1798</v>
      </c>
      <c r="L648">
        <v>1651</v>
      </c>
      <c r="M648">
        <v>1358</v>
      </c>
      <c r="N648">
        <v>91</v>
      </c>
      <c r="O648">
        <v>2020</v>
      </c>
      <c r="P648">
        <v>15</v>
      </c>
      <c r="Q648">
        <v>12</v>
      </c>
      <c r="R648">
        <v>93</v>
      </c>
      <c r="S648" t="s">
        <v>54</v>
      </c>
    </row>
    <row r="649" spans="1:19">
      <c r="A649" s="1">
        <v>36047031900</v>
      </c>
      <c r="B649" s="1">
        <v>3031900</v>
      </c>
      <c r="C649" t="s">
        <v>78</v>
      </c>
      <c r="D649">
        <v>1285</v>
      </c>
      <c r="E649">
        <v>840</v>
      </c>
      <c r="F649">
        <v>545</v>
      </c>
      <c r="G649">
        <v>166</v>
      </c>
      <c r="H649">
        <v>166</v>
      </c>
      <c r="I649" s="5">
        <v>186.59581988887103</v>
      </c>
      <c r="J649" t="s">
        <v>53</v>
      </c>
      <c r="K649">
        <v>1424</v>
      </c>
      <c r="L649">
        <v>1330</v>
      </c>
      <c r="M649">
        <v>1052</v>
      </c>
      <c r="N649">
        <v>43</v>
      </c>
      <c r="O649">
        <v>2020</v>
      </c>
      <c r="P649">
        <v>10</v>
      </c>
      <c r="Q649">
        <v>393</v>
      </c>
      <c r="R649">
        <v>-1</v>
      </c>
      <c r="S649" t="s">
        <v>54</v>
      </c>
    </row>
    <row r="650" spans="1:19">
      <c r="A650" s="1">
        <v>36047032100</v>
      </c>
      <c r="B650" s="1">
        <v>3032100</v>
      </c>
      <c r="C650" t="s">
        <v>78</v>
      </c>
      <c r="D650">
        <v>2160</v>
      </c>
      <c r="E650">
        <v>1905</v>
      </c>
      <c r="F650">
        <v>1115</v>
      </c>
      <c r="G650">
        <v>310</v>
      </c>
      <c r="H650">
        <v>305</v>
      </c>
      <c r="I650" s="5">
        <v>357.9846365418494</v>
      </c>
      <c r="J650" t="s">
        <v>53</v>
      </c>
      <c r="K650">
        <v>2296</v>
      </c>
      <c r="L650">
        <v>2186</v>
      </c>
      <c r="M650">
        <v>2011</v>
      </c>
      <c r="N650">
        <v>75</v>
      </c>
      <c r="O650">
        <v>2020</v>
      </c>
      <c r="P650">
        <v>55</v>
      </c>
      <c r="Q650">
        <v>39</v>
      </c>
      <c r="R650">
        <v>0</v>
      </c>
      <c r="S650" t="s">
        <v>54</v>
      </c>
    </row>
    <row r="651" spans="1:19">
      <c r="A651" s="1">
        <v>36047032300</v>
      </c>
      <c r="B651" s="1">
        <v>3032300</v>
      </c>
      <c r="C651" t="s">
        <v>78</v>
      </c>
      <c r="D651">
        <v>1515</v>
      </c>
      <c r="E651">
        <v>1280</v>
      </c>
      <c r="F651">
        <v>700</v>
      </c>
      <c r="G651">
        <v>184</v>
      </c>
      <c r="H651">
        <v>124</v>
      </c>
      <c r="I651" s="5">
        <v>164.67543836285969</v>
      </c>
      <c r="J651" t="s">
        <v>53</v>
      </c>
      <c r="K651">
        <v>1532</v>
      </c>
      <c r="L651">
        <v>1469</v>
      </c>
      <c r="M651">
        <v>1262</v>
      </c>
      <c r="N651">
        <v>37</v>
      </c>
      <c r="O651">
        <v>2020</v>
      </c>
      <c r="P651">
        <v>422</v>
      </c>
      <c r="Q651">
        <v>0</v>
      </c>
      <c r="R651">
        <v>0</v>
      </c>
      <c r="S651" t="s">
        <v>54</v>
      </c>
    </row>
    <row r="652" spans="1:19">
      <c r="A652" s="1">
        <v>36047032500</v>
      </c>
      <c r="B652" s="1">
        <v>3032500</v>
      </c>
      <c r="C652" t="s">
        <v>78</v>
      </c>
      <c r="D652">
        <v>2605</v>
      </c>
      <c r="E652">
        <v>2530</v>
      </c>
      <c r="F652">
        <v>1555</v>
      </c>
      <c r="G652">
        <v>277</v>
      </c>
      <c r="H652">
        <v>280</v>
      </c>
      <c r="I652" s="5">
        <v>340.5950674921761</v>
      </c>
      <c r="J652" t="s">
        <v>53</v>
      </c>
      <c r="K652">
        <v>2562</v>
      </c>
      <c r="L652">
        <v>2451</v>
      </c>
      <c r="M652">
        <v>2326</v>
      </c>
      <c r="N652">
        <v>91</v>
      </c>
      <c r="O652">
        <v>2020</v>
      </c>
      <c r="P652">
        <v>76</v>
      </c>
      <c r="Q652">
        <v>0</v>
      </c>
      <c r="R652">
        <v>0</v>
      </c>
      <c r="S652" t="s">
        <v>54</v>
      </c>
    </row>
    <row r="653" spans="1:19">
      <c r="A653" s="1">
        <v>36047032600</v>
      </c>
      <c r="B653" s="1">
        <v>3032600</v>
      </c>
      <c r="C653" t="s">
        <v>81</v>
      </c>
      <c r="D653">
        <v>2560</v>
      </c>
      <c r="E653">
        <v>1915</v>
      </c>
      <c r="F653">
        <v>1715</v>
      </c>
      <c r="G653">
        <v>602</v>
      </c>
      <c r="H653">
        <v>340</v>
      </c>
      <c r="I653" s="5">
        <v>400.17121335748277</v>
      </c>
      <c r="J653" t="s">
        <v>53</v>
      </c>
      <c r="K653">
        <v>2514</v>
      </c>
      <c r="L653">
        <v>2398</v>
      </c>
      <c r="M653">
        <v>2111</v>
      </c>
      <c r="N653">
        <v>61</v>
      </c>
      <c r="O653">
        <v>2020</v>
      </c>
      <c r="P653">
        <v>862</v>
      </c>
      <c r="Q653">
        <v>101</v>
      </c>
      <c r="R653">
        <v>442</v>
      </c>
      <c r="S653" t="s">
        <v>54</v>
      </c>
    </row>
    <row r="654" spans="1:19">
      <c r="A654" s="1">
        <v>36047032700</v>
      </c>
      <c r="B654" s="1">
        <v>3032700</v>
      </c>
      <c r="C654" t="s">
        <v>78</v>
      </c>
      <c r="D654">
        <v>1325</v>
      </c>
      <c r="E654">
        <v>1015</v>
      </c>
      <c r="F654">
        <v>595</v>
      </c>
      <c r="G654">
        <v>136</v>
      </c>
      <c r="H654">
        <v>153</v>
      </c>
      <c r="I654" s="5">
        <v>211.24866863485792</v>
      </c>
      <c r="J654" t="s">
        <v>53</v>
      </c>
      <c r="K654">
        <v>1511</v>
      </c>
      <c r="L654">
        <v>1416</v>
      </c>
      <c r="M654">
        <v>1236</v>
      </c>
      <c r="N654">
        <v>72</v>
      </c>
      <c r="O654">
        <v>2020</v>
      </c>
      <c r="P654">
        <v>-3</v>
      </c>
      <c r="Q654">
        <v>56</v>
      </c>
      <c r="R654">
        <v>43</v>
      </c>
      <c r="S654" t="s">
        <v>54</v>
      </c>
    </row>
    <row r="655" spans="1:19">
      <c r="A655" s="1">
        <v>36047032800</v>
      </c>
      <c r="B655" s="1">
        <v>3032800</v>
      </c>
      <c r="C655" t="s">
        <v>81</v>
      </c>
      <c r="D655">
        <v>1115</v>
      </c>
      <c r="E655">
        <v>695</v>
      </c>
      <c r="F655">
        <v>660</v>
      </c>
      <c r="G655">
        <v>173</v>
      </c>
      <c r="H655">
        <v>184</v>
      </c>
      <c r="I655" s="5">
        <v>221.40686529554588</v>
      </c>
      <c r="J655" t="s">
        <v>53</v>
      </c>
      <c r="K655">
        <v>1097</v>
      </c>
      <c r="L655">
        <v>1064</v>
      </c>
      <c r="M655">
        <v>576</v>
      </c>
      <c r="N655">
        <v>26</v>
      </c>
      <c r="O655">
        <v>2020</v>
      </c>
      <c r="P655">
        <v>0</v>
      </c>
      <c r="Q655">
        <v>0</v>
      </c>
      <c r="R655">
        <v>250</v>
      </c>
      <c r="S655" t="s">
        <v>54</v>
      </c>
    </row>
    <row r="656" spans="1:19">
      <c r="A656" s="1">
        <v>36047032900</v>
      </c>
      <c r="B656" s="1">
        <v>3032900</v>
      </c>
      <c r="C656" t="s">
        <v>78</v>
      </c>
      <c r="D656">
        <v>2140</v>
      </c>
      <c r="E656">
        <v>1755</v>
      </c>
      <c r="F656">
        <v>1180</v>
      </c>
      <c r="G656">
        <v>302</v>
      </c>
      <c r="H656">
        <v>208</v>
      </c>
      <c r="I656" s="5">
        <v>295.17960634163057</v>
      </c>
      <c r="J656" t="s">
        <v>53</v>
      </c>
      <c r="K656">
        <v>2412</v>
      </c>
      <c r="L656">
        <v>2299</v>
      </c>
      <c r="M656">
        <v>2069</v>
      </c>
      <c r="N656">
        <v>77</v>
      </c>
      <c r="O656">
        <v>2020</v>
      </c>
      <c r="P656">
        <v>44</v>
      </c>
      <c r="Q656">
        <v>0</v>
      </c>
      <c r="R656">
        <v>7</v>
      </c>
      <c r="S656" t="s">
        <v>54</v>
      </c>
    </row>
    <row r="657" spans="1:19">
      <c r="A657" s="1">
        <v>36047033000</v>
      </c>
      <c r="B657" s="1">
        <v>3033000</v>
      </c>
      <c r="C657" t="s">
        <v>81</v>
      </c>
      <c r="D657">
        <v>1750</v>
      </c>
      <c r="E657">
        <v>1635</v>
      </c>
      <c r="F657">
        <v>1590</v>
      </c>
      <c r="G657">
        <v>199</v>
      </c>
      <c r="H657">
        <v>194</v>
      </c>
      <c r="I657" s="5">
        <v>259.71330347134705</v>
      </c>
      <c r="J657" t="s">
        <v>53</v>
      </c>
      <c r="K657">
        <v>1773</v>
      </c>
      <c r="L657">
        <v>1712</v>
      </c>
      <c r="M657">
        <v>1562</v>
      </c>
      <c r="N657">
        <v>52</v>
      </c>
      <c r="O657">
        <v>2020</v>
      </c>
      <c r="P657">
        <v>200</v>
      </c>
      <c r="Q657">
        <v>0</v>
      </c>
      <c r="R657">
        <v>0</v>
      </c>
      <c r="S657" t="s">
        <v>54</v>
      </c>
    </row>
    <row r="658" spans="1:19">
      <c r="A658" s="1">
        <v>36047033100</v>
      </c>
      <c r="B658" s="1">
        <v>3033100</v>
      </c>
      <c r="C658" t="s">
        <v>78</v>
      </c>
      <c r="D658">
        <v>1620</v>
      </c>
      <c r="E658">
        <v>1255</v>
      </c>
      <c r="F658">
        <v>895</v>
      </c>
      <c r="G658">
        <v>284</v>
      </c>
      <c r="H658">
        <v>279</v>
      </c>
      <c r="I658" s="5">
        <v>221.13570494155846</v>
      </c>
      <c r="J658" t="s">
        <v>53</v>
      </c>
      <c r="K658">
        <v>1531</v>
      </c>
      <c r="L658">
        <v>1467</v>
      </c>
      <c r="M658">
        <v>1221</v>
      </c>
      <c r="N658">
        <v>34</v>
      </c>
      <c r="O658">
        <v>2020</v>
      </c>
      <c r="P658">
        <v>44</v>
      </c>
      <c r="Q658">
        <v>6</v>
      </c>
      <c r="R658">
        <v>0</v>
      </c>
      <c r="S658" t="s">
        <v>54</v>
      </c>
    </row>
    <row r="659" spans="1:19">
      <c r="A659" s="1">
        <v>36047033300</v>
      </c>
      <c r="B659" s="1">
        <v>3033300</v>
      </c>
      <c r="C659" t="s">
        <v>78</v>
      </c>
      <c r="D659">
        <v>1270</v>
      </c>
      <c r="E659">
        <v>875</v>
      </c>
      <c r="F659">
        <v>550</v>
      </c>
      <c r="G659">
        <v>157</v>
      </c>
      <c r="H659">
        <v>177</v>
      </c>
      <c r="I659" s="5">
        <v>189.95525788985154</v>
      </c>
      <c r="J659" t="s">
        <v>53</v>
      </c>
      <c r="K659">
        <v>1441</v>
      </c>
      <c r="L659">
        <v>1379</v>
      </c>
      <c r="M659">
        <v>916</v>
      </c>
      <c r="N659">
        <v>22</v>
      </c>
      <c r="O659">
        <v>2020</v>
      </c>
      <c r="P659">
        <v>-2</v>
      </c>
      <c r="Q659">
        <v>99</v>
      </c>
      <c r="R659">
        <v>81</v>
      </c>
      <c r="S659" t="s">
        <v>54</v>
      </c>
    </row>
    <row r="660" spans="1:19">
      <c r="A660" s="1">
        <v>36047033500</v>
      </c>
      <c r="B660" s="1">
        <v>3033500</v>
      </c>
      <c r="C660" t="s">
        <v>78</v>
      </c>
      <c r="D660">
        <v>905</v>
      </c>
      <c r="E660">
        <v>520</v>
      </c>
      <c r="F660">
        <v>310</v>
      </c>
      <c r="G660">
        <v>145</v>
      </c>
      <c r="H660">
        <v>129</v>
      </c>
      <c r="I660" s="5">
        <v>130.51819796488152</v>
      </c>
      <c r="J660" t="s">
        <v>53</v>
      </c>
      <c r="K660">
        <v>978</v>
      </c>
      <c r="L660">
        <v>909</v>
      </c>
      <c r="M660">
        <v>513</v>
      </c>
      <c r="N660">
        <v>22</v>
      </c>
      <c r="O660">
        <v>2020</v>
      </c>
      <c r="P660">
        <v>-2</v>
      </c>
      <c r="Q660">
        <v>-1</v>
      </c>
      <c r="R660">
        <v>-2</v>
      </c>
      <c r="S660" t="s">
        <v>54</v>
      </c>
    </row>
    <row r="661" spans="1:19">
      <c r="A661" s="1">
        <v>36047033600</v>
      </c>
      <c r="B661" s="1">
        <v>3033600</v>
      </c>
      <c r="C661" t="s">
        <v>81</v>
      </c>
      <c r="D661">
        <v>1630</v>
      </c>
      <c r="E661">
        <v>785</v>
      </c>
      <c r="F661">
        <v>445</v>
      </c>
      <c r="G661">
        <v>183</v>
      </c>
      <c r="H661">
        <v>178</v>
      </c>
      <c r="I661" s="5">
        <v>174.63676588851501</v>
      </c>
      <c r="J661" t="s">
        <v>53</v>
      </c>
      <c r="K661">
        <v>1997</v>
      </c>
      <c r="L661">
        <v>1759</v>
      </c>
      <c r="M661">
        <v>974</v>
      </c>
      <c r="N661">
        <v>111</v>
      </c>
      <c r="O661">
        <v>2020</v>
      </c>
      <c r="P661">
        <v>2</v>
      </c>
      <c r="Q661">
        <v>11</v>
      </c>
      <c r="R661">
        <v>1</v>
      </c>
      <c r="S661" t="s">
        <v>54</v>
      </c>
    </row>
    <row r="662" spans="1:19">
      <c r="A662" s="1">
        <v>36047033701</v>
      </c>
      <c r="B662" s="1">
        <v>3033701</v>
      </c>
      <c r="C662" t="s">
        <v>75</v>
      </c>
      <c r="D662">
        <v>900</v>
      </c>
      <c r="E662">
        <v>705</v>
      </c>
      <c r="F662">
        <v>500</v>
      </c>
      <c r="G662">
        <v>208</v>
      </c>
      <c r="H662">
        <v>212</v>
      </c>
      <c r="I662" s="5">
        <v>211.78762947821102</v>
      </c>
      <c r="J662" t="s">
        <v>53</v>
      </c>
      <c r="K662">
        <v>898</v>
      </c>
      <c r="L662">
        <v>839</v>
      </c>
      <c r="M662">
        <v>668</v>
      </c>
      <c r="N662">
        <v>33</v>
      </c>
      <c r="O662">
        <v>2020</v>
      </c>
      <c r="P662">
        <v>-4</v>
      </c>
      <c r="Q662">
        <v>-7</v>
      </c>
      <c r="R662">
        <v>6</v>
      </c>
      <c r="S662" t="s">
        <v>54</v>
      </c>
    </row>
    <row r="663" spans="1:19">
      <c r="A663" s="1">
        <v>36047033702</v>
      </c>
      <c r="B663" s="1">
        <v>3033702</v>
      </c>
      <c r="C663" t="s">
        <v>78</v>
      </c>
      <c r="D663">
        <v>460</v>
      </c>
      <c r="E663">
        <v>280</v>
      </c>
      <c r="F663">
        <v>190</v>
      </c>
      <c r="G663">
        <v>68</v>
      </c>
      <c r="H663">
        <v>90</v>
      </c>
      <c r="I663" s="5">
        <v>100.32447358446493</v>
      </c>
      <c r="J663" t="s">
        <v>53</v>
      </c>
      <c r="K663">
        <v>689</v>
      </c>
      <c r="L663">
        <v>630</v>
      </c>
      <c r="M663">
        <v>447</v>
      </c>
      <c r="N663">
        <v>33</v>
      </c>
      <c r="O663">
        <v>2020</v>
      </c>
      <c r="P663">
        <v>-3</v>
      </c>
      <c r="Q663">
        <v>0</v>
      </c>
      <c r="R663">
        <v>2</v>
      </c>
      <c r="S663" t="s">
        <v>54</v>
      </c>
    </row>
    <row r="664" spans="1:19">
      <c r="A664" s="1">
        <v>36047033900</v>
      </c>
      <c r="B664" s="1">
        <v>3033900</v>
      </c>
      <c r="C664" t="s">
        <v>75</v>
      </c>
      <c r="D664">
        <v>2015</v>
      </c>
      <c r="E664">
        <v>1495</v>
      </c>
      <c r="F664">
        <v>1185</v>
      </c>
      <c r="G664">
        <v>190</v>
      </c>
      <c r="H664">
        <v>202</v>
      </c>
      <c r="I664" s="5">
        <v>244.76110802167898</v>
      </c>
      <c r="J664" t="s">
        <v>53</v>
      </c>
      <c r="K664">
        <v>2088</v>
      </c>
      <c r="L664">
        <v>1917</v>
      </c>
      <c r="M664">
        <v>1491</v>
      </c>
      <c r="N664">
        <v>99</v>
      </c>
      <c r="O664">
        <v>2020</v>
      </c>
      <c r="P664">
        <v>123</v>
      </c>
      <c r="Q664">
        <v>1</v>
      </c>
      <c r="R664">
        <v>4</v>
      </c>
      <c r="S664" t="s">
        <v>54</v>
      </c>
    </row>
    <row r="665" spans="1:19">
      <c r="A665" s="1">
        <v>36047034000</v>
      </c>
      <c r="B665" s="1">
        <v>3034000</v>
      </c>
      <c r="C665" t="s">
        <v>81</v>
      </c>
      <c r="D665">
        <v>610</v>
      </c>
      <c r="E665">
        <v>600</v>
      </c>
      <c r="F665">
        <v>580</v>
      </c>
      <c r="G665">
        <v>110</v>
      </c>
      <c r="H665">
        <v>113</v>
      </c>
      <c r="I665" s="5">
        <v>123.62847568420473</v>
      </c>
      <c r="J665" t="s">
        <v>53</v>
      </c>
      <c r="K665">
        <v>672</v>
      </c>
      <c r="L665">
        <v>647</v>
      </c>
      <c r="M665">
        <v>635</v>
      </c>
      <c r="N665">
        <v>18</v>
      </c>
      <c r="O665">
        <v>2020</v>
      </c>
      <c r="P665">
        <v>0</v>
      </c>
      <c r="Q665">
        <v>0</v>
      </c>
      <c r="R665">
        <v>0</v>
      </c>
      <c r="S665" t="s">
        <v>54</v>
      </c>
    </row>
    <row r="666" spans="1:19">
      <c r="A666" s="1">
        <v>36047034100</v>
      </c>
      <c r="B666" s="1">
        <v>3034100</v>
      </c>
      <c r="C666" t="s">
        <v>75</v>
      </c>
      <c r="D666">
        <v>1280</v>
      </c>
      <c r="E666">
        <v>1065</v>
      </c>
      <c r="F666">
        <v>590</v>
      </c>
      <c r="G666">
        <v>191</v>
      </c>
      <c r="H666">
        <v>206</v>
      </c>
      <c r="I666" s="5">
        <v>209.89044761494031</v>
      </c>
      <c r="J666" t="s">
        <v>53</v>
      </c>
      <c r="K666">
        <v>1106</v>
      </c>
      <c r="L666">
        <v>1030</v>
      </c>
      <c r="M666">
        <v>900</v>
      </c>
      <c r="N666">
        <v>42</v>
      </c>
      <c r="O666">
        <v>2020</v>
      </c>
      <c r="P666">
        <v>178</v>
      </c>
      <c r="Q666">
        <v>0</v>
      </c>
      <c r="R666">
        <v>0</v>
      </c>
      <c r="S666" t="s">
        <v>54</v>
      </c>
    </row>
    <row r="667" spans="1:19">
      <c r="A667" s="1">
        <v>36047034200</v>
      </c>
      <c r="B667" s="1">
        <v>3034200</v>
      </c>
      <c r="C667" t="s">
        <v>81</v>
      </c>
      <c r="D667">
        <v>2850</v>
      </c>
      <c r="E667">
        <v>2655</v>
      </c>
      <c r="F667">
        <v>2630</v>
      </c>
      <c r="G667">
        <v>239</v>
      </c>
      <c r="H667">
        <v>181</v>
      </c>
      <c r="I667" s="5">
        <v>361.48858903152114</v>
      </c>
      <c r="J667" t="s">
        <v>53</v>
      </c>
      <c r="K667">
        <v>3188</v>
      </c>
      <c r="L667">
        <v>3078</v>
      </c>
      <c r="M667">
        <v>3028</v>
      </c>
      <c r="N667">
        <v>87</v>
      </c>
      <c r="O667">
        <v>2020</v>
      </c>
      <c r="P667">
        <v>0</v>
      </c>
      <c r="Q667">
        <v>0</v>
      </c>
      <c r="R667">
        <v>0</v>
      </c>
      <c r="S667" t="s">
        <v>54</v>
      </c>
    </row>
    <row r="668" spans="1:19">
      <c r="A668" s="1">
        <v>36047034300</v>
      </c>
      <c r="B668" s="1">
        <v>3034300</v>
      </c>
      <c r="C668" t="s">
        <v>75</v>
      </c>
      <c r="D668">
        <v>2020</v>
      </c>
      <c r="E668">
        <v>1775</v>
      </c>
      <c r="F668">
        <v>1375</v>
      </c>
      <c r="G668">
        <v>250</v>
      </c>
      <c r="H668">
        <v>263</v>
      </c>
      <c r="I668" s="5">
        <v>321.89905249938215</v>
      </c>
      <c r="J668" t="s">
        <v>53</v>
      </c>
      <c r="K668">
        <v>2161</v>
      </c>
      <c r="L668">
        <v>2027</v>
      </c>
      <c r="M668">
        <v>1773</v>
      </c>
      <c r="N668">
        <v>69</v>
      </c>
      <c r="O668">
        <v>2020</v>
      </c>
      <c r="P668">
        <v>6</v>
      </c>
      <c r="Q668">
        <v>9</v>
      </c>
      <c r="R668">
        <v>0</v>
      </c>
      <c r="S668" t="s">
        <v>54</v>
      </c>
    </row>
    <row r="669" spans="1:19">
      <c r="A669" s="1">
        <v>36047034500</v>
      </c>
      <c r="B669" s="1">
        <v>3034500</v>
      </c>
      <c r="C669" t="s">
        <v>75</v>
      </c>
      <c r="D669">
        <v>1045</v>
      </c>
      <c r="E669">
        <v>715</v>
      </c>
      <c r="F669">
        <v>480</v>
      </c>
      <c r="G669">
        <v>155</v>
      </c>
      <c r="H669">
        <v>160</v>
      </c>
      <c r="I669" s="5">
        <v>167.78557744931476</v>
      </c>
      <c r="J669" t="s">
        <v>53</v>
      </c>
      <c r="K669">
        <v>1188</v>
      </c>
      <c r="L669">
        <v>1042</v>
      </c>
      <c r="M669">
        <v>796</v>
      </c>
      <c r="N669">
        <v>75</v>
      </c>
      <c r="O669">
        <v>2020</v>
      </c>
      <c r="P669">
        <v>12</v>
      </c>
      <c r="Q669">
        <v>12</v>
      </c>
      <c r="R669">
        <v>1</v>
      </c>
      <c r="S669" t="s">
        <v>54</v>
      </c>
    </row>
    <row r="670" spans="1:19">
      <c r="A670" s="1">
        <v>36047034700</v>
      </c>
      <c r="B670" s="1">
        <v>3034700</v>
      </c>
      <c r="C670" t="s">
        <v>75</v>
      </c>
      <c r="D670">
        <v>1900</v>
      </c>
      <c r="E670">
        <v>1485</v>
      </c>
      <c r="F670">
        <v>1185</v>
      </c>
      <c r="G670">
        <v>244</v>
      </c>
      <c r="H670">
        <v>266</v>
      </c>
      <c r="I670" s="5">
        <v>335.83924725975669</v>
      </c>
      <c r="J670" t="s">
        <v>53</v>
      </c>
      <c r="K670">
        <v>1619</v>
      </c>
      <c r="L670">
        <v>1516</v>
      </c>
      <c r="M670">
        <v>1319</v>
      </c>
      <c r="N670">
        <v>82</v>
      </c>
      <c r="O670">
        <v>2020</v>
      </c>
      <c r="P670">
        <v>95</v>
      </c>
      <c r="Q670">
        <v>16</v>
      </c>
      <c r="R670">
        <v>19</v>
      </c>
      <c r="S670" t="s">
        <v>54</v>
      </c>
    </row>
    <row r="671" spans="1:19">
      <c r="A671" s="1">
        <v>36047034800</v>
      </c>
      <c r="B671" s="1">
        <v>3034800</v>
      </c>
      <c r="C671" t="s">
        <v>81</v>
      </c>
      <c r="D671">
        <v>865</v>
      </c>
      <c r="E671">
        <v>775</v>
      </c>
      <c r="F671">
        <v>540</v>
      </c>
      <c r="G671">
        <v>124</v>
      </c>
      <c r="H671">
        <v>124</v>
      </c>
      <c r="I671" s="5">
        <v>133.63382805263043</v>
      </c>
      <c r="J671" t="s">
        <v>53</v>
      </c>
      <c r="K671">
        <v>914</v>
      </c>
      <c r="L671">
        <v>849</v>
      </c>
      <c r="M671">
        <v>748</v>
      </c>
      <c r="N671">
        <v>35</v>
      </c>
      <c r="O671">
        <v>2020</v>
      </c>
      <c r="P671">
        <v>467</v>
      </c>
      <c r="Q671">
        <v>392</v>
      </c>
      <c r="R671">
        <v>28</v>
      </c>
      <c r="S671" t="s">
        <v>54</v>
      </c>
    </row>
    <row r="672" spans="1:19">
      <c r="A672" s="1">
        <v>36047034901</v>
      </c>
      <c r="B672" s="1">
        <v>3034901</v>
      </c>
      <c r="C672" t="s">
        <v>75</v>
      </c>
      <c r="D672">
        <v>775</v>
      </c>
      <c r="E672">
        <v>760</v>
      </c>
      <c r="F672">
        <v>600</v>
      </c>
      <c r="G672">
        <v>180</v>
      </c>
      <c r="H672">
        <v>186</v>
      </c>
      <c r="I672" s="5">
        <v>235.74986744428935</v>
      </c>
      <c r="J672" t="s">
        <v>53</v>
      </c>
      <c r="K672">
        <v>808</v>
      </c>
      <c r="L672">
        <v>764</v>
      </c>
      <c r="M672">
        <v>726</v>
      </c>
      <c r="N672">
        <v>26</v>
      </c>
      <c r="O672">
        <v>2020</v>
      </c>
      <c r="P672">
        <v>50</v>
      </c>
      <c r="Q672">
        <v>23</v>
      </c>
      <c r="R672">
        <v>1</v>
      </c>
      <c r="S672" t="s">
        <v>54</v>
      </c>
    </row>
    <row r="673" spans="1:19">
      <c r="A673" s="1">
        <v>36047034902</v>
      </c>
      <c r="B673" s="1">
        <v>3034902</v>
      </c>
      <c r="C673" t="s">
        <v>78</v>
      </c>
      <c r="D673">
        <v>1545</v>
      </c>
      <c r="E673">
        <v>1400</v>
      </c>
      <c r="F673">
        <v>1090</v>
      </c>
      <c r="G673">
        <v>340</v>
      </c>
      <c r="H673">
        <v>335</v>
      </c>
      <c r="I673" s="5">
        <v>373.85692450454894</v>
      </c>
      <c r="J673" t="s">
        <v>53</v>
      </c>
      <c r="K673">
        <v>1399</v>
      </c>
      <c r="L673">
        <v>1317</v>
      </c>
      <c r="M673">
        <v>1159</v>
      </c>
      <c r="N673">
        <v>59</v>
      </c>
      <c r="O673">
        <v>2020</v>
      </c>
      <c r="P673">
        <v>46</v>
      </c>
      <c r="Q673">
        <v>26</v>
      </c>
      <c r="R673">
        <v>0</v>
      </c>
      <c r="S673" t="s">
        <v>54</v>
      </c>
    </row>
    <row r="674" spans="1:19">
      <c r="A674" s="1">
        <v>36047035000</v>
      </c>
      <c r="B674" s="1">
        <v>3035000</v>
      </c>
      <c r="C674" t="s">
        <v>81</v>
      </c>
      <c r="D674">
        <v>1645</v>
      </c>
      <c r="E674">
        <v>1110</v>
      </c>
      <c r="F674">
        <v>885</v>
      </c>
      <c r="G674">
        <v>222</v>
      </c>
      <c r="H674">
        <v>175</v>
      </c>
      <c r="I674" s="5">
        <v>198.1035082980612</v>
      </c>
      <c r="J674" t="s">
        <v>53</v>
      </c>
      <c r="K674">
        <v>1577</v>
      </c>
      <c r="L674">
        <v>1518</v>
      </c>
      <c r="M674">
        <v>1073</v>
      </c>
      <c r="N674">
        <v>42</v>
      </c>
      <c r="O674">
        <v>2020</v>
      </c>
      <c r="P674">
        <v>0</v>
      </c>
      <c r="Q674">
        <v>0</v>
      </c>
      <c r="R674">
        <v>0</v>
      </c>
      <c r="S674" t="s">
        <v>54</v>
      </c>
    </row>
    <row r="675" spans="1:19">
      <c r="A675" s="1">
        <v>36047035101</v>
      </c>
      <c r="B675" s="1">
        <v>3035101</v>
      </c>
      <c r="C675" t="s">
        <v>75</v>
      </c>
      <c r="D675">
        <v>900</v>
      </c>
      <c r="E675">
        <v>840</v>
      </c>
      <c r="F675">
        <v>620</v>
      </c>
      <c r="G675">
        <v>159</v>
      </c>
      <c r="H675">
        <v>133</v>
      </c>
      <c r="I675" s="5">
        <v>209.34660255184463</v>
      </c>
      <c r="J675" t="s">
        <v>53</v>
      </c>
      <c r="K675">
        <v>939</v>
      </c>
      <c r="L675">
        <v>892</v>
      </c>
      <c r="M675">
        <v>827</v>
      </c>
      <c r="N675">
        <v>30</v>
      </c>
      <c r="O675">
        <v>2020</v>
      </c>
      <c r="P675">
        <v>0</v>
      </c>
      <c r="Q675">
        <v>30</v>
      </c>
      <c r="R675">
        <v>0</v>
      </c>
      <c r="S675" t="s">
        <v>54</v>
      </c>
    </row>
    <row r="676" spans="1:19">
      <c r="A676" s="1">
        <v>36047035102</v>
      </c>
      <c r="B676" s="1">
        <v>3035102</v>
      </c>
      <c r="C676" t="s">
        <v>78</v>
      </c>
      <c r="D676">
        <v>860</v>
      </c>
      <c r="E676">
        <v>760</v>
      </c>
      <c r="F676">
        <v>470</v>
      </c>
      <c r="G676">
        <v>74</v>
      </c>
      <c r="H676">
        <v>122</v>
      </c>
      <c r="I676" s="5">
        <v>144.187378088375</v>
      </c>
      <c r="J676" t="s">
        <v>53</v>
      </c>
      <c r="K676">
        <v>948</v>
      </c>
      <c r="L676">
        <v>889</v>
      </c>
      <c r="M676">
        <v>789</v>
      </c>
      <c r="N676">
        <v>27</v>
      </c>
      <c r="O676">
        <v>2020</v>
      </c>
      <c r="P676">
        <v>0</v>
      </c>
      <c r="Q676">
        <v>-3</v>
      </c>
      <c r="R676">
        <v>0</v>
      </c>
      <c r="S676" t="s">
        <v>54</v>
      </c>
    </row>
    <row r="677" spans="1:19">
      <c r="A677" s="1">
        <v>36047035200</v>
      </c>
      <c r="B677" s="1">
        <v>3035200</v>
      </c>
      <c r="C677" t="s">
        <v>81</v>
      </c>
      <c r="D677">
        <v>635</v>
      </c>
      <c r="E677">
        <v>635</v>
      </c>
      <c r="F677">
        <v>585</v>
      </c>
      <c r="G677">
        <v>186</v>
      </c>
      <c r="H677">
        <v>186</v>
      </c>
      <c r="I677" s="5">
        <v>195.34840669941488</v>
      </c>
      <c r="J677" t="s">
        <v>53</v>
      </c>
      <c r="K677">
        <v>664</v>
      </c>
      <c r="L677">
        <v>647</v>
      </c>
      <c r="M677">
        <v>647</v>
      </c>
      <c r="N677">
        <v>16</v>
      </c>
      <c r="O677">
        <v>2020</v>
      </c>
      <c r="P677">
        <v>202</v>
      </c>
      <c r="Q677">
        <v>202</v>
      </c>
      <c r="R677">
        <v>0</v>
      </c>
      <c r="S677" t="s">
        <v>54</v>
      </c>
    </row>
    <row r="678" spans="1:19">
      <c r="A678" s="1">
        <v>36047035301</v>
      </c>
      <c r="B678" s="1">
        <v>3035301</v>
      </c>
      <c r="C678" t="s">
        <v>75</v>
      </c>
      <c r="D678">
        <v>1100</v>
      </c>
      <c r="E678">
        <v>1080</v>
      </c>
      <c r="F678">
        <v>800</v>
      </c>
      <c r="G678">
        <v>164</v>
      </c>
      <c r="H678">
        <v>164</v>
      </c>
      <c r="I678" s="5">
        <v>241.35865428859185</v>
      </c>
      <c r="J678" t="s">
        <v>53</v>
      </c>
      <c r="K678">
        <v>1116</v>
      </c>
      <c r="L678">
        <v>1052</v>
      </c>
      <c r="M678">
        <v>1013</v>
      </c>
      <c r="N678">
        <v>48</v>
      </c>
      <c r="O678">
        <v>2020</v>
      </c>
      <c r="P678">
        <v>0</v>
      </c>
      <c r="Q678">
        <v>4</v>
      </c>
      <c r="R678">
        <v>2</v>
      </c>
      <c r="S678" t="s">
        <v>54</v>
      </c>
    </row>
    <row r="679" spans="1:19">
      <c r="A679" s="1">
        <v>36047035302</v>
      </c>
      <c r="B679" s="1">
        <v>3035302</v>
      </c>
      <c r="C679" t="s">
        <v>78</v>
      </c>
      <c r="D679">
        <v>930</v>
      </c>
      <c r="E679">
        <v>730</v>
      </c>
      <c r="F679">
        <v>465</v>
      </c>
      <c r="G679">
        <v>131</v>
      </c>
      <c r="H679">
        <v>132</v>
      </c>
      <c r="I679" s="5">
        <v>151.66080574756288</v>
      </c>
      <c r="J679" t="s">
        <v>53</v>
      </c>
      <c r="K679">
        <v>1043</v>
      </c>
      <c r="L679">
        <v>956</v>
      </c>
      <c r="M679">
        <v>784</v>
      </c>
      <c r="N679">
        <v>36</v>
      </c>
      <c r="O679">
        <v>2020</v>
      </c>
      <c r="P679">
        <v>0</v>
      </c>
      <c r="Q679">
        <v>0</v>
      </c>
      <c r="R679">
        <v>31</v>
      </c>
      <c r="S679" t="s">
        <v>54</v>
      </c>
    </row>
    <row r="680" spans="1:19">
      <c r="A680" s="1">
        <v>36047035400</v>
      </c>
      <c r="B680" s="1">
        <v>3035400</v>
      </c>
      <c r="C680" t="s">
        <v>81</v>
      </c>
      <c r="D680">
        <v>2965</v>
      </c>
      <c r="E680">
        <v>1360</v>
      </c>
      <c r="F680">
        <v>1060</v>
      </c>
      <c r="G680">
        <v>284</v>
      </c>
      <c r="H680">
        <v>292</v>
      </c>
      <c r="I680" s="5">
        <v>330.94712568626426</v>
      </c>
      <c r="J680" t="s">
        <v>53</v>
      </c>
      <c r="K680">
        <v>2946</v>
      </c>
      <c r="L680">
        <v>2844</v>
      </c>
      <c r="M680">
        <v>1244</v>
      </c>
      <c r="N680">
        <v>68</v>
      </c>
      <c r="O680">
        <v>2020</v>
      </c>
      <c r="P680">
        <v>0</v>
      </c>
      <c r="Q680">
        <v>0</v>
      </c>
      <c r="R680">
        <v>0</v>
      </c>
      <c r="S680" t="s">
        <v>54</v>
      </c>
    </row>
    <row r="681" spans="1:19">
      <c r="A681" s="1">
        <v>36047035500</v>
      </c>
      <c r="B681" s="1">
        <v>3035500</v>
      </c>
      <c r="C681" t="s">
        <v>78</v>
      </c>
      <c r="D681">
        <v>2155</v>
      </c>
      <c r="E681">
        <v>2100</v>
      </c>
      <c r="F681">
        <v>1650</v>
      </c>
      <c r="G681">
        <v>193</v>
      </c>
      <c r="H681">
        <v>195</v>
      </c>
      <c r="I681" s="5">
        <v>312.08011791846019</v>
      </c>
      <c r="J681" t="s">
        <v>53</v>
      </c>
      <c r="K681">
        <v>2054</v>
      </c>
      <c r="L681">
        <v>1954</v>
      </c>
      <c r="M681">
        <v>1767</v>
      </c>
      <c r="N681">
        <v>64</v>
      </c>
      <c r="O681">
        <v>2020</v>
      </c>
      <c r="P681">
        <v>30</v>
      </c>
      <c r="Q681">
        <v>9</v>
      </c>
      <c r="R681">
        <v>22</v>
      </c>
      <c r="S681" t="s">
        <v>54</v>
      </c>
    </row>
    <row r="682" spans="1:19">
      <c r="A682" s="1">
        <v>36047035601</v>
      </c>
      <c r="B682" s="1">
        <v>3035601</v>
      </c>
      <c r="C682" t="s">
        <v>81</v>
      </c>
      <c r="D682">
        <v>1485</v>
      </c>
      <c r="E682">
        <v>955</v>
      </c>
      <c r="F682">
        <v>865</v>
      </c>
      <c r="G682">
        <v>150</v>
      </c>
      <c r="H682">
        <v>177</v>
      </c>
      <c r="I682" s="5">
        <v>195.57862868933302</v>
      </c>
      <c r="J682" t="s">
        <v>53</v>
      </c>
      <c r="K682">
        <v>1552</v>
      </c>
      <c r="L682">
        <v>1528</v>
      </c>
      <c r="M682">
        <v>1016</v>
      </c>
      <c r="N682">
        <v>10</v>
      </c>
      <c r="O682">
        <v>2020</v>
      </c>
      <c r="P682">
        <v>0</v>
      </c>
      <c r="Q682">
        <v>0</v>
      </c>
      <c r="R682">
        <v>0</v>
      </c>
      <c r="S682" t="s">
        <v>54</v>
      </c>
    </row>
    <row r="683" spans="1:19">
      <c r="A683" s="1">
        <v>36047035602</v>
      </c>
      <c r="B683" s="1">
        <v>3035602</v>
      </c>
      <c r="C683" t="s">
        <v>81</v>
      </c>
      <c r="D683">
        <v>2855</v>
      </c>
      <c r="E683">
        <v>1540</v>
      </c>
      <c r="F683">
        <v>1290</v>
      </c>
      <c r="G683">
        <v>253</v>
      </c>
      <c r="H683">
        <v>215</v>
      </c>
      <c r="I683" s="5">
        <v>316.94794525284431</v>
      </c>
      <c r="J683" t="s">
        <v>53</v>
      </c>
      <c r="K683">
        <v>2973</v>
      </c>
      <c r="L683">
        <v>2865</v>
      </c>
      <c r="M683">
        <v>1533</v>
      </c>
      <c r="N683">
        <v>70</v>
      </c>
      <c r="O683">
        <v>2020</v>
      </c>
      <c r="P683">
        <v>112</v>
      </c>
      <c r="Q683">
        <v>0</v>
      </c>
      <c r="R683">
        <v>0</v>
      </c>
      <c r="S683" t="s">
        <v>54</v>
      </c>
    </row>
    <row r="684" spans="1:19">
      <c r="A684" s="1">
        <v>36047035701</v>
      </c>
      <c r="B684" s="1">
        <v>3035701</v>
      </c>
      <c r="C684" t="s">
        <v>75</v>
      </c>
      <c r="D684">
        <v>1020</v>
      </c>
      <c r="E684">
        <v>1000</v>
      </c>
      <c r="F684">
        <v>845</v>
      </c>
      <c r="G684">
        <v>173</v>
      </c>
      <c r="H684">
        <v>175</v>
      </c>
      <c r="I684" s="5">
        <v>222.57807618900833</v>
      </c>
      <c r="J684" t="s">
        <v>53</v>
      </c>
      <c r="K684">
        <v>951</v>
      </c>
      <c r="L684">
        <v>924</v>
      </c>
      <c r="M684">
        <v>876</v>
      </c>
      <c r="N684">
        <v>17</v>
      </c>
      <c r="O684">
        <v>2020</v>
      </c>
      <c r="P684">
        <v>10</v>
      </c>
      <c r="Q684">
        <v>54</v>
      </c>
      <c r="R684">
        <v>0</v>
      </c>
      <c r="S684" t="s">
        <v>54</v>
      </c>
    </row>
    <row r="685" spans="1:19">
      <c r="A685" s="1">
        <v>36047035702</v>
      </c>
      <c r="B685" s="1">
        <v>3035702</v>
      </c>
      <c r="C685" t="s">
        <v>75</v>
      </c>
      <c r="D685">
        <v>0</v>
      </c>
      <c r="E685">
        <v>0</v>
      </c>
      <c r="F685">
        <v>0</v>
      </c>
      <c r="G685">
        <v>13</v>
      </c>
      <c r="H685">
        <v>13</v>
      </c>
      <c r="I685" s="5">
        <v>22.516660498395403</v>
      </c>
      <c r="J685" t="s">
        <v>53</v>
      </c>
      <c r="K685">
        <v>0</v>
      </c>
      <c r="L685">
        <v>0</v>
      </c>
      <c r="M685">
        <v>0</v>
      </c>
      <c r="N685">
        <v>0</v>
      </c>
      <c r="O685">
        <v>2020</v>
      </c>
      <c r="P685">
        <v>0</v>
      </c>
      <c r="Q685">
        <v>0</v>
      </c>
      <c r="R685">
        <v>0</v>
      </c>
      <c r="S685" t="s">
        <v>54</v>
      </c>
    </row>
    <row r="686" spans="1:19">
      <c r="A686" s="1">
        <v>36047035900</v>
      </c>
      <c r="B686" s="1">
        <v>3035900</v>
      </c>
      <c r="C686" t="s">
        <v>75</v>
      </c>
      <c r="D686">
        <v>2220</v>
      </c>
      <c r="E686">
        <v>1945</v>
      </c>
      <c r="F686">
        <v>1310</v>
      </c>
      <c r="G686">
        <v>259</v>
      </c>
      <c r="H686">
        <v>242</v>
      </c>
      <c r="I686" s="5">
        <v>327.17120900225922</v>
      </c>
      <c r="J686" t="s">
        <v>53</v>
      </c>
      <c r="K686">
        <v>2224</v>
      </c>
      <c r="L686">
        <v>2130</v>
      </c>
      <c r="M686">
        <v>1997</v>
      </c>
      <c r="N686">
        <v>65</v>
      </c>
      <c r="O686">
        <v>2020</v>
      </c>
      <c r="P686">
        <v>19</v>
      </c>
      <c r="Q686">
        <v>102</v>
      </c>
      <c r="R686">
        <v>40</v>
      </c>
      <c r="S686" t="s">
        <v>54</v>
      </c>
    </row>
    <row r="687" spans="1:19">
      <c r="A687" s="1">
        <v>36047036001</v>
      </c>
      <c r="B687" s="1">
        <v>3036001</v>
      </c>
      <c r="C687" t="s">
        <v>81</v>
      </c>
      <c r="D687">
        <v>1685</v>
      </c>
      <c r="E687">
        <v>1300</v>
      </c>
      <c r="F687">
        <v>1070</v>
      </c>
      <c r="G687">
        <v>172</v>
      </c>
      <c r="H687">
        <v>183</v>
      </c>
      <c r="I687" s="5">
        <v>198.07574308834486</v>
      </c>
      <c r="J687" t="s">
        <v>53</v>
      </c>
      <c r="K687">
        <v>1863</v>
      </c>
      <c r="L687">
        <v>1774</v>
      </c>
      <c r="M687">
        <v>1309</v>
      </c>
      <c r="N687">
        <v>56</v>
      </c>
      <c r="O687">
        <v>2020</v>
      </c>
      <c r="P687">
        <v>0</v>
      </c>
      <c r="Q687">
        <v>0</v>
      </c>
      <c r="R687">
        <v>0</v>
      </c>
      <c r="S687" t="s">
        <v>54</v>
      </c>
    </row>
    <row r="688" spans="1:19">
      <c r="A688" s="1">
        <v>36047036002</v>
      </c>
      <c r="B688" s="1">
        <v>3036002</v>
      </c>
      <c r="C688" t="s">
        <v>81</v>
      </c>
      <c r="D688">
        <v>2140</v>
      </c>
      <c r="E688">
        <v>2010</v>
      </c>
      <c r="F688">
        <v>1685</v>
      </c>
      <c r="G688">
        <v>267</v>
      </c>
      <c r="H688">
        <v>279</v>
      </c>
      <c r="I688" s="5">
        <v>404.06682615626835</v>
      </c>
      <c r="J688" t="s">
        <v>53</v>
      </c>
      <c r="K688">
        <v>2239</v>
      </c>
      <c r="L688">
        <v>2171</v>
      </c>
      <c r="M688">
        <v>2048</v>
      </c>
      <c r="N688">
        <v>50</v>
      </c>
      <c r="O688">
        <v>2020</v>
      </c>
      <c r="P688">
        <v>1</v>
      </c>
      <c r="Q688">
        <v>0</v>
      </c>
      <c r="R688">
        <v>0</v>
      </c>
      <c r="S688" t="s">
        <v>54</v>
      </c>
    </row>
    <row r="689" spans="1:19">
      <c r="A689" s="1">
        <v>36047036100</v>
      </c>
      <c r="B689" s="1">
        <v>3036100</v>
      </c>
      <c r="C689" t="s">
        <v>80</v>
      </c>
      <c r="D689">
        <v>1180</v>
      </c>
      <c r="E689">
        <v>1000</v>
      </c>
      <c r="F689">
        <v>915</v>
      </c>
      <c r="G689">
        <v>145</v>
      </c>
      <c r="H689">
        <v>124</v>
      </c>
      <c r="I689" s="5">
        <v>180.72354578194839</v>
      </c>
      <c r="J689" t="s">
        <v>53</v>
      </c>
      <c r="K689">
        <v>1167</v>
      </c>
      <c r="L689">
        <v>1101</v>
      </c>
      <c r="M689">
        <v>1026</v>
      </c>
      <c r="N689">
        <v>54</v>
      </c>
      <c r="O689">
        <v>2020</v>
      </c>
      <c r="P689">
        <v>32</v>
      </c>
      <c r="Q689">
        <v>3</v>
      </c>
      <c r="R689">
        <v>1</v>
      </c>
      <c r="S689" t="s">
        <v>54</v>
      </c>
    </row>
    <row r="690" spans="1:19">
      <c r="A690" s="1">
        <v>36047036200</v>
      </c>
      <c r="B690" s="1">
        <v>3036200</v>
      </c>
      <c r="C690" t="s">
        <v>81</v>
      </c>
      <c r="D690">
        <v>1430</v>
      </c>
      <c r="E690">
        <v>1040</v>
      </c>
      <c r="F690">
        <v>890</v>
      </c>
      <c r="G690">
        <v>261</v>
      </c>
      <c r="H690">
        <v>259</v>
      </c>
      <c r="I690" s="5">
        <v>280.14995984293842</v>
      </c>
      <c r="J690" t="s">
        <v>53</v>
      </c>
      <c r="K690">
        <v>1528</v>
      </c>
      <c r="L690">
        <v>1418</v>
      </c>
      <c r="M690">
        <v>1163</v>
      </c>
      <c r="N690">
        <v>78</v>
      </c>
      <c r="O690">
        <v>2020</v>
      </c>
      <c r="P690">
        <v>3</v>
      </c>
      <c r="Q690">
        <v>13</v>
      </c>
      <c r="R690">
        <v>1</v>
      </c>
      <c r="S690" t="s">
        <v>54</v>
      </c>
    </row>
    <row r="691" spans="1:19">
      <c r="A691" s="1">
        <v>36047036300</v>
      </c>
      <c r="B691" s="1">
        <v>3036300</v>
      </c>
      <c r="C691" t="s">
        <v>80</v>
      </c>
      <c r="D691">
        <v>2060</v>
      </c>
      <c r="E691">
        <v>1735</v>
      </c>
      <c r="F691">
        <v>1585</v>
      </c>
      <c r="G691">
        <v>228</v>
      </c>
      <c r="H691">
        <v>243</v>
      </c>
      <c r="I691" s="5">
        <v>350.5082024717824</v>
      </c>
      <c r="J691" t="s">
        <v>53</v>
      </c>
      <c r="K691">
        <v>2127</v>
      </c>
      <c r="L691">
        <v>2024</v>
      </c>
      <c r="M691">
        <v>1714</v>
      </c>
      <c r="N691">
        <v>67</v>
      </c>
      <c r="O691">
        <v>2020</v>
      </c>
      <c r="P691">
        <v>73</v>
      </c>
      <c r="Q691">
        <v>16</v>
      </c>
      <c r="R691">
        <v>13</v>
      </c>
      <c r="S691" t="s">
        <v>54</v>
      </c>
    </row>
    <row r="692" spans="1:19">
      <c r="A692" s="1">
        <v>36047036400</v>
      </c>
      <c r="B692" s="1">
        <v>3036400</v>
      </c>
      <c r="C692" t="s">
        <v>81</v>
      </c>
      <c r="D692">
        <v>1010</v>
      </c>
      <c r="E692">
        <v>630</v>
      </c>
      <c r="F692">
        <v>535</v>
      </c>
      <c r="G692">
        <v>166</v>
      </c>
      <c r="H692">
        <v>141</v>
      </c>
      <c r="I692" s="5">
        <v>152.82342752340034</v>
      </c>
      <c r="J692" t="s">
        <v>53</v>
      </c>
      <c r="K692">
        <v>1070</v>
      </c>
      <c r="L692">
        <v>1004</v>
      </c>
      <c r="M692">
        <v>754</v>
      </c>
      <c r="N692">
        <v>46</v>
      </c>
      <c r="O692">
        <v>2020</v>
      </c>
      <c r="P692">
        <v>55</v>
      </c>
      <c r="Q692">
        <v>76</v>
      </c>
      <c r="R692">
        <v>48</v>
      </c>
      <c r="S692" t="s">
        <v>54</v>
      </c>
    </row>
    <row r="693" spans="1:19">
      <c r="A693" s="1">
        <v>36047036501</v>
      </c>
      <c r="B693" s="1">
        <v>3036501</v>
      </c>
      <c r="C693" t="s">
        <v>80</v>
      </c>
      <c r="D693">
        <v>1240</v>
      </c>
      <c r="E693">
        <v>1145</v>
      </c>
      <c r="F693">
        <v>900</v>
      </c>
      <c r="G693">
        <v>136</v>
      </c>
      <c r="H693">
        <v>93</v>
      </c>
      <c r="I693" s="5">
        <v>201.8142710513803</v>
      </c>
      <c r="J693" t="s">
        <v>53</v>
      </c>
      <c r="K693">
        <v>1297</v>
      </c>
      <c r="L693">
        <v>1241</v>
      </c>
      <c r="M693">
        <v>1122</v>
      </c>
      <c r="N693">
        <v>27</v>
      </c>
      <c r="O693">
        <v>2020</v>
      </c>
      <c r="P693">
        <v>53</v>
      </c>
      <c r="Q693">
        <v>6</v>
      </c>
      <c r="R693">
        <v>29</v>
      </c>
      <c r="S693" t="s">
        <v>54</v>
      </c>
    </row>
    <row r="694" spans="1:19">
      <c r="A694" s="1">
        <v>36047036502</v>
      </c>
      <c r="B694" s="1">
        <v>3036502</v>
      </c>
      <c r="C694" t="s">
        <v>80</v>
      </c>
      <c r="D694">
        <v>535</v>
      </c>
      <c r="E694">
        <v>455</v>
      </c>
      <c r="F694">
        <v>405</v>
      </c>
      <c r="G694">
        <v>124</v>
      </c>
      <c r="H694">
        <v>130</v>
      </c>
      <c r="I694" s="5">
        <v>140.54892386638895</v>
      </c>
      <c r="J694" t="s">
        <v>53</v>
      </c>
      <c r="K694">
        <v>626</v>
      </c>
      <c r="L694">
        <v>560</v>
      </c>
      <c r="M694">
        <v>447</v>
      </c>
      <c r="N694">
        <v>35</v>
      </c>
      <c r="O694">
        <v>2020</v>
      </c>
      <c r="P694">
        <v>273</v>
      </c>
      <c r="Q694">
        <v>285</v>
      </c>
      <c r="R694">
        <v>1</v>
      </c>
      <c r="S694" t="s">
        <v>54</v>
      </c>
    </row>
    <row r="695" spans="1:19">
      <c r="A695" s="1">
        <v>36047036600</v>
      </c>
      <c r="B695" s="1">
        <v>3036600</v>
      </c>
      <c r="C695" t="s">
        <v>81</v>
      </c>
      <c r="D695">
        <v>1260</v>
      </c>
      <c r="E695">
        <v>995</v>
      </c>
      <c r="F695">
        <v>815</v>
      </c>
      <c r="G695">
        <v>106</v>
      </c>
      <c r="H695">
        <v>127</v>
      </c>
      <c r="I695" s="5">
        <v>159.95311813153253</v>
      </c>
      <c r="J695" t="s">
        <v>53</v>
      </c>
      <c r="K695">
        <v>1618</v>
      </c>
      <c r="L695">
        <v>1504</v>
      </c>
      <c r="M695">
        <v>1142</v>
      </c>
      <c r="N695">
        <v>77</v>
      </c>
      <c r="O695">
        <v>2020</v>
      </c>
      <c r="P695">
        <v>17</v>
      </c>
      <c r="Q695">
        <v>30</v>
      </c>
      <c r="R695">
        <v>0</v>
      </c>
      <c r="S695" t="s">
        <v>54</v>
      </c>
    </row>
    <row r="696" spans="1:19">
      <c r="A696" s="1">
        <v>36047036700</v>
      </c>
      <c r="B696" s="1">
        <v>3036700</v>
      </c>
      <c r="C696" t="s">
        <v>80</v>
      </c>
      <c r="D696">
        <v>675</v>
      </c>
      <c r="E696">
        <v>460</v>
      </c>
      <c r="F696">
        <v>375</v>
      </c>
      <c r="G696">
        <v>160</v>
      </c>
      <c r="H696">
        <v>152</v>
      </c>
      <c r="I696" s="5">
        <v>154.96128548769852</v>
      </c>
      <c r="J696" t="s">
        <v>53</v>
      </c>
      <c r="K696">
        <v>566</v>
      </c>
      <c r="L696">
        <v>516</v>
      </c>
      <c r="M696">
        <v>390</v>
      </c>
      <c r="N696">
        <v>24</v>
      </c>
      <c r="O696">
        <v>2020</v>
      </c>
      <c r="P696">
        <v>31</v>
      </c>
      <c r="Q696">
        <v>139</v>
      </c>
      <c r="R696">
        <v>8</v>
      </c>
      <c r="S696" t="s">
        <v>54</v>
      </c>
    </row>
    <row r="697" spans="1:19">
      <c r="A697" s="1">
        <v>36047036900</v>
      </c>
      <c r="B697" s="1">
        <v>3036900</v>
      </c>
      <c r="C697" t="s">
        <v>80</v>
      </c>
      <c r="D697">
        <v>2425</v>
      </c>
      <c r="E697">
        <v>2200</v>
      </c>
      <c r="F697">
        <v>1750</v>
      </c>
      <c r="G697">
        <v>273</v>
      </c>
      <c r="H697">
        <v>276</v>
      </c>
      <c r="I697" s="5">
        <v>387.92396162134662</v>
      </c>
      <c r="J697" t="s">
        <v>53</v>
      </c>
      <c r="K697">
        <v>2470</v>
      </c>
      <c r="L697">
        <v>2278</v>
      </c>
      <c r="M697">
        <v>1914</v>
      </c>
      <c r="N697">
        <v>122</v>
      </c>
      <c r="O697">
        <v>2020</v>
      </c>
      <c r="P697">
        <v>116</v>
      </c>
      <c r="Q697">
        <v>31</v>
      </c>
      <c r="R697">
        <v>5</v>
      </c>
      <c r="S697" t="s">
        <v>54</v>
      </c>
    </row>
    <row r="698" spans="1:19">
      <c r="A698" s="1">
        <v>36047037000</v>
      </c>
      <c r="B698" s="1">
        <v>3037000</v>
      </c>
      <c r="C698" t="s">
        <v>81</v>
      </c>
      <c r="D698">
        <v>1445</v>
      </c>
      <c r="E698">
        <v>380</v>
      </c>
      <c r="F698">
        <v>280</v>
      </c>
      <c r="G698">
        <v>200</v>
      </c>
      <c r="H698">
        <v>98</v>
      </c>
      <c r="I698" s="5">
        <v>100.79682534683322</v>
      </c>
      <c r="J698" t="s">
        <v>53</v>
      </c>
      <c r="K698">
        <v>1735</v>
      </c>
      <c r="L698">
        <v>1622</v>
      </c>
      <c r="M698">
        <v>682</v>
      </c>
      <c r="N698">
        <v>41</v>
      </c>
      <c r="O698">
        <v>2020</v>
      </c>
      <c r="P698">
        <v>0</v>
      </c>
      <c r="Q698">
        <v>-1</v>
      </c>
      <c r="R698">
        <v>0</v>
      </c>
      <c r="S698" t="s">
        <v>54</v>
      </c>
    </row>
    <row r="699" spans="1:19">
      <c r="A699" s="1">
        <v>36047037100</v>
      </c>
      <c r="B699" s="1">
        <v>3037100</v>
      </c>
      <c r="C699" t="s">
        <v>80</v>
      </c>
      <c r="D699">
        <v>1700</v>
      </c>
      <c r="E699">
        <v>1165</v>
      </c>
      <c r="F699">
        <v>685</v>
      </c>
      <c r="G699">
        <v>158</v>
      </c>
      <c r="H699">
        <v>209</v>
      </c>
      <c r="I699" s="5">
        <v>224.65306585933789</v>
      </c>
      <c r="J699" t="s">
        <v>53</v>
      </c>
      <c r="K699">
        <v>1813</v>
      </c>
      <c r="L699">
        <v>1660</v>
      </c>
      <c r="M699">
        <v>1161</v>
      </c>
      <c r="N699">
        <v>103</v>
      </c>
      <c r="O699">
        <v>2020</v>
      </c>
      <c r="P699">
        <v>83</v>
      </c>
      <c r="Q699">
        <v>8</v>
      </c>
      <c r="R699">
        <v>4</v>
      </c>
      <c r="S699" t="s">
        <v>54</v>
      </c>
    </row>
    <row r="700" spans="1:19">
      <c r="A700" s="1">
        <v>36047037300</v>
      </c>
      <c r="B700" s="1">
        <v>3037300</v>
      </c>
      <c r="C700" t="s">
        <v>80</v>
      </c>
      <c r="D700">
        <v>1820</v>
      </c>
      <c r="E700">
        <v>1370</v>
      </c>
      <c r="F700">
        <v>905</v>
      </c>
      <c r="G700">
        <v>277</v>
      </c>
      <c r="H700">
        <v>312</v>
      </c>
      <c r="I700" s="5">
        <v>297.06059987820669</v>
      </c>
      <c r="J700" t="s">
        <v>53</v>
      </c>
      <c r="K700">
        <v>2020</v>
      </c>
      <c r="L700">
        <v>1863</v>
      </c>
      <c r="M700">
        <v>1540</v>
      </c>
      <c r="N700">
        <v>99</v>
      </c>
      <c r="O700">
        <v>2020</v>
      </c>
      <c r="P700">
        <v>15</v>
      </c>
      <c r="Q700">
        <v>128</v>
      </c>
      <c r="R700">
        <v>3</v>
      </c>
      <c r="S700" t="s">
        <v>54</v>
      </c>
    </row>
    <row r="701" spans="1:19">
      <c r="A701" s="1">
        <v>36047037401</v>
      </c>
      <c r="B701" s="1">
        <v>3037401</v>
      </c>
      <c r="C701" t="s">
        <v>81</v>
      </c>
      <c r="D701">
        <v>1860</v>
      </c>
      <c r="E701">
        <v>1215</v>
      </c>
      <c r="F701">
        <v>955</v>
      </c>
      <c r="G701">
        <v>201</v>
      </c>
      <c r="H701">
        <v>175</v>
      </c>
      <c r="I701" s="5">
        <v>208.26425521437903</v>
      </c>
      <c r="J701" t="s">
        <v>53</v>
      </c>
      <c r="K701">
        <v>2007</v>
      </c>
      <c r="L701">
        <v>1890</v>
      </c>
      <c r="M701">
        <v>1288</v>
      </c>
      <c r="N701">
        <v>70</v>
      </c>
      <c r="O701">
        <v>2020</v>
      </c>
      <c r="P701">
        <v>4</v>
      </c>
      <c r="Q701">
        <v>0</v>
      </c>
      <c r="R701">
        <v>6</v>
      </c>
      <c r="S701" t="s">
        <v>54</v>
      </c>
    </row>
    <row r="702" spans="1:19">
      <c r="A702" s="1">
        <v>36047037402</v>
      </c>
      <c r="B702" s="1">
        <v>3037402</v>
      </c>
      <c r="C702" t="s">
        <v>81</v>
      </c>
      <c r="D702">
        <v>2135</v>
      </c>
      <c r="E702">
        <v>1800</v>
      </c>
      <c r="F702">
        <v>1315</v>
      </c>
      <c r="G702">
        <v>194</v>
      </c>
      <c r="H702">
        <v>192</v>
      </c>
      <c r="I702" s="5">
        <v>281.58302505655416</v>
      </c>
      <c r="J702" t="s">
        <v>53</v>
      </c>
      <c r="K702">
        <v>2316</v>
      </c>
      <c r="L702">
        <v>2243</v>
      </c>
      <c r="M702">
        <v>1772</v>
      </c>
      <c r="N702">
        <v>42</v>
      </c>
      <c r="O702">
        <v>2020</v>
      </c>
      <c r="P702">
        <v>1</v>
      </c>
      <c r="Q702">
        <v>-1</v>
      </c>
      <c r="R702">
        <v>0</v>
      </c>
      <c r="S702" t="s">
        <v>54</v>
      </c>
    </row>
    <row r="703" spans="1:19">
      <c r="A703" s="1">
        <v>36047037500</v>
      </c>
      <c r="B703" s="1">
        <v>3037500</v>
      </c>
      <c r="C703" t="s">
        <v>79</v>
      </c>
      <c r="D703">
        <v>1340</v>
      </c>
      <c r="E703">
        <v>1085</v>
      </c>
      <c r="F703">
        <v>655</v>
      </c>
      <c r="G703">
        <v>164</v>
      </c>
      <c r="H703">
        <v>154</v>
      </c>
      <c r="I703" s="5">
        <v>161.55184926208676</v>
      </c>
      <c r="J703" t="s">
        <v>53</v>
      </c>
      <c r="K703">
        <v>1678</v>
      </c>
      <c r="L703">
        <v>1553</v>
      </c>
      <c r="M703">
        <v>1305</v>
      </c>
      <c r="N703">
        <v>78</v>
      </c>
      <c r="O703">
        <v>2020</v>
      </c>
      <c r="P703">
        <v>45</v>
      </c>
      <c r="Q703">
        <v>29</v>
      </c>
      <c r="R703">
        <v>52</v>
      </c>
      <c r="S703" t="s">
        <v>54</v>
      </c>
    </row>
    <row r="704" spans="1:19">
      <c r="A704" s="1">
        <v>36047037700</v>
      </c>
      <c r="B704" s="1">
        <v>3037700</v>
      </c>
      <c r="C704" t="s">
        <v>79</v>
      </c>
      <c r="D704">
        <v>1880</v>
      </c>
      <c r="E704">
        <v>1175</v>
      </c>
      <c r="F704">
        <v>770</v>
      </c>
      <c r="G704">
        <v>214</v>
      </c>
      <c r="H704">
        <v>240</v>
      </c>
      <c r="I704" s="5">
        <v>256.07030284669872</v>
      </c>
      <c r="J704" t="s">
        <v>53</v>
      </c>
      <c r="K704">
        <v>1732</v>
      </c>
      <c r="L704">
        <v>1560</v>
      </c>
      <c r="M704">
        <v>1087</v>
      </c>
      <c r="N704">
        <v>90</v>
      </c>
      <c r="O704">
        <v>2020</v>
      </c>
      <c r="P704">
        <v>7</v>
      </c>
      <c r="Q704">
        <v>26</v>
      </c>
      <c r="R704">
        <v>1</v>
      </c>
      <c r="S704" t="s">
        <v>54</v>
      </c>
    </row>
    <row r="705" spans="1:19">
      <c r="A705" s="1">
        <v>36047037900</v>
      </c>
      <c r="B705" s="1">
        <v>3037900</v>
      </c>
      <c r="C705" t="s">
        <v>79</v>
      </c>
      <c r="D705">
        <v>1640</v>
      </c>
      <c r="E705">
        <v>1040</v>
      </c>
      <c r="F705">
        <v>700</v>
      </c>
      <c r="G705">
        <v>131</v>
      </c>
      <c r="H705">
        <v>158</v>
      </c>
      <c r="I705" s="5">
        <v>187.65127231116767</v>
      </c>
      <c r="J705" t="s">
        <v>53</v>
      </c>
      <c r="K705">
        <v>1653</v>
      </c>
      <c r="L705">
        <v>1551</v>
      </c>
      <c r="M705">
        <v>1137</v>
      </c>
      <c r="N705">
        <v>69</v>
      </c>
      <c r="O705">
        <v>2020</v>
      </c>
      <c r="P705">
        <v>57</v>
      </c>
      <c r="Q705">
        <v>22</v>
      </c>
      <c r="R705">
        <v>11</v>
      </c>
      <c r="S705" t="s">
        <v>54</v>
      </c>
    </row>
    <row r="706" spans="1:19">
      <c r="A706" s="1">
        <v>36047038100</v>
      </c>
      <c r="B706" s="1">
        <v>3038100</v>
      </c>
      <c r="C706" t="s">
        <v>79</v>
      </c>
      <c r="D706">
        <v>2445</v>
      </c>
      <c r="E706">
        <v>2070</v>
      </c>
      <c r="F706">
        <v>1415</v>
      </c>
      <c r="G706">
        <v>235</v>
      </c>
      <c r="H706">
        <v>250</v>
      </c>
      <c r="I706" s="5">
        <v>321.33160442135164</v>
      </c>
      <c r="J706" t="s">
        <v>53</v>
      </c>
      <c r="K706">
        <v>2199</v>
      </c>
      <c r="L706">
        <v>2074</v>
      </c>
      <c r="M706">
        <v>1710</v>
      </c>
      <c r="N706">
        <v>76</v>
      </c>
      <c r="O706">
        <v>2020</v>
      </c>
      <c r="P706">
        <v>18</v>
      </c>
      <c r="Q706">
        <v>25</v>
      </c>
      <c r="R706">
        <v>22</v>
      </c>
      <c r="S706" t="s">
        <v>54</v>
      </c>
    </row>
    <row r="707" spans="1:19">
      <c r="A707" s="1">
        <v>36047038200</v>
      </c>
      <c r="B707" s="1">
        <v>3038200</v>
      </c>
      <c r="C707" t="s">
        <v>81</v>
      </c>
      <c r="D707">
        <v>2050</v>
      </c>
      <c r="E707">
        <v>2000</v>
      </c>
      <c r="F707">
        <v>1860</v>
      </c>
      <c r="G707">
        <v>250</v>
      </c>
      <c r="H707">
        <v>248</v>
      </c>
      <c r="I707" s="5">
        <v>295.25243436761025</v>
      </c>
      <c r="J707" t="s">
        <v>53</v>
      </c>
      <c r="K707">
        <v>2170</v>
      </c>
      <c r="L707">
        <v>2125</v>
      </c>
      <c r="M707">
        <v>1981</v>
      </c>
      <c r="N707">
        <v>35</v>
      </c>
      <c r="O707">
        <v>2020</v>
      </c>
      <c r="P707">
        <v>19</v>
      </c>
      <c r="Q707">
        <v>0</v>
      </c>
      <c r="R707">
        <v>1</v>
      </c>
      <c r="S707" t="s">
        <v>54</v>
      </c>
    </row>
    <row r="708" spans="1:19">
      <c r="A708" s="1">
        <v>36047038300</v>
      </c>
      <c r="B708" s="1">
        <v>3038300</v>
      </c>
      <c r="C708" t="s">
        <v>79</v>
      </c>
      <c r="D708">
        <v>2040</v>
      </c>
      <c r="E708">
        <v>1105</v>
      </c>
      <c r="F708">
        <v>690</v>
      </c>
      <c r="G708">
        <v>259</v>
      </c>
      <c r="H708">
        <v>182</v>
      </c>
      <c r="I708" s="5">
        <v>196.0459129897892</v>
      </c>
      <c r="J708" t="s">
        <v>53</v>
      </c>
      <c r="K708">
        <v>1928</v>
      </c>
      <c r="L708">
        <v>1743</v>
      </c>
      <c r="M708">
        <v>1155</v>
      </c>
      <c r="N708">
        <v>100</v>
      </c>
      <c r="O708">
        <v>2020</v>
      </c>
      <c r="P708">
        <v>60</v>
      </c>
      <c r="Q708">
        <v>32</v>
      </c>
      <c r="R708">
        <v>3</v>
      </c>
      <c r="S708" t="s">
        <v>54</v>
      </c>
    </row>
    <row r="709" spans="1:19">
      <c r="A709" s="1">
        <v>36047038500</v>
      </c>
      <c r="B709" s="1">
        <v>3038500</v>
      </c>
      <c r="C709" t="s">
        <v>79</v>
      </c>
      <c r="D709">
        <v>1460</v>
      </c>
      <c r="E709">
        <v>1065</v>
      </c>
      <c r="F709">
        <v>570</v>
      </c>
      <c r="G709">
        <v>233</v>
      </c>
      <c r="H709">
        <v>216</v>
      </c>
      <c r="I709" s="5">
        <v>254.6625217812782</v>
      </c>
      <c r="J709" t="s">
        <v>53</v>
      </c>
      <c r="K709">
        <v>1775</v>
      </c>
      <c r="L709">
        <v>1615</v>
      </c>
      <c r="M709">
        <v>1226</v>
      </c>
      <c r="N709">
        <v>85</v>
      </c>
      <c r="O709">
        <v>2020</v>
      </c>
      <c r="P709">
        <v>41</v>
      </c>
      <c r="Q709">
        <v>24</v>
      </c>
      <c r="R709">
        <v>8</v>
      </c>
      <c r="S709" t="s">
        <v>54</v>
      </c>
    </row>
    <row r="710" spans="1:19">
      <c r="A710" s="1">
        <v>36047038600</v>
      </c>
      <c r="B710" s="1">
        <v>3038600</v>
      </c>
      <c r="C710" t="s">
        <v>82</v>
      </c>
      <c r="D710">
        <v>1020</v>
      </c>
      <c r="E710">
        <v>510</v>
      </c>
      <c r="F710">
        <v>400</v>
      </c>
      <c r="G710">
        <v>231</v>
      </c>
      <c r="H710">
        <v>216</v>
      </c>
      <c r="I710" s="5">
        <v>191.33478512805766</v>
      </c>
      <c r="J710" t="s">
        <v>53</v>
      </c>
      <c r="K710">
        <v>1300</v>
      </c>
      <c r="L710">
        <v>1209</v>
      </c>
      <c r="M710">
        <v>685</v>
      </c>
      <c r="N710">
        <v>35</v>
      </c>
      <c r="O710">
        <v>2020</v>
      </c>
      <c r="P710">
        <v>5</v>
      </c>
      <c r="Q710">
        <v>1</v>
      </c>
      <c r="R710">
        <v>0</v>
      </c>
      <c r="S710" t="s">
        <v>54</v>
      </c>
    </row>
    <row r="711" spans="1:19">
      <c r="A711" s="1">
        <v>36047038700</v>
      </c>
      <c r="B711" s="1">
        <v>3038700</v>
      </c>
      <c r="C711" t="s">
        <v>79</v>
      </c>
      <c r="D711">
        <v>1765</v>
      </c>
      <c r="E711">
        <v>1045</v>
      </c>
      <c r="F711">
        <v>695</v>
      </c>
      <c r="G711">
        <v>414</v>
      </c>
      <c r="H711">
        <v>134</v>
      </c>
      <c r="I711" s="5">
        <v>183.28393273825176</v>
      </c>
      <c r="J711" t="s">
        <v>53</v>
      </c>
      <c r="K711">
        <v>2104</v>
      </c>
      <c r="L711">
        <v>1904</v>
      </c>
      <c r="M711">
        <v>1527</v>
      </c>
      <c r="N711">
        <v>123</v>
      </c>
      <c r="O711">
        <v>2020</v>
      </c>
      <c r="P711">
        <v>190</v>
      </c>
      <c r="Q711">
        <v>18</v>
      </c>
      <c r="R711">
        <v>182</v>
      </c>
      <c r="S711" t="s">
        <v>54</v>
      </c>
    </row>
    <row r="712" spans="1:19">
      <c r="A712" s="1">
        <v>36047038800</v>
      </c>
      <c r="B712" s="1">
        <v>3038800</v>
      </c>
      <c r="C712" t="s">
        <v>82</v>
      </c>
      <c r="D712">
        <v>1680</v>
      </c>
      <c r="E712">
        <v>1190</v>
      </c>
      <c r="F712">
        <v>760</v>
      </c>
      <c r="G712">
        <v>257</v>
      </c>
      <c r="H712">
        <v>179</v>
      </c>
      <c r="I712" s="5">
        <v>210.34733181098352</v>
      </c>
      <c r="J712" t="s">
        <v>53</v>
      </c>
      <c r="K712">
        <v>1534</v>
      </c>
      <c r="L712">
        <v>1399</v>
      </c>
      <c r="M712">
        <v>982</v>
      </c>
      <c r="N712">
        <v>70</v>
      </c>
      <c r="O712">
        <v>2020</v>
      </c>
      <c r="P712">
        <v>-3</v>
      </c>
      <c r="Q712">
        <v>-2</v>
      </c>
      <c r="R712">
        <v>7</v>
      </c>
      <c r="S712" t="s">
        <v>54</v>
      </c>
    </row>
    <row r="713" spans="1:19">
      <c r="A713" s="1">
        <v>36047038900</v>
      </c>
      <c r="B713" s="1">
        <v>3038900</v>
      </c>
      <c r="C713" t="s">
        <v>83</v>
      </c>
      <c r="D713">
        <v>1195</v>
      </c>
      <c r="E713">
        <v>870</v>
      </c>
      <c r="F713">
        <v>375</v>
      </c>
      <c r="G713">
        <v>203</v>
      </c>
      <c r="H713">
        <v>154</v>
      </c>
      <c r="I713" s="5">
        <v>137.56089560627322</v>
      </c>
      <c r="J713" t="s">
        <v>53</v>
      </c>
      <c r="K713">
        <v>1488</v>
      </c>
      <c r="L713">
        <v>1379</v>
      </c>
      <c r="M713">
        <v>1179</v>
      </c>
      <c r="N713">
        <v>74</v>
      </c>
      <c r="O713">
        <v>2020</v>
      </c>
      <c r="P713">
        <v>96</v>
      </c>
      <c r="Q713">
        <v>119</v>
      </c>
      <c r="R713">
        <v>3</v>
      </c>
      <c r="S713" t="s">
        <v>54</v>
      </c>
    </row>
    <row r="714" spans="1:19">
      <c r="A714" s="1">
        <v>36047039000</v>
      </c>
      <c r="B714" s="1">
        <v>3039000</v>
      </c>
      <c r="C714" t="s">
        <v>82</v>
      </c>
      <c r="D714">
        <v>775</v>
      </c>
      <c r="E714">
        <v>245</v>
      </c>
      <c r="F714">
        <v>165</v>
      </c>
      <c r="G714">
        <v>109</v>
      </c>
      <c r="H714">
        <v>69</v>
      </c>
      <c r="I714" s="5">
        <v>65.12296062065974</v>
      </c>
      <c r="J714" t="s">
        <v>53</v>
      </c>
      <c r="K714">
        <v>878</v>
      </c>
      <c r="L714">
        <v>764</v>
      </c>
      <c r="M714">
        <v>338</v>
      </c>
      <c r="N714">
        <v>57</v>
      </c>
      <c r="O714">
        <v>2020</v>
      </c>
      <c r="P714">
        <v>-1</v>
      </c>
      <c r="Q714">
        <v>-2</v>
      </c>
      <c r="R714">
        <v>1</v>
      </c>
      <c r="S714" t="s">
        <v>54</v>
      </c>
    </row>
    <row r="715" spans="1:19">
      <c r="A715" s="1">
        <v>36047039100</v>
      </c>
      <c r="B715" s="1">
        <v>3039100</v>
      </c>
      <c r="C715" t="s">
        <v>83</v>
      </c>
      <c r="D715">
        <v>1740</v>
      </c>
      <c r="E715">
        <v>1685</v>
      </c>
      <c r="F715">
        <v>690</v>
      </c>
      <c r="G715">
        <v>224</v>
      </c>
      <c r="H715">
        <v>217</v>
      </c>
      <c r="I715" s="5">
        <v>230.85276693165278</v>
      </c>
      <c r="J715" t="s">
        <v>53</v>
      </c>
      <c r="K715">
        <v>3008</v>
      </c>
      <c r="L715">
        <v>2703</v>
      </c>
      <c r="M715">
        <v>2595</v>
      </c>
      <c r="N715">
        <v>262</v>
      </c>
      <c r="O715">
        <v>2020</v>
      </c>
      <c r="P715">
        <v>120</v>
      </c>
      <c r="Q715">
        <v>63</v>
      </c>
      <c r="R715">
        <v>16</v>
      </c>
      <c r="S715" t="s">
        <v>54</v>
      </c>
    </row>
    <row r="716" spans="1:19">
      <c r="A716" s="1">
        <v>36047039200</v>
      </c>
      <c r="B716" s="1">
        <v>3039200</v>
      </c>
      <c r="C716" t="s">
        <v>82</v>
      </c>
      <c r="D716">
        <v>1150</v>
      </c>
      <c r="E716">
        <v>735</v>
      </c>
      <c r="F716">
        <v>565</v>
      </c>
      <c r="G716">
        <v>223</v>
      </c>
      <c r="H716">
        <v>233</v>
      </c>
      <c r="I716" s="5">
        <v>233.34309503390068</v>
      </c>
      <c r="J716" t="s">
        <v>53</v>
      </c>
      <c r="K716">
        <v>1105</v>
      </c>
      <c r="L716">
        <v>1028</v>
      </c>
      <c r="M716">
        <v>676</v>
      </c>
      <c r="N716">
        <v>43</v>
      </c>
      <c r="O716">
        <v>2020</v>
      </c>
      <c r="P716">
        <v>-7</v>
      </c>
      <c r="Q716">
        <v>-1</v>
      </c>
      <c r="R716">
        <v>-3</v>
      </c>
      <c r="S716" t="s">
        <v>54</v>
      </c>
    </row>
    <row r="717" spans="1:19">
      <c r="A717" s="1">
        <v>36047039300</v>
      </c>
      <c r="B717" s="1">
        <v>3039300</v>
      </c>
      <c r="C717" t="s">
        <v>83</v>
      </c>
      <c r="D717">
        <v>1455</v>
      </c>
      <c r="E717">
        <v>1170</v>
      </c>
      <c r="F717">
        <v>590</v>
      </c>
      <c r="G717">
        <v>171</v>
      </c>
      <c r="H717">
        <v>160</v>
      </c>
      <c r="I717" s="5">
        <v>179.47144619688115</v>
      </c>
      <c r="J717" t="s">
        <v>53</v>
      </c>
      <c r="K717">
        <v>1821</v>
      </c>
      <c r="L717">
        <v>1707</v>
      </c>
      <c r="M717">
        <v>1484</v>
      </c>
      <c r="N717">
        <v>81</v>
      </c>
      <c r="O717">
        <v>2020</v>
      </c>
      <c r="P717">
        <v>125</v>
      </c>
      <c r="Q717">
        <v>20</v>
      </c>
      <c r="R717">
        <v>65</v>
      </c>
      <c r="S717" t="s">
        <v>54</v>
      </c>
    </row>
    <row r="718" spans="1:19">
      <c r="A718" s="1">
        <v>36047039400</v>
      </c>
      <c r="B718" s="1">
        <v>3039400</v>
      </c>
      <c r="C718" t="s">
        <v>82</v>
      </c>
      <c r="D718">
        <v>735</v>
      </c>
      <c r="E718">
        <v>370</v>
      </c>
      <c r="F718">
        <v>325</v>
      </c>
      <c r="G718">
        <v>102</v>
      </c>
      <c r="H718">
        <v>78</v>
      </c>
      <c r="I718" s="5">
        <v>91.487704091861431</v>
      </c>
      <c r="J718" t="s">
        <v>53</v>
      </c>
      <c r="K718">
        <v>782</v>
      </c>
      <c r="L718">
        <v>705</v>
      </c>
      <c r="M718">
        <v>420</v>
      </c>
      <c r="N718">
        <v>35</v>
      </c>
      <c r="O718">
        <v>2020</v>
      </c>
      <c r="P718">
        <v>-86</v>
      </c>
      <c r="Q718">
        <v>-1</v>
      </c>
      <c r="R718">
        <v>4</v>
      </c>
      <c r="S718" t="s">
        <v>54</v>
      </c>
    </row>
    <row r="719" spans="1:19">
      <c r="A719" s="1">
        <v>36047039500</v>
      </c>
      <c r="B719" s="1">
        <v>3039500</v>
      </c>
      <c r="C719" t="s">
        <v>83</v>
      </c>
      <c r="D719">
        <v>1735</v>
      </c>
      <c r="E719">
        <v>1405</v>
      </c>
      <c r="F719">
        <v>955</v>
      </c>
      <c r="G719">
        <v>371</v>
      </c>
      <c r="H719">
        <v>372</v>
      </c>
      <c r="I719" s="5">
        <v>356.34253184260785</v>
      </c>
      <c r="J719" t="s">
        <v>53</v>
      </c>
      <c r="K719">
        <v>1725</v>
      </c>
      <c r="L719">
        <v>1575</v>
      </c>
      <c r="M719">
        <v>1339</v>
      </c>
      <c r="N719">
        <v>85</v>
      </c>
      <c r="O719">
        <v>2020</v>
      </c>
      <c r="P719">
        <v>104</v>
      </c>
      <c r="Q719">
        <v>19</v>
      </c>
      <c r="R719">
        <v>20</v>
      </c>
      <c r="S719" t="s">
        <v>54</v>
      </c>
    </row>
    <row r="720" spans="1:19">
      <c r="A720" s="1">
        <v>36047039600</v>
      </c>
      <c r="B720" s="1">
        <v>3039600</v>
      </c>
      <c r="C720" t="s">
        <v>82</v>
      </c>
      <c r="D720">
        <v>715</v>
      </c>
      <c r="E720">
        <v>420</v>
      </c>
      <c r="F720">
        <v>285</v>
      </c>
      <c r="G720">
        <v>131</v>
      </c>
      <c r="H720">
        <v>121</v>
      </c>
      <c r="I720" s="5">
        <v>114.46396812971321</v>
      </c>
      <c r="J720" t="s">
        <v>53</v>
      </c>
      <c r="K720">
        <v>785</v>
      </c>
      <c r="L720">
        <v>695</v>
      </c>
      <c r="M720">
        <v>377</v>
      </c>
      <c r="N720">
        <v>34</v>
      </c>
      <c r="O720">
        <v>2020</v>
      </c>
      <c r="P720">
        <v>-5</v>
      </c>
      <c r="Q720">
        <v>26</v>
      </c>
      <c r="R720">
        <v>0</v>
      </c>
      <c r="S720" t="s">
        <v>54</v>
      </c>
    </row>
    <row r="721" spans="1:19">
      <c r="A721" s="1">
        <v>36047039700</v>
      </c>
      <c r="B721" s="1">
        <v>3039700</v>
      </c>
      <c r="C721" t="s">
        <v>83</v>
      </c>
      <c r="D721">
        <v>1275</v>
      </c>
      <c r="E721">
        <v>950</v>
      </c>
      <c r="F721">
        <v>545</v>
      </c>
      <c r="G721">
        <v>171</v>
      </c>
      <c r="H721">
        <v>169</v>
      </c>
      <c r="I721" s="5">
        <v>180.42449944505873</v>
      </c>
      <c r="J721" t="s">
        <v>53</v>
      </c>
      <c r="K721">
        <v>1763</v>
      </c>
      <c r="L721">
        <v>1602</v>
      </c>
      <c r="M721">
        <v>1378</v>
      </c>
      <c r="N721">
        <v>95</v>
      </c>
      <c r="O721">
        <v>2020</v>
      </c>
      <c r="P721">
        <v>188</v>
      </c>
      <c r="Q721">
        <v>151</v>
      </c>
      <c r="R721">
        <v>37</v>
      </c>
      <c r="S721" t="s">
        <v>54</v>
      </c>
    </row>
    <row r="722" spans="1:19">
      <c r="A722" s="1">
        <v>36047039800</v>
      </c>
      <c r="B722" s="1">
        <v>3039800</v>
      </c>
      <c r="C722" t="s">
        <v>82</v>
      </c>
      <c r="D722">
        <v>860</v>
      </c>
      <c r="E722">
        <v>400</v>
      </c>
      <c r="F722">
        <v>275</v>
      </c>
      <c r="G722">
        <v>173</v>
      </c>
      <c r="H722">
        <v>70</v>
      </c>
      <c r="I722" s="5">
        <v>87.572826835725706</v>
      </c>
      <c r="J722" t="s">
        <v>53</v>
      </c>
      <c r="K722">
        <v>1013</v>
      </c>
      <c r="L722">
        <v>951</v>
      </c>
      <c r="M722">
        <v>552</v>
      </c>
      <c r="N722">
        <v>25</v>
      </c>
      <c r="O722">
        <v>2020</v>
      </c>
      <c r="P722">
        <v>-3</v>
      </c>
      <c r="Q722">
        <v>7</v>
      </c>
      <c r="R722">
        <v>0</v>
      </c>
      <c r="S722" t="s">
        <v>54</v>
      </c>
    </row>
    <row r="723" spans="1:19">
      <c r="A723" s="1">
        <v>36047039900</v>
      </c>
      <c r="B723" s="1">
        <v>3039900</v>
      </c>
      <c r="C723" t="s">
        <v>83</v>
      </c>
      <c r="D723">
        <v>1645</v>
      </c>
      <c r="E723">
        <v>1360</v>
      </c>
      <c r="F723">
        <v>1020</v>
      </c>
      <c r="G723">
        <v>252</v>
      </c>
      <c r="H723">
        <v>251</v>
      </c>
      <c r="I723" s="5">
        <v>300.7008480200879</v>
      </c>
      <c r="J723" t="s">
        <v>53</v>
      </c>
      <c r="K723">
        <v>1532</v>
      </c>
      <c r="L723">
        <v>1416</v>
      </c>
      <c r="M723">
        <v>1160</v>
      </c>
      <c r="N723">
        <v>63</v>
      </c>
      <c r="O723">
        <v>2020</v>
      </c>
      <c r="P723">
        <v>98</v>
      </c>
      <c r="Q723">
        <v>44</v>
      </c>
      <c r="R723">
        <v>0</v>
      </c>
      <c r="S723" t="s">
        <v>54</v>
      </c>
    </row>
    <row r="724" spans="1:19">
      <c r="A724" s="1">
        <v>36047040000</v>
      </c>
      <c r="B724" s="1">
        <v>3040000</v>
      </c>
      <c r="C724" t="s">
        <v>76</v>
      </c>
      <c r="D724">
        <v>1035</v>
      </c>
      <c r="E724">
        <v>545</v>
      </c>
      <c r="F724">
        <v>410</v>
      </c>
      <c r="G724">
        <v>143</v>
      </c>
      <c r="H724">
        <v>107</v>
      </c>
      <c r="I724" s="5">
        <v>118.05507189443408</v>
      </c>
      <c r="J724" t="s">
        <v>53</v>
      </c>
      <c r="K724">
        <v>1202</v>
      </c>
      <c r="L724">
        <v>1130</v>
      </c>
      <c r="M724">
        <v>721</v>
      </c>
      <c r="N724">
        <v>30</v>
      </c>
      <c r="O724">
        <v>2020</v>
      </c>
      <c r="P724">
        <v>6</v>
      </c>
      <c r="Q724">
        <v>0</v>
      </c>
      <c r="R724">
        <v>0</v>
      </c>
      <c r="S724" t="s">
        <v>54</v>
      </c>
    </row>
    <row r="725" spans="1:19">
      <c r="A725" s="1">
        <v>36047040100</v>
      </c>
      <c r="B725" s="1">
        <v>3040100</v>
      </c>
      <c r="C725" t="s">
        <v>83</v>
      </c>
      <c r="D725">
        <v>1160</v>
      </c>
      <c r="E725">
        <v>775</v>
      </c>
      <c r="F725">
        <v>600</v>
      </c>
      <c r="G725">
        <v>171</v>
      </c>
      <c r="H725">
        <v>127</v>
      </c>
      <c r="I725" s="5">
        <v>161.71889190815031</v>
      </c>
      <c r="J725" t="s">
        <v>53</v>
      </c>
      <c r="K725">
        <v>1510</v>
      </c>
      <c r="L725">
        <v>1377</v>
      </c>
      <c r="M725">
        <v>1116</v>
      </c>
      <c r="N725">
        <v>82</v>
      </c>
      <c r="O725">
        <v>2020</v>
      </c>
      <c r="P725">
        <v>63</v>
      </c>
      <c r="Q725">
        <v>41</v>
      </c>
      <c r="R725">
        <v>24</v>
      </c>
      <c r="S725" t="s">
        <v>54</v>
      </c>
    </row>
    <row r="726" spans="1:19">
      <c r="A726" s="1">
        <v>36047040200</v>
      </c>
      <c r="B726" s="1">
        <v>3040200</v>
      </c>
      <c r="C726" t="s">
        <v>76</v>
      </c>
      <c r="D726">
        <v>865</v>
      </c>
      <c r="E726">
        <v>470</v>
      </c>
      <c r="F726">
        <v>365</v>
      </c>
      <c r="G726">
        <v>105</v>
      </c>
      <c r="H726">
        <v>92</v>
      </c>
      <c r="I726" s="5">
        <v>106.92988356862641</v>
      </c>
      <c r="J726" t="s">
        <v>53</v>
      </c>
      <c r="K726">
        <v>1050</v>
      </c>
      <c r="L726">
        <v>980</v>
      </c>
      <c r="M726">
        <v>576</v>
      </c>
      <c r="N726">
        <v>31</v>
      </c>
      <c r="O726">
        <v>2020</v>
      </c>
      <c r="P726">
        <v>-1</v>
      </c>
      <c r="Q726">
        <v>7</v>
      </c>
      <c r="R726">
        <v>0</v>
      </c>
      <c r="S726" t="s">
        <v>54</v>
      </c>
    </row>
    <row r="727" spans="1:19">
      <c r="A727" s="1">
        <v>36047040300</v>
      </c>
      <c r="B727" s="1">
        <v>3040300</v>
      </c>
      <c r="C727" t="s">
        <v>83</v>
      </c>
      <c r="D727">
        <v>1390</v>
      </c>
      <c r="E727">
        <v>915</v>
      </c>
      <c r="F727">
        <v>530</v>
      </c>
      <c r="G727">
        <v>165</v>
      </c>
      <c r="H727">
        <v>175</v>
      </c>
      <c r="I727" s="5">
        <v>169.57889019568444</v>
      </c>
      <c r="J727" t="s">
        <v>53</v>
      </c>
      <c r="K727">
        <v>1612</v>
      </c>
      <c r="L727">
        <v>1447</v>
      </c>
      <c r="M727">
        <v>1110</v>
      </c>
      <c r="N727">
        <v>79</v>
      </c>
      <c r="O727">
        <v>2020</v>
      </c>
      <c r="P727">
        <v>86</v>
      </c>
      <c r="Q727">
        <v>85</v>
      </c>
      <c r="R727">
        <v>10</v>
      </c>
      <c r="S727" t="s">
        <v>54</v>
      </c>
    </row>
    <row r="728" spans="1:19">
      <c r="A728" s="1">
        <v>36047040400</v>
      </c>
      <c r="B728" s="1">
        <v>3040400</v>
      </c>
      <c r="C728" t="s">
        <v>76</v>
      </c>
      <c r="D728">
        <v>900</v>
      </c>
      <c r="E728">
        <v>400</v>
      </c>
      <c r="F728">
        <v>275</v>
      </c>
      <c r="G728">
        <v>152</v>
      </c>
      <c r="H728">
        <v>75</v>
      </c>
      <c r="I728" s="5">
        <v>74.370693152612205</v>
      </c>
      <c r="J728" t="s">
        <v>53</v>
      </c>
      <c r="K728">
        <v>1006</v>
      </c>
      <c r="L728">
        <v>932</v>
      </c>
      <c r="M728">
        <v>558</v>
      </c>
      <c r="N728">
        <v>34</v>
      </c>
      <c r="O728">
        <v>2020</v>
      </c>
      <c r="P728">
        <v>-1</v>
      </c>
      <c r="Q728">
        <v>3</v>
      </c>
      <c r="R728">
        <v>16</v>
      </c>
      <c r="S728" t="s">
        <v>54</v>
      </c>
    </row>
    <row r="729" spans="1:19">
      <c r="A729" s="1">
        <v>36047040500</v>
      </c>
      <c r="B729" s="1">
        <v>3040500</v>
      </c>
      <c r="C729" t="s">
        <v>83</v>
      </c>
      <c r="D729">
        <v>620</v>
      </c>
      <c r="E729">
        <v>490</v>
      </c>
      <c r="F729">
        <v>320</v>
      </c>
      <c r="G729">
        <v>112</v>
      </c>
      <c r="H729">
        <v>120</v>
      </c>
      <c r="I729" s="5">
        <v>142.30249470757707</v>
      </c>
      <c r="J729" t="s">
        <v>53</v>
      </c>
      <c r="K729">
        <v>732</v>
      </c>
      <c r="L729">
        <v>683</v>
      </c>
      <c r="M729">
        <v>579</v>
      </c>
      <c r="N729">
        <v>23</v>
      </c>
      <c r="O729">
        <v>2020</v>
      </c>
      <c r="P729">
        <v>15</v>
      </c>
      <c r="Q729">
        <v>14</v>
      </c>
      <c r="R729">
        <v>20</v>
      </c>
      <c r="S729" t="s">
        <v>54</v>
      </c>
    </row>
    <row r="730" spans="1:19">
      <c r="A730" s="1">
        <v>36047040600</v>
      </c>
      <c r="B730" s="1">
        <v>3040600</v>
      </c>
      <c r="C730" t="s">
        <v>76</v>
      </c>
      <c r="D730">
        <v>1065</v>
      </c>
      <c r="E730">
        <v>650</v>
      </c>
      <c r="F730">
        <v>535</v>
      </c>
      <c r="G730">
        <v>150</v>
      </c>
      <c r="H730">
        <v>142</v>
      </c>
      <c r="I730" s="5">
        <v>163.81086655042151</v>
      </c>
      <c r="J730" t="s">
        <v>53</v>
      </c>
      <c r="K730">
        <v>1299</v>
      </c>
      <c r="L730">
        <v>1223</v>
      </c>
      <c r="M730">
        <v>755</v>
      </c>
      <c r="N730">
        <v>36</v>
      </c>
      <c r="O730">
        <v>2020</v>
      </c>
      <c r="P730">
        <v>0</v>
      </c>
      <c r="Q730">
        <v>0</v>
      </c>
      <c r="R730">
        <v>0</v>
      </c>
      <c r="S730" t="s">
        <v>54</v>
      </c>
    </row>
    <row r="731" spans="1:19">
      <c r="A731" s="1">
        <v>36047040700</v>
      </c>
      <c r="B731" s="1">
        <v>3040700</v>
      </c>
      <c r="C731" t="s">
        <v>83</v>
      </c>
      <c r="D731">
        <v>0</v>
      </c>
      <c r="E731">
        <v>0</v>
      </c>
      <c r="F731">
        <v>0</v>
      </c>
      <c r="G731">
        <v>13</v>
      </c>
      <c r="H731">
        <v>13</v>
      </c>
      <c r="I731" s="5">
        <v>22.516660498395403</v>
      </c>
      <c r="J731" t="s">
        <v>53</v>
      </c>
      <c r="K731">
        <v>1</v>
      </c>
      <c r="L731">
        <v>0</v>
      </c>
      <c r="M731">
        <v>0</v>
      </c>
      <c r="N731">
        <v>1</v>
      </c>
      <c r="O731">
        <v>2020</v>
      </c>
      <c r="P731">
        <v>0</v>
      </c>
      <c r="Q731">
        <v>0</v>
      </c>
      <c r="R731">
        <v>0</v>
      </c>
      <c r="S731" t="s">
        <v>54</v>
      </c>
    </row>
    <row r="732" spans="1:19">
      <c r="A732" s="1">
        <v>36047040800</v>
      </c>
      <c r="B732" s="1">
        <v>3040800</v>
      </c>
      <c r="C732" t="s">
        <v>76</v>
      </c>
      <c r="D732">
        <v>1155</v>
      </c>
      <c r="E732">
        <v>505</v>
      </c>
      <c r="F732">
        <v>320</v>
      </c>
      <c r="G732">
        <v>218</v>
      </c>
      <c r="H732">
        <v>144</v>
      </c>
      <c r="I732" s="5">
        <v>144.63747785411636</v>
      </c>
      <c r="J732" t="s">
        <v>53</v>
      </c>
      <c r="K732">
        <v>1303</v>
      </c>
      <c r="L732">
        <v>1208</v>
      </c>
      <c r="M732">
        <v>780</v>
      </c>
      <c r="N732">
        <v>36</v>
      </c>
      <c r="O732">
        <v>2020</v>
      </c>
      <c r="P732">
        <v>0</v>
      </c>
      <c r="Q732">
        <v>0</v>
      </c>
      <c r="R732">
        <v>0</v>
      </c>
      <c r="S732" t="s">
        <v>54</v>
      </c>
    </row>
    <row r="733" spans="1:19">
      <c r="A733" s="1">
        <v>36047040900</v>
      </c>
      <c r="B733" s="1">
        <v>3040900</v>
      </c>
      <c r="C733" t="s">
        <v>83</v>
      </c>
      <c r="D733">
        <v>1380</v>
      </c>
      <c r="E733">
        <v>1210</v>
      </c>
      <c r="F733">
        <v>895</v>
      </c>
      <c r="G733">
        <v>258</v>
      </c>
      <c r="H733">
        <v>273</v>
      </c>
      <c r="I733" s="5">
        <v>320.52145014023631</v>
      </c>
      <c r="J733" t="s">
        <v>53</v>
      </c>
      <c r="K733">
        <v>1420</v>
      </c>
      <c r="L733">
        <v>1343</v>
      </c>
      <c r="M733">
        <v>1152</v>
      </c>
      <c r="N733">
        <v>51</v>
      </c>
      <c r="O733">
        <v>2020</v>
      </c>
      <c r="P733">
        <v>18</v>
      </c>
      <c r="Q733">
        <v>39</v>
      </c>
      <c r="R733">
        <v>2</v>
      </c>
      <c r="S733" t="s">
        <v>54</v>
      </c>
    </row>
    <row r="734" spans="1:19">
      <c r="A734" s="1">
        <v>36047041000</v>
      </c>
      <c r="B734" s="1">
        <v>3041000</v>
      </c>
      <c r="C734" t="s">
        <v>76</v>
      </c>
      <c r="D734">
        <v>645</v>
      </c>
      <c r="E734">
        <v>315</v>
      </c>
      <c r="F734">
        <v>220</v>
      </c>
      <c r="G734">
        <v>100</v>
      </c>
      <c r="H734">
        <v>60</v>
      </c>
      <c r="I734" s="5">
        <v>76.124897372673018</v>
      </c>
      <c r="J734" t="s">
        <v>53</v>
      </c>
      <c r="K734">
        <v>802</v>
      </c>
      <c r="L734">
        <v>759</v>
      </c>
      <c r="M734">
        <v>404</v>
      </c>
      <c r="N734">
        <v>11</v>
      </c>
      <c r="O734">
        <v>2020</v>
      </c>
      <c r="P734">
        <v>1</v>
      </c>
      <c r="Q734">
        <v>0</v>
      </c>
      <c r="R734">
        <v>1</v>
      </c>
      <c r="S734" t="s">
        <v>54</v>
      </c>
    </row>
    <row r="735" spans="1:19">
      <c r="A735" s="1">
        <v>36047041100</v>
      </c>
      <c r="B735" s="1">
        <v>3041100</v>
      </c>
      <c r="C735" t="s">
        <v>83</v>
      </c>
      <c r="D735">
        <v>1160</v>
      </c>
      <c r="E735">
        <v>905</v>
      </c>
      <c r="F735">
        <v>695</v>
      </c>
      <c r="G735">
        <v>171</v>
      </c>
      <c r="H735">
        <v>189</v>
      </c>
      <c r="I735" s="5">
        <v>191.21976885249077</v>
      </c>
      <c r="J735" t="s">
        <v>53</v>
      </c>
      <c r="K735">
        <v>1283</v>
      </c>
      <c r="L735">
        <v>1178</v>
      </c>
      <c r="M735">
        <v>956</v>
      </c>
      <c r="N735">
        <v>71</v>
      </c>
      <c r="O735">
        <v>2020</v>
      </c>
      <c r="P735">
        <v>61</v>
      </c>
      <c r="Q735">
        <v>49</v>
      </c>
      <c r="R735">
        <v>6</v>
      </c>
      <c r="S735" t="s">
        <v>54</v>
      </c>
    </row>
    <row r="736" spans="1:19">
      <c r="A736" s="1">
        <v>36047041200</v>
      </c>
      <c r="B736" s="1">
        <v>3041200</v>
      </c>
      <c r="C736" t="s">
        <v>76</v>
      </c>
      <c r="D736">
        <v>995</v>
      </c>
      <c r="E736">
        <v>545</v>
      </c>
      <c r="F736">
        <v>305</v>
      </c>
      <c r="G736">
        <v>114</v>
      </c>
      <c r="H736">
        <v>127</v>
      </c>
      <c r="I736" s="5">
        <v>92.655275079188016</v>
      </c>
      <c r="J736" t="s">
        <v>53</v>
      </c>
      <c r="K736">
        <v>1187</v>
      </c>
      <c r="L736">
        <v>1137</v>
      </c>
      <c r="M736">
        <v>793</v>
      </c>
      <c r="N736">
        <v>29</v>
      </c>
      <c r="O736">
        <v>2020</v>
      </c>
      <c r="P736">
        <v>51</v>
      </c>
      <c r="Q736">
        <v>1</v>
      </c>
      <c r="R736">
        <v>0</v>
      </c>
      <c r="S736" t="s">
        <v>54</v>
      </c>
    </row>
    <row r="737" spans="1:19">
      <c r="A737" s="1">
        <v>36047041300</v>
      </c>
      <c r="B737" s="1">
        <v>3041300</v>
      </c>
      <c r="C737" t="s">
        <v>83</v>
      </c>
      <c r="D737">
        <v>1405</v>
      </c>
      <c r="E737">
        <v>1095</v>
      </c>
      <c r="F737">
        <v>685</v>
      </c>
      <c r="G737">
        <v>238</v>
      </c>
      <c r="H737">
        <v>216</v>
      </c>
      <c r="I737" s="5">
        <v>213.04459627035837</v>
      </c>
      <c r="J737" t="s">
        <v>53</v>
      </c>
      <c r="K737">
        <v>1446</v>
      </c>
      <c r="L737">
        <v>1349</v>
      </c>
      <c r="M737">
        <v>979</v>
      </c>
      <c r="N737">
        <v>49</v>
      </c>
      <c r="O737">
        <v>2020</v>
      </c>
      <c r="P737">
        <v>14</v>
      </c>
      <c r="Q737">
        <v>38</v>
      </c>
      <c r="R737">
        <v>19</v>
      </c>
      <c r="S737" t="s">
        <v>54</v>
      </c>
    </row>
    <row r="738" spans="1:19">
      <c r="A738" s="1">
        <v>36047041401</v>
      </c>
      <c r="B738" s="1">
        <v>3041401</v>
      </c>
      <c r="C738" t="s">
        <v>82</v>
      </c>
      <c r="D738">
        <v>440</v>
      </c>
      <c r="E738">
        <v>225</v>
      </c>
      <c r="F738">
        <v>145</v>
      </c>
      <c r="G738">
        <v>71</v>
      </c>
      <c r="H738">
        <v>65</v>
      </c>
      <c r="I738" s="5">
        <v>70.178344238091</v>
      </c>
      <c r="J738" t="s">
        <v>53</v>
      </c>
      <c r="K738">
        <v>524</v>
      </c>
      <c r="L738">
        <v>490</v>
      </c>
      <c r="M738">
        <v>214</v>
      </c>
      <c r="N738">
        <v>16</v>
      </c>
      <c r="O738">
        <v>2020</v>
      </c>
      <c r="P738">
        <v>10</v>
      </c>
      <c r="Q738">
        <v>2</v>
      </c>
      <c r="R738">
        <v>1</v>
      </c>
      <c r="S738" t="s">
        <v>54</v>
      </c>
    </row>
    <row r="739" spans="1:19">
      <c r="A739" s="1">
        <v>36047041402</v>
      </c>
      <c r="B739" s="1">
        <v>3041402</v>
      </c>
      <c r="C739" t="s">
        <v>82</v>
      </c>
      <c r="D739">
        <v>785</v>
      </c>
      <c r="E739">
        <v>570</v>
      </c>
      <c r="F739">
        <v>475</v>
      </c>
      <c r="G739">
        <v>146</v>
      </c>
      <c r="H739">
        <v>149</v>
      </c>
      <c r="I739" s="5">
        <v>154.12981541544778</v>
      </c>
      <c r="J739" t="s">
        <v>53</v>
      </c>
      <c r="K739">
        <v>755</v>
      </c>
      <c r="L739">
        <v>717</v>
      </c>
      <c r="M739">
        <v>516</v>
      </c>
      <c r="N739">
        <v>10</v>
      </c>
      <c r="O739">
        <v>2020</v>
      </c>
      <c r="P739">
        <v>2</v>
      </c>
      <c r="Q739">
        <v>7</v>
      </c>
      <c r="R739">
        <v>3</v>
      </c>
      <c r="S739" t="s">
        <v>54</v>
      </c>
    </row>
    <row r="740" spans="1:19">
      <c r="A740" s="1">
        <v>36047041500</v>
      </c>
      <c r="B740" s="1">
        <v>3041500</v>
      </c>
      <c r="C740" t="s">
        <v>83</v>
      </c>
      <c r="D740">
        <v>1480</v>
      </c>
      <c r="E740">
        <v>1245</v>
      </c>
      <c r="F740">
        <v>815</v>
      </c>
      <c r="G740">
        <v>291</v>
      </c>
      <c r="H740">
        <v>290</v>
      </c>
      <c r="I740" s="5">
        <v>294.32804827267142</v>
      </c>
      <c r="J740" t="s">
        <v>53</v>
      </c>
      <c r="K740">
        <v>1464</v>
      </c>
      <c r="L740">
        <v>1316</v>
      </c>
      <c r="M740">
        <v>971</v>
      </c>
      <c r="N740">
        <v>98</v>
      </c>
      <c r="O740">
        <v>2020</v>
      </c>
      <c r="P740">
        <v>137</v>
      </c>
      <c r="Q740">
        <v>37</v>
      </c>
      <c r="R740">
        <v>11</v>
      </c>
      <c r="S740" t="s">
        <v>54</v>
      </c>
    </row>
    <row r="741" spans="1:19">
      <c r="A741" s="1">
        <v>36047041600</v>
      </c>
      <c r="B741" s="1">
        <v>3041600</v>
      </c>
      <c r="C741" t="s">
        <v>82</v>
      </c>
      <c r="D741">
        <v>720</v>
      </c>
      <c r="E741">
        <v>430</v>
      </c>
      <c r="F741">
        <v>350</v>
      </c>
      <c r="G741">
        <v>111</v>
      </c>
      <c r="H741">
        <v>116</v>
      </c>
      <c r="I741" s="5">
        <v>112.73863579093016</v>
      </c>
      <c r="J741" t="s">
        <v>53</v>
      </c>
      <c r="K741">
        <v>751</v>
      </c>
      <c r="L741">
        <v>703</v>
      </c>
      <c r="M741">
        <v>425</v>
      </c>
      <c r="N741">
        <v>11</v>
      </c>
      <c r="O741">
        <v>2020</v>
      </c>
      <c r="P741">
        <v>-4</v>
      </c>
      <c r="Q741">
        <v>-8</v>
      </c>
      <c r="R741">
        <v>0</v>
      </c>
      <c r="S741" t="s">
        <v>54</v>
      </c>
    </row>
    <row r="742" spans="1:19">
      <c r="A742" s="1">
        <v>36047041700</v>
      </c>
      <c r="B742" s="1">
        <v>3041700</v>
      </c>
      <c r="C742" t="s">
        <v>83</v>
      </c>
      <c r="D742">
        <v>1305</v>
      </c>
      <c r="E742">
        <v>1110</v>
      </c>
      <c r="F742">
        <v>915</v>
      </c>
      <c r="G742">
        <v>181</v>
      </c>
      <c r="H742">
        <v>196</v>
      </c>
      <c r="I742" s="5">
        <v>173.2656919300529</v>
      </c>
      <c r="J742" t="s">
        <v>53</v>
      </c>
      <c r="K742">
        <v>1401</v>
      </c>
      <c r="L742">
        <v>1319</v>
      </c>
      <c r="M742">
        <v>1204</v>
      </c>
      <c r="N742">
        <v>43</v>
      </c>
      <c r="O742">
        <v>2020</v>
      </c>
      <c r="P742">
        <v>107</v>
      </c>
      <c r="Q742">
        <v>16</v>
      </c>
      <c r="R742">
        <v>-2</v>
      </c>
      <c r="S742" t="s">
        <v>54</v>
      </c>
    </row>
    <row r="743" spans="1:19">
      <c r="A743" s="1">
        <v>36047041800</v>
      </c>
      <c r="B743" s="1">
        <v>3041800</v>
      </c>
      <c r="C743" t="s">
        <v>82</v>
      </c>
      <c r="D743">
        <v>880</v>
      </c>
      <c r="E743">
        <v>620</v>
      </c>
      <c r="F743">
        <v>470</v>
      </c>
      <c r="G743">
        <v>132</v>
      </c>
      <c r="H743">
        <v>120</v>
      </c>
      <c r="I743" s="5">
        <v>104.82843125793688</v>
      </c>
      <c r="J743" t="s">
        <v>53</v>
      </c>
      <c r="K743">
        <v>932</v>
      </c>
      <c r="L743">
        <v>890</v>
      </c>
      <c r="M743">
        <v>621</v>
      </c>
      <c r="N743">
        <v>13</v>
      </c>
      <c r="O743">
        <v>2020</v>
      </c>
      <c r="P743">
        <v>0</v>
      </c>
      <c r="Q743">
        <v>20</v>
      </c>
      <c r="R743">
        <v>9</v>
      </c>
      <c r="S743" t="s">
        <v>54</v>
      </c>
    </row>
    <row r="744" spans="1:19">
      <c r="A744" s="1">
        <v>36047041900</v>
      </c>
      <c r="B744" s="1">
        <v>3041900</v>
      </c>
      <c r="C744" t="s">
        <v>83</v>
      </c>
      <c r="D744">
        <v>1135</v>
      </c>
      <c r="E744">
        <v>1065</v>
      </c>
      <c r="F744">
        <v>785</v>
      </c>
      <c r="G744">
        <v>126</v>
      </c>
      <c r="H744">
        <v>131</v>
      </c>
      <c r="I744" s="5">
        <v>180.85629654507471</v>
      </c>
      <c r="J744" t="s">
        <v>53</v>
      </c>
      <c r="K744">
        <v>1413</v>
      </c>
      <c r="L744">
        <v>1333</v>
      </c>
      <c r="M744">
        <v>1125</v>
      </c>
      <c r="N744">
        <v>52</v>
      </c>
      <c r="O744">
        <v>2020</v>
      </c>
      <c r="P744">
        <v>71</v>
      </c>
      <c r="Q744">
        <v>9</v>
      </c>
      <c r="R744">
        <v>41</v>
      </c>
      <c r="S744" t="s">
        <v>54</v>
      </c>
    </row>
    <row r="745" spans="1:19">
      <c r="A745" s="1">
        <v>36047042000</v>
      </c>
      <c r="B745" s="1">
        <v>3042000</v>
      </c>
      <c r="C745" t="s">
        <v>82</v>
      </c>
      <c r="D745">
        <v>520</v>
      </c>
      <c r="E745">
        <v>205</v>
      </c>
      <c r="F745">
        <v>160</v>
      </c>
      <c r="G745">
        <v>54</v>
      </c>
      <c r="H745">
        <v>54</v>
      </c>
      <c r="I745" s="5">
        <v>58.154965394194846</v>
      </c>
      <c r="J745" t="s">
        <v>53</v>
      </c>
      <c r="K745">
        <v>572</v>
      </c>
      <c r="L745">
        <v>537</v>
      </c>
      <c r="M745">
        <v>263</v>
      </c>
      <c r="N745">
        <v>11</v>
      </c>
      <c r="O745">
        <v>2020</v>
      </c>
      <c r="P745">
        <v>-2</v>
      </c>
      <c r="Q745">
        <v>1</v>
      </c>
      <c r="R745">
        <v>1</v>
      </c>
      <c r="S745" t="s">
        <v>54</v>
      </c>
    </row>
    <row r="746" spans="1:19">
      <c r="A746" s="1">
        <v>36047042100</v>
      </c>
      <c r="B746" s="1">
        <v>3042100</v>
      </c>
      <c r="C746" t="s">
        <v>83</v>
      </c>
      <c r="D746">
        <v>1660</v>
      </c>
      <c r="E746">
        <v>1415</v>
      </c>
      <c r="F746">
        <v>695</v>
      </c>
      <c r="G746">
        <v>240</v>
      </c>
      <c r="H746">
        <v>247</v>
      </c>
      <c r="I746" s="5">
        <v>184.93512375965796</v>
      </c>
      <c r="J746" t="s">
        <v>53</v>
      </c>
      <c r="K746">
        <v>1816</v>
      </c>
      <c r="L746">
        <v>1723</v>
      </c>
      <c r="M746">
        <v>1518</v>
      </c>
      <c r="N746">
        <v>72</v>
      </c>
      <c r="O746">
        <v>2020</v>
      </c>
      <c r="P746">
        <v>46</v>
      </c>
      <c r="Q746">
        <v>94</v>
      </c>
      <c r="R746">
        <v>8</v>
      </c>
      <c r="S746" t="s">
        <v>54</v>
      </c>
    </row>
    <row r="747" spans="1:19">
      <c r="A747" s="1">
        <v>36047042200</v>
      </c>
      <c r="B747" s="1">
        <v>3042200</v>
      </c>
      <c r="C747" t="s">
        <v>82</v>
      </c>
      <c r="D747">
        <v>1145</v>
      </c>
      <c r="E747">
        <v>630</v>
      </c>
      <c r="F747">
        <v>435</v>
      </c>
      <c r="G747">
        <v>243</v>
      </c>
      <c r="H747">
        <v>122</v>
      </c>
      <c r="I747" s="5">
        <v>116.42594212631478</v>
      </c>
      <c r="J747" t="s">
        <v>53</v>
      </c>
      <c r="K747">
        <v>1231</v>
      </c>
      <c r="L747">
        <v>1142</v>
      </c>
      <c r="M747">
        <v>801</v>
      </c>
      <c r="N747">
        <v>43</v>
      </c>
      <c r="O747">
        <v>2020</v>
      </c>
      <c r="P747">
        <v>2</v>
      </c>
      <c r="Q747">
        <v>41</v>
      </c>
      <c r="R747">
        <v>-3</v>
      </c>
      <c r="S747" t="s">
        <v>54</v>
      </c>
    </row>
    <row r="748" spans="1:19">
      <c r="A748" s="1">
        <v>36047042300</v>
      </c>
      <c r="B748" s="1">
        <v>3042300</v>
      </c>
      <c r="C748" t="s">
        <v>83</v>
      </c>
      <c r="D748">
        <v>1360</v>
      </c>
      <c r="E748">
        <v>1235</v>
      </c>
      <c r="F748">
        <v>615</v>
      </c>
      <c r="G748">
        <v>194</v>
      </c>
      <c r="H748">
        <v>200</v>
      </c>
      <c r="I748" s="5">
        <v>166.06023003717658</v>
      </c>
      <c r="J748" t="s">
        <v>53</v>
      </c>
      <c r="K748">
        <v>1686</v>
      </c>
      <c r="L748">
        <v>1597</v>
      </c>
      <c r="M748">
        <v>1413</v>
      </c>
      <c r="N748">
        <v>60</v>
      </c>
      <c r="O748">
        <v>2020</v>
      </c>
      <c r="P748">
        <v>140</v>
      </c>
      <c r="Q748">
        <v>172</v>
      </c>
      <c r="R748">
        <v>14</v>
      </c>
      <c r="S748" t="s">
        <v>54</v>
      </c>
    </row>
    <row r="749" spans="1:19">
      <c r="A749" s="1">
        <v>36047042400</v>
      </c>
      <c r="B749" s="1">
        <v>3042400</v>
      </c>
      <c r="C749" t="s">
        <v>76</v>
      </c>
      <c r="D749">
        <v>1180</v>
      </c>
      <c r="E749">
        <v>785</v>
      </c>
      <c r="F749">
        <v>615</v>
      </c>
      <c r="G749">
        <v>134</v>
      </c>
      <c r="H749">
        <v>132</v>
      </c>
      <c r="I749" s="5">
        <v>169.38713056191725</v>
      </c>
      <c r="J749" t="s">
        <v>53</v>
      </c>
      <c r="K749">
        <v>1515</v>
      </c>
      <c r="L749">
        <v>1459</v>
      </c>
      <c r="M749">
        <v>1069</v>
      </c>
      <c r="N749">
        <v>28</v>
      </c>
      <c r="O749">
        <v>2020</v>
      </c>
      <c r="P749">
        <v>0</v>
      </c>
      <c r="Q749">
        <v>4</v>
      </c>
      <c r="R749">
        <v>0</v>
      </c>
      <c r="S749" t="s">
        <v>54</v>
      </c>
    </row>
    <row r="750" spans="1:19">
      <c r="A750" s="1">
        <v>36047042500</v>
      </c>
      <c r="B750" s="1">
        <v>3042500</v>
      </c>
      <c r="C750" t="s">
        <v>83</v>
      </c>
      <c r="D750">
        <v>1045</v>
      </c>
      <c r="E750">
        <v>1000</v>
      </c>
      <c r="F750">
        <v>485</v>
      </c>
      <c r="G750">
        <v>112</v>
      </c>
      <c r="H750">
        <v>105</v>
      </c>
      <c r="I750" s="5">
        <v>154.23683088030563</v>
      </c>
      <c r="J750" t="s">
        <v>53</v>
      </c>
      <c r="K750">
        <v>1144</v>
      </c>
      <c r="L750">
        <v>1095</v>
      </c>
      <c r="M750">
        <v>1029</v>
      </c>
      <c r="N750">
        <v>30</v>
      </c>
      <c r="O750">
        <v>2020</v>
      </c>
      <c r="P750">
        <v>78</v>
      </c>
      <c r="Q750">
        <v>89</v>
      </c>
      <c r="R750">
        <v>0</v>
      </c>
      <c r="S750" t="s">
        <v>54</v>
      </c>
    </row>
    <row r="751" spans="1:19">
      <c r="A751" s="1">
        <v>36047042600</v>
      </c>
      <c r="B751" s="1">
        <v>3042600</v>
      </c>
      <c r="C751" t="s">
        <v>76</v>
      </c>
      <c r="D751">
        <v>1610</v>
      </c>
      <c r="E751">
        <v>1050</v>
      </c>
      <c r="F751">
        <v>755</v>
      </c>
      <c r="G751">
        <v>231</v>
      </c>
      <c r="H751">
        <v>157</v>
      </c>
      <c r="I751" s="5">
        <v>200.18491451655393</v>
      </c>
      <c r="J751" t="s">
        <v>53</v>
      </c>
      <c r="K751">
        <v>1653</v>
      </c>
      <c r="L751">
        <v>1493</v>
      </c>
      <c r="M751">
        <v>1111</v>
      </c>
      <c r="N751">
        <v>31</v>
      </c>
      <c r="O751">
        <v>2020</v>
      </c>
      <c r="P751">
        <v>30</v>
      </c>
      <c r="Q751">
        <v>1</v>
      </c>
      <c r="R751">
        <v>0</v>
      </c>
      <c r="S751" t="s">
        <v>54</v>
      </c>
    </row>
    <row r="752" spans="1:19">
      <c r="A752" s="1">
        <v>36047042700</v>
      </c>
      <c r="B752" s="1">
        <v>3042700</v>
      </c>
      <c r="C752" t="s">
        <v>83</v>
      </c>
      <c r="D752">
        <v>1725</v>
      </c>
      <c r="E752">
        <v>1565</v>
      </c>
      <c r="F752">
        <v>780</v>
      </c>
      <c r="G752">
        <v>165</v>
      </c>
      <c r="H752">
        <v>174</v>
      </c>
      <c r="I752" s="5">
        <v>204.58250169552625</v>
      </c>
      <c r="J752" t="s">
        <v>53</v>
      </c>
      <c r="K752">
        <v>1925</v>
      </c>
      <c r="L752">
        <v>1822</v>
      </c>
      <c r="M752">
        <v>1720</v>
      </c>
      <c r="N752">
        <v>69</v>
      </c>
      <c r="O752">
        <v>2020</v>
      </c>
      <c r="P752">
        <v>19</v>
      </c>
      <c r="Q752">
        <v>83</v>
      </c>
      <c r="R752">
        <v>9</v>
      </c>
      <c r="S752" t="s">
        <v>54</v>
      </c>
    </row>
    <row r="753" spans="1:19">
      <c r="A753" s="1">
        <v>36047042800</v>
      </c>
      <c r="B753" s="1">
        <v>3042800</v>
      </c>
      <c r="C753" t="s">
        <v>76</v>
      </c>
      <c r="D753">
        <v>1445</v>
      </c>
      <c r="E753">
        <v>825</v>
      </c>
      <c r="F753">
        <v>645</v>
      </c>
      <c r="G753">
        <v>162</v>
      </c>
      <c r="H753">
        <v>145</v>
      </c>
      <c r="I753" s="5">
        <v>162.39150224072688</v>
      </c>
      <c r="J753" t="s">
        <v>53</v>
      </c>
      <c r="K753">
        <v>1581</v>
      </c>
      <c r="L753">
        <v>1532</v>
      </c>
      <c r="M753">
        <v>1062</v>
      </c>
      <c r="N753">
        <v>33</v>
      </c>
      <c r="O753">
        <v>2020</v>
      </c>
      <c r="P753">
        <v>63</v>
      </c>
      <c r="Q753">
        <v>0</v>
      </c>
      <c r="R753">
        <v>35</v>
      </c>
      <c r="S753" t="s">
        <v>54</v>
      </c>
    </row>
    <row r="754" spans="1:19">
      <c r="A754" s="1">
        <v>36047042900</v>
      </c>
      <c r="B754" s="1">
        <v>3042900</v>
      </c>
      <c r="C754" t="s">
        <v>83</v>
      </c>
      <c r="D754">
        <v>1915</v>
      </c>
      <c r="E754">
        <v>1815</v>
      </c>
      <c r="F754">
        <v>1115</v>
      </c>
      <c r="G754">
        <v>167</v>
      </c>
      <c r="H754">
        <v>178</v>
      </c>
      <c r="I754" s="5">
        <v>247.83462227864774</v>
      </c>
      <c r="J754" t="s">
        <v>53</v>
      </c>
      <c r="K754">
        <v>2062</v>
      </c>
      <c r="L754">
        <v>1965</v>
      </c>
      <c r="M754">
        <v>1896</v>
      </c>
      <c r="N754">
        <v>66</v>
      </c>
      <c r="O754">
        <v>2020</v>
      </c>
      <c r="P754">
        <v>121</v>
      </c>
      <c r="Q754">
        <v>24</v>
      </c>
      <c r="R754">
        <v>0</v>
      </c>
      <c r="S754" t="s">
        <v>54</v>
      </c>
    </row>
    <row r="755" spans="1:19">
      <c r="A755" s="1">
        <v>36047043000</v>
      </c>
      <c r="B755" s="1">
        <v>3043000</v>
      </c>
      <c r="C755" t="s">
        <v>76</v>
      </c>
      <c r="D755">
        <v>1275</v>
      </c>
      <c r="E755">
        <v>1035</v>
      </c>
      <c r="F755">
        <v>920</v>
      </c>
      <c r="G755">
        <v>208</v>
      </c>
      <c r="H755">
        <v>215</v>
      </c>
      <c r="I755" s="5">
        <v>227.74108105478027</v>
      </c>
      <c r="J755" t="s">
        <v>53</v>
      </c>
      <c r="K755">
        <v>1402</v>
      </c>
      <c r="L755">
        <v>1361</v>
      </c>
      <c r="M755">
        <v>1137</v>
      </c>
      <c r="N755">
        <v>17</v>
      </c>
      <c r="O755">
        <v>2020</v>
      </c>
      <c r="P755">
        <v>0</v>
      </c>
      <c r="Q755">
        <v>12</v>
      </c>
      <c r="R755">
        <v>0</v>
      </c>
      <c r="S755" t="s">
        <v>54</v>
      </c>
    </row>
    <row r="756" spans="1:19">
      <c r="A756" s="1">
        <v>36047043100</v>
      </c>
      <c r="B756" s="1">
        <v>3043100</v>
      </c>
      <c r="C756" t="s">
        <v>83</v>
      </c>
      <c r="D756">
        <v>1770</v>
      </c>
      <c r="E756">
        <v>1660</v>
      </c>
      <c r="F756">
        <v>865</v>
      </c>
      <c r="G756">
        <v>250</v>
      </c>
      <c r="H756">
        <v>263</v>
      </c>
      <c r="I756" s="5">
        <v>216.91933984778765</v>
      </c>
      <c r="J756" t="s">
        <v>53</v>
      </c>
      <c r="K756">
        <v>1864</v>
      </c>
      <c r="L756">
        <v>1779</v>
      </c>
      <c r="M756">
        <v>1706</v>
      </c>
      <c r="N756">
        <v>50</v>
      </c>
      <c r="O756">
        <v>2020</v>
      </c>
      <c r="P756">
        <v>82</v>
      </c>
      <c r="Q756">
        <v>21</v>
      </c>
      <c r="R756">
        <v>41</v>
      </c>
      <c r="S756" t="s">
        <v>54</v>
      </c>
    </row>
    <row r="757" spans="1:19">
      <c r="A757" s="1">
        <v>36047043200</v>
      </c>
      <c r="B757" s="1">
        <v>3043200</v>
      </c>
      <c r="C757" t="s">
        <v>76</v>
      </c>
      <c r="D757">
        <v>1435</v>
      </c>
      <c r="E757">
        <v>1030</v>
      </c>
      <c r="F757">
        <v>710</v>
      </c>
      <c r="G757">
        <v>189</v>
      </c>
      <c r="H757">
        <v>204</v>
      </c>
      <c r="I757" s="5">
        <v>188.34808201837362</v>
      </c>
      <c r="J757" t="s">
        <v>53</v>
      </c>
      <c r="K757">
        <v>1629</v>
      </c>
      <c r="L757">
        <v>1557</v>
      </c>
      <c r="M757">
        <v>1163</v>
      </c>
      <c r="N757">
        <v>27</v>
      </c>
      <c r="O757">
        <v>2020</v>
      </c>
      <c r="P757">
        <v>0</v>
      </c>
      <c r="Q757">
        <v>3</v>
      </c>
      <c r="R757">
        <v>1</v>
      </c>
      <c r="S757" t="s">
        <v>54</v>
      </c>
    </row>
    <row r="758" spans="1:19">
      <c r="A758" s="1">
        <v>36047043300</v>
      </c>
      <c r="B758" s="1">
        <v>3043300</v>
      </c>
      <c r="C758" t="s">
        <v>83</v>
      </c>
      <c r="D758">
        <v>1225</v>
      </c>
      <c r="E758">
        <v>1195</v>
      </c>
      <c r="F758">
        <v>955</v>
      </c>
      <c r="G758">
        <v>155</v>
      </c>
      <c r="H758">
        <v>158</v>
      </c>
      <c r="I758" s="5">
        <v>227.8091306335196</v>
      </c>
      <c r="J758" t="s">
        <v>53</v>
      </c>
      <c r="K758">
        <v>1455</v>
      </c>
      <c r="L758">
        <v>1377</v>
      </c>
      <c r="M758">
        <v>1310</v>
      </c>
      <c r="N758">
        <v>35</v>
      </c>
      <c r="O758">
        <v>2020</v>
      </c>
      <c r="P758">
        <v>55</v>
      </c>
      <c r="Q758">
        <v>376</v>
      </c>
      <c r="R758">
        <v>2</v>
      </c>
      <c r="S758" t="s">
        <v>54</v>
      </c>
    </row>
    <row r="759" spans="1:19">
      <c r="A759" s="1">
        <v>36047043400</v>
      </c>
      <c r="B759" s="1">
        <v>3043400</v>
      </c>
      <c r="C759" t="s">
        <v>76</v>
      </c>
      <c r="D759">
        <v>1240</v>
      </c>
      <c r="E759">
        <v>845</v>
      </c>
      <c r="F759">
        <v>625</v>
      </c>
      <c r="G759">
        <v>126</v>
      </c>
      <c r="H759">
        <v>146</v>
      </c>
      <c r="I759" s="5">
        <v>138.75518008348374</v>
      </c>
      <c r="J759" t="s">
        <v>53</v>
      </c>
      <c r="K759">
        <v>1428</v>
      </c>
      <c r="L759">
        <v>1363</v>
      </c>
      <c r="M759">
        <v>885</v>
      </c>
      <c r="N759">
        <v>31</v>
      </c>
      <c r="O759">
        <v>2020</v>
      </c>
      <c r="P759">
        <v>0</v>
      </c>
      <c r="Q759">
        <v>4</v>
      </c>
      <c r="R759">
        <v>10</v>
      </c>
      <c r="S759" t="s">
        <v>54</v>
      </c>
    </row>
    <row r="760" spans="1:19">
      <c r="A760" s="1">
        <v>36047043500</v>
      </c>
      <c r="B760" s="1">
        <v>3043500</v>
      </c>
      <c r="C760" t="s">
        <v>83</v>
      </c>
      <c r="D760">
        <v>1730</v>
      </c>
      <c r="E760">
        <v>1410</v>
      </c>
      <c r="F760">
        <v>845</v>
      </c>
      <c r="G760">
        <v>247</v>
      </c>
      <c r="H760">
        <v>276</v>
      </c>
      <c r="I760" s="5">
        <v>262.68802789620997</v>
      </c>
      <c r="J760" t="s">
        <v>53</v>
      </c>
      <c r="K760">
        <v>1635</v>
      </c>
      <c r="L760">
        <v>1539</v>
      </c>
      <c r="M760">
        <v>1247</v>
      </c>
      <c r="N760">
        <v>45</v>
      </c>
      <c r="O760">
        <v>2020</v>
      </c>
      <c r="P760">
        <v>47</v>
      </c>
      <c r="Q760">
        <v>5</v>
      </c>
      <c r="R760">
        <v>3</v>
      </c>
      <c r="S760" t="s">
        <v>54</v>
      </c>
    </row>
    <row r="761" spans="1:19">
      <c r="A761" s="1">
        <v>36047043600</v>
      </c>
      <c r="B761" s="1">
        <v>3043600</v>
      </c>
      <c r="C761" t="s">
        <v>76</v>
      </c>
      <c r="D761">
        <v>1875</v>
      </c>
      <c r="E761">
        <v>1350</v>
      </c>
      <c r="F761">
        <v>1025</v>
      </c>
      <c r="G761">
        <v>522</v>
      </c>
      <c r="H761">
        <v>455</v>
      </c>
      <c r="I761" s="5">
        <v>481.97614048830258</v>
      </c>
      <c r="J761" t="s">
        <v>53</v>
      </c>
      <c r="K761">
        <v>1696</v>
      </c>
      <c r="L761">
        <v>1640</v>
      </c>
      <c r="M761">
        <v>1354</v>
      </c>
      <c r="N761">
        <v>36</v>
      </c>
      <c r="O761">
        <v>2020</v>
      </c>
      <c r="P761">
        <v>8</v>
      </c>
      <c r="Q761">
        <v>0</v>
      </c>
      <c r="R761">
        <v>0</v>
      </c>
      <c r="S761" t="s">
        <v>54</v>
      </c>
    </row>
    <row r="762" spans="1:19">
      <c r="A762" s="1">
        <v>36047043700</v>
      </c>
      <c r="B762" s="1">
        <v>3043700</v>
      </c>
      <c r="C762" t="s">
        <v>83</v>
      </c>
      <c r="D762">
        <v>1960</v>
      </c>
      <c r="E762">
        <v>1765</v>
      </c>
      <c r="F762">
        <v>1155</v>
      </c>
      <c r="G762">
        <v>317</v>
      </c>
      <c r="H762">
        <v>325</v>
      </c>
      <c r="I762" s="5">
        <v>377.16442037922928</v>
      </c>
      <c r="J762" t="s">
        <v>53</v>
      </c>
      <c r="K762">
        <v>1952</v>
      </c>
      <c r="L762">
        <v>1798</v>
      </c>
      <c r="M762">
        <v>1537</v>
      </c>
      <c r="N762">
        <v>106</v>
      </c>
      <c r="O762">
        <v>2020</v>
      </c>
      <c r="P762">
        <v>49</v>
      </c>
      <c r="Q762">
        <v>20</v>
      </c>
      <c r="R762">
        <v>14</v>
      </c>
      <c r="S762" t="s">
        <v>54</v>
      </c>
    </row>
    <row r="763" spans="1:19">
      <c r="A763" s="1">
        <v>36047043800</v>
      </c>
      <c r="B763" s="1">
        <v>3043800</v>
      </c>
      <c r="C763" t="s">
        <v>74</v>
      </c>
      <c r="D763">
        <v>910</v>
      </c>
      <c r="E763">
        <v>760</v>
      </c>
      <c r="F763">
        <v>480</v>
      </c>
      <c r="G763">
        <v>147</v>
      </c>
      <c r="H763">
        <v>148</v>
      </c>
      <c r="I763" s="5">
        <v>92.027169901067808</v>
      </c>
      <c r="J763" t="s">
        <v>53</v>
      </c>
      <c r="K763">
        <v>1026</v>
      </c>
      <c r="L763">
        <v>994</v>
      </c>
      <c r="M763">
        <v>752</v>
      </c>
      <c r="N763">
        <v>30</v>
      </c>
      <c r="O763">
        <v>2020</v>
      </c>
      <c r="P763">
        <v>48</v>
      </c>
      <c r="Q763">
        <v>0</v>
      </c>
      <c r="R763">
        <v>0</v>
      </c>
      <c r="S763" t="s">
        <v>54</v>
      </c>
    </row>
    <row r="764" spans="1:19">
      <c r="A764" s="1">
        <v>36047043900</v>
      </c>
      <c r="B764" s="1">
        <v>3043900</v>
      </c>
      <c r="C764" t="s">
        <v>83</v>
      </c>
      <c r="D764">
        <v>1150</v>
      </c>
      <c r="E764">
        <v>700</v>
      </c>
      <c r="F764">
        <v>465</v>
      </c>
      <c r="G764">
        <v>105</v>
      </c>
      <c r="H764">
        <v>143</v>
      </c>
      <c r="I764" s="5">
        <v>178.44887222955487</v>
      </c>
      <c r="J764" t="s">
        <v>53</v>
      </c>
      <c r="K764">
        <v>1441</v>
      </c>
      <c r="L764">
        <v>1339</v>
      </c>
      <c r="M764">
        <v>1077</v>
      </c>
      <c r="N764">
        <v>62</v>
      </c>
      <c r="O764">
        <v>2020</v>
      </c>
      <c r="P764">
        <v>261</v>
      </c>
      <c r="Q764">
        <v>16</v>
      </c>
      <c r="R764">
        <v>0</v>
      </c>
      <c r="S764" t="s">
        <v>54</v>
      </c>
    </row>
    <row r="765" spans="1:19">
      <c r="A765" s="1">
        <v>36047044000</v>
      </c>
      <c r="B765" s="1">
        <v>3044000</v>
      </c>
      <c r="C765" t="s">
        <v>74</v>
      </c>
      <c r="D765">
        <v>855</v>
      </c>
      <c r="E765">
        <v>550</v>
      </c>
      <c r="F765">
        <v>390</v>
      </c>
      <c r="G765">
        <v>84</v>
      </c>
      <c r="H765">
        <v>95</v>
      </c>
      <c r="I765" s="5">
        <v>99.54898291795854</v>
      </c>
      <c r="J765" t="s">
        <v>53</v>
      </c>
      <c r="K765">
        <v>974</v>
      </c>
      <c r="L765">
        <v>896</v>
      </c>
      <c r="M765">
        <v>572</v>
      </c>
      <c r="N765">
        <v>65</v>
      </c>
      <c r="O765">
        <v>2020</v>
      </c>
      <c r="P765">
        <v>4</v>
      </c>
      <c r="Q765">
        <v>3</v>
      </c>
      <c r="R765">
        <v>0</v>
      </c>
      <c r="S765" t="s">
        <v>54</v>
      </c>
    </row>
    <row r="766" spans="1:19">
      <c r="A766" s="1">
        <v>36047044100</v>
      </c>
      <c r="B766" s="1">
        <v>3044100</v>
      </c>
      <c r="C766" t="s">
        <v>83</v>
      </c>
      <c r="D766">
        <v>1895</v>
      </c>
      <c r="E766">
        <v>1695</v>
      </c>
      <c r="F766">
        <v>1105</v>
      </c>
      <c r="G766">
        <v>240</v>
      </c>
      <c r="H766">
        <v>254</v>
      </c>
      <c r="I766" s="5">
        <v>317.59880352419464</v>
      </c>
      <c r="J766" t="s">
        <v>53</v>
      </c>
      <c r="K766">
        <v>2025</v>
      </c>
      <c r="L766">
        <v>1924</v>
      </c>
      <c r="M766">
        <v>1768</v>
      </c>
      <c r="N766">
        <v>48</v>
      </c>
      <c r="O766">
        <v>2020</v>
      </c>
      <c r="P766">
        <v>89</v>
      </c>
      <c r="Q766">
        <v>14</v>
      </c>
      <c r="R766">
        <v>0</v>
      </c>
      <c r="S766" t="s">
        <v>54</v>
      </c>
    </row>
    <row r="767" spans="1:19">
      <c r="A767" s="1">
        <v>36047044200</v>
      </c>
      <c r="B767" s="1">
        <v>3044200</v>
      </c>
      <c r="C767" t="s">
        <v>74</v>
      </c>
      <c r="D767">
        <v>920</v>
      </c>
      <c r="E767">
        <v>430</v>
      </c>
      <c r="F767">
        <v>270</v>
      </c>
      <c r="G767">
        <v>203</v>
      </c>
      <c r="H767">
        <v>115</v>
      </c>
      <c r="I767" s="5">
        <v>108.38357809188622</v>
      </c>
      <c r="J767" t="s">
        <v>53</v>
      </c>
      <c r="K767">
        <v>913</v>
      </c>
      <c r="L767">
        <v>839</v>
      </c>
      <c r="M767">
        <v>481</v>
      </c>
      <c r="N767">
        <v>46</v>
      </c>
      <c r="O767">
        <v>2020</v>
      </c>
      <c r="P767">
        <v>1</v>
      </c>
      <c r="Q767">
        <v>-4</v>
      </c>
      <c r="R767">
        <v>-3</v>
      </c>
      <c r="S767" t="s">
        <v>54</v>
      </c>
    </row>
    <row r="768" spans="1:19">
      <c r="A768" s="1">
        <v>36047044300</v>
      </c>
      <c r="B768" s="1">
        <v>3044300</v>
      </c>
      <c r="C768" t="s">
        <v>83</v>
      </c>
      <c r="D768">
        <v>1870</v>
      </c>
      <c r="E768">
        <v>1680</v>
      </c>
      <c r="F768">
        <v>805</v>
      </c>
      <c r="G768">
        <v>212</v>
      </c>
      <c r="H768">
        <v>204</v>
      </c>
      <c r="I768" s="5">
        <v>207.6968945362448</v>
      </c>
      <c r="J768" t="s">
        <v>53</v>
      </c>
      <c r="K768">
        <v>2070</v>
      </c>
      <c r="L768">
        <v>1904</v>
      </c>
      <c r="M768">
        <v>1750</v>
      </c>
      <c r="N768">
        <v>115</v>
      </c>
      <c r="O768">
        <v>2020</v>
      </c>
      <c r="P768">
        <v>57</v>
      </c>
      <c r="Q768">
        <v>9</v>
      </c>
      <c r="R768">
        <v>7</v>
      </c>
      <c r="S768" t="s">
        <v>54</v>
      </c>
    </row>
    <row r="769" spans="1:19">
      <c r="A769" s="1">
        <v>36047044400</v>
      </c>
      <c r="B769" s="1">
        <v>3044400</v>
      </c>
      <c r="C769" t="s">
        <v>74</v>
      </c>
      <c r="D769">
        <v>1200</v>
      </c>
      <c r="E769">
        <v>775</v>
      </c>
      <c r="F769">
        <v>610</v>
      </c>
      <c r="G769">
        <v>247</v>
      </c>
      <c r="H769">
        <v>222</v>
      </c>
      <c r="I769" s="5">
        <v>258.21309029559285</v>
      </c>
      <c r="J769" t="s">
        <v>53</v>
      </c>
      <c r="K769">
        <v>1256</v>
      </c>
      <c r="L769">
        <v>1158</v>
      </c>
      <c r="M769">
        <v>793</v>
      </c>
      <c r="N769">
        <v>51</v>
      </c>
      <c r="O769">
        <v>2020</v>
      </c>
      <c r="P769">
        <v>-1</v>
      </c>
      <c r="Q769">
        <v>-4</v>
      </c>
      <c r="R769">
        <v>0</v>
      </c>
      <c r="S769" t="s">
        <v>54</v>
      </c>
    </row>
    <row r="770" spans="1:19">
      <c r="A770" s="1">
        <v>36047044500</v>
      </c>
      <c r="B770" s="1">
        <v>3044500</v>
      </c>
      <c r="C770" t="s">
        <v>83</v>
      </c>
      <c r="D770">
        <v>1665</v>
      </c>
      <c r="E770">
        <v>1340</v>
      </c>
      <c r="F770">
        <v>740</v>
      </c>
      <c r="G770">
        <v>157</v>
      </c>
      <c r="H770">
        <v>159</v>
      </c>
      <c r="I770" s="5">
        <v>183.86951895297926</v>
      </c>
      <c r="J770" t="s">
        <v>53</v>
      </c>
      <c r="K770">
        <v>1689</v>
      </c>
      <c r="L770">
        <v>1593</v>
      </c>
      <c r="M770">
        <v>1385</v>
      </c>
      <c r="N770">
        <v>65</v>
      </c>
      <c r="O770">
        <v>2020</v>
      </c>
      <c r="P770">
        <v>35</v>
      </c>
      <c r="Q770">
        <v>181</v>
      </c>
      <c r="R770">
        <v>38</v>
      </c>
      <c r="S770" t="s">
        <v>54</v>
      </c>
    </row>
    <row r="771" spans="1:19">
      <c r="A771" s="1">
        <v>36047044600</v>
      </c>
      <c r="B771" s="1">
        <v>3044600</v>
      </c>
      <c r="C771" t="s">
        <v>74</v>
      </c>
      <c r="D771">
        <v>615</v>
      </c>
      <c r="E771">
        <v>360</v>
      </c>
      <c r="F771">
        <v>275</v>
      </c>
      <c r="G771">
        <v>108</v>
      </c>
      <c r="H771">
        <v>94</v>
      </c>
      <c r="I771" s="5">
        <v>99.161484458432753</v>
      </c>
      <c r="J771" t="s">
        <v>53</v>
      </c>
      <c r="K771">
        <v>728</v>
      </c>
      <c r="L771">
        <v>680</v>
      </c>
      <c r="M771">
        <v>455</v>
      </c>
      <c r="N771">
        <v>32</v>
      </c>
      <c r="O771">
        <v>2020</v>
      </c>
      <c r="P771">
        <v>19</v>
      </c>
      <c r="Q771">
        <v>6</v>
      </c>
      <c r="R771">
        <v>0</v>
      </c>
      <c r="S771" t="s">
        <v>54</v>
      </c>
    </row>
    <row r="772" spans="1:19">
      <c r="A772" s="1">
        <v>36047044700</v>
      </c>
      <c r="B772" s="1">
        <v>3044700</v>
      </c>
      <c r="C772" t="s">
        <v>83</v>
      </c>
      <c r="D772">
        <v>905</v>
      </c>
      <c r="E772">
        <v>840</v>
      </c>
      <c r="F772">
        <v>455</v>
      </c>
      <c r="G772">
        <v>156</v>
      </c>
      <c r="H772">
        <v>165</v>
      </c>
      <c r="I772" s="5">
        <v>111.77208953938367</v>
      </c>
      <c r="J772" t="s">
        <v>53</v>
      </c>
      <c r="K772">
        <v>909</v>
      </c>
      <c r="L772">
        <v>854</v>
      </c>
      <c r="M772">
        <v>818</v>
      </c>
      <c r="N772">
        <v>29</v>
      </c>
      <c r="O772">
        <v>2020</v>
      </c>
      <c r="P772">
        <v>31</v>
      </c>
      <c r="Q772">
        <v>83</v>
      </c>
      <c r="R772">
        <v>11</v>
      </c>
      <c r="S772" t="s">
        <v>54</v>
      </c>
    </row>
    <row r="773" spans="1:19">
      <c r="A773" s="1">
        <v>36047044800</v>
      </c>
      <c r="B773" s="1">
        <v>3044800</v>
      </c>
      <c r="C773" t="s">
        <v>74</v>
      </c>
      <c r="D773">
        <v>770</v>
      </c>
      <c r="E773">
        <v>280</v>
      </c>
      <c r="F773">
        <v>245</v>
      </c>
      <c r="G773">
        <v>101</v>
      </c>
      <c r="H773">
        <v>81</v>
      </c>
      <c r="I773" s="5">
        <v>88.056799851005266</v>
      </c>
      <c r="J773" t="s">
        <v>53</v>
      </c>
      <c r="K773">
        <v>841</v>
      </c>
      <c r="L773">
        <v>774</v>
      </c>
      <c r="M773">
        <v>345</v>
      </c>
      <c r="N773">
        <v>34</v>
      </c>
      <c r="O773">
        <v>2020</v>
      </c>
      <c r="P773">
        <v>23</v>
      </c>
      <c r="Q773">
        <v>26</v>
      </c>
      <c r="R773">
        <v>-2</v>
      </c>
      <c r="S773" t="s">
        <v>54</v>
      </c>
    </row>
    <row r="774" spans="1:19">
      <c r="A774" s="1">
        <v>36047044901</v>
      </c>
      <c r="B774" s="1">
        <v>3044901</v>
      </c>
      <c r="C774" t="s">
        <v>84</v>
      </c>
      <c r="D774">
        <v>1095</v>
      </c>
      <c r="E774">
        <v>1075</v>
      </c>
      <c r="F774">
        <v>755</v>
      </c>
      <c r="G774">
        <v>146</v>
      </c>
      <c r="H774">
        <v>145</v>
      </c>
      <c r="I774" s="5">
        <v>178.63370342687296</v>
      </c>
      <c r="J774" t="s">
        <v>53</v>
      </c>
      <c r="K774">
        <v>1134</v>
      </c>
      <c r="L774">
        <v>1088</v>
      </c>
      <c r="M774">
        <v>1015</v>
      </c>
      <c r="N774">
        <v>37</v>
      </c>
      <c r="O774">
        <v>2020</v>
      </c>
      <c r="P774">
        <v>0</v>
      </c>
      <c r="Q774">
        <v>318</v>
      </c>
      <c r="R774">
        <v>2</v>
      </c>
      <c r="S774" t="s">
        <v>54</v>
      </c>
    </row>
    <row r="775" spans="1:19">
      <c r="A775" s="1">
        <v>36047044902</v>
      </c>
      <c r="B775" s="1">
        <v>3044902</v>
      </c>
      <c r="C775" t="s">
        <v>84</v>
      </c>
      <c r="D775">
        <v>0</v>
      </c>
      <c r="E775">
        <v>0</v>
      </c>
      <c r="F775">
        <v>0</v>
      </c>
      <c r="G775">
        <v>13</v>
      </c>
      <c r="H775">
        <v>13</v>
      </c>
      <c r="I775" s="5">
        <v>22.516660498395403</v>
      </c>
      <c r="J775" t="s">
        <v>53</v>
      </c>
      <c r="K775">
        <v>22</v>
      </c>
      <c r="L775">
        <v>15</v>
      </c>
      <c r="M775">
        <v>13</v>
      </c>
      <c r="N775">
        <v>7</v>
      </c>
      <c r="O775">
        <v>2020</v>
      </c>
      <c r="P775">
        <v>0</v>
      </c>
      <c r="Q775">
        <v>0</v>
      </c>
      <c r="R775">
        <v>6</v>
      </c>
      <c r="S775" t="s">
        <v>54</v>
      </c>
    </row>
    <row r="776" spans="1:19">
      <c r="A776" s="1">
        <v>36047045000</v>
      </c>
      <c r="B776" s="1">
        <v>3045000</v>
      </c>
      <c r="C776" t="s">
        <v>74</v>
      </c>
      <c r="D776">
        <v>250</v>
      </c>
      <c r="E776">
        <v>135</v>
      </c>
      <c r="F776">
        <v>115</v>
      </c>
      <c r="G776">
        <v>96</v>
      </c>
      <c r="H776">
        <v>93</v>
      </c>
      <c r="I776" s="5">
        <v>93.605555390692487</v>
      </c>
      <c r="J776" t="s">
        <v>53</v>
      </c>
      <c r="K776">
        <v>186</v>
      </c>
      <c r="L776">
        <v>177</v>
      </c>
      <c r="M776">
        <v>63</v>
      </c>
      <c r="N776">
        <v>2</v>
      </c>
      <c r="O776">
        <v>2020</v>
      </c>
      <c r="P776">
        <v>-3</v>
      </c>
      <c r="Q776">
        <v>1</v>
      </c>
      <c r="R776">
        <v>-2</v>
      </c>
      <c r="S776" t="s">
        <v>54</v>
      </c>
    </row>
    <row r="777" spans="1:19">
      <c r="A777" s="1">
        <v>36047045200</v>
      </c>
      <c r="B777" s="1">
        <v>3045200</v>
      </c>
      <c r="C777" t="s">
        <v>74</v>
      </c>
      <c r="D777">
        <v>875</v>
      </c>
      <c r="E777">
        <v>430</v>
      </c>
      <c r="F777">
        <v>275</v>
      </c>
      <c r="G777">
        <v>120</v>
      </c>
      <c r="H777">
        <v>101</v>
      </c>
      <c r="I777" s="5">
        <v>85.058803189323086</v>
      </c>
      <c r="J777" t="s">
        <v>53</v>
      </c>
      <c r="K777">
        <v>942</v>
      </c>
      <c r="L777">
        <v>863</v>
      </c>
      <c r="M777">
        <v>432</v>
      </c>
      <c r="N777">
        <v>39</v>
      </c>
      <c r="O777">
        <v>2020</v>
      </c>
      <c r="P777">
        <v>-7</v>
      </c>
      <c r="Q777">
        <v>4</v>
      </c>
      <c r="R777">
        <v>1</v>
      </c>
      <c r="S777" t="s">
        <v>54</v>
      </c>
    </row>
    <row r="778" spans="1:19">
      <c r="A778" s="1">
        <v>36047045300</v>
      </c>
      <c r="B778" s="1">
        <v>3045300</v>
      </c>
      <c r="C778" t="s">
        <v>84</v>
      </c>
      <c r="D778">
        <v>675</v>
      </c>
      <c r="E778">
        <v>675</v>
      </c>
      <c r="F778">
        <v>445</v>
      </c>
      <c r="G778">
        <v>84</v>
      </c>
      <c r="H778">
        <v>84</v>
      </c>
      <c r="I778" s="5">
        <v>113.87712676389407</v>
      </c>
      <c r="J778" t="s">
        <v>53</v>
      </c>
      <c r="K778">
        <v>786</v>
      </c>
      <c r="L778">
        <v>734</v>
      </c>
      <c r="M778">
        <v>718</v>
      </c>
      <c r="N778">
        <v>43</v>
      </c>
      <c r="O778">
        <v>2020</v>
      </c>
      <c r="P778">
        <v>14</v>
      </c>
      <c r="Q778">
        <v>20</v>
      </c>
      <c r="R778">
        <v>12</v>
      </c>
      <c r="S778" t="s">
        <v>54</v>
      </c>
    </row>
    <row r="779" spans="1:19">
      <c r="A779" s="1">
        <v>36047045400</v>
      </c>
      <c r="B779" s="1">
        <v>3045400</v>
      </c>
      <c r="C779" t="s">
        <v>74</v>
      </c>
      <c r="D779">
        <v>470</v>
      </c>
      <c r="E779">
        <v>230</v>
      </c>
      <c r="F779">
        <v>185</v>
      </c>
      <c r="G779">
        <v>90</v>
      </c>
      <c r="H779">
        <v>93</v>
      </c>
      <c r="I779" s="5">
        <v>88.226980000451107</v>
      </c>
      <c r="J779" t="s">
        <v>53</v>
      </c>
      <c r="K779">
        <v>630</v>
      </c>
      <c r="L779">
        <v>576</v>
      </c>
      <c r="M779">
        <v>353</v>
      </c>
      <c r="N779">
        <v>31</v>
      </c>
      <c r="O779">
        <v>2020</v>
      </c>
      <c r="P779">
        <v>-2</v>
      </c>
      <c r="Q779">
        <v>-1</v>
      </c>
      <c r="R779">
        <v>0</v>
      </c>
      <c r="S779" t="s">
        <v>54</v>
      </c>
    </row>
    <row r="780" spans="1:19">
      <c r="A780" s="1">
        <v>36047045600</v>
      </c>
      <c r="B780" s="1">
        <v>3045600</v>
      </c>
      <c r="C780" t="s">
        <v>74</v>
      </c>
      <c r="D780">
        <v>795</v>
      </c>
      <c r="E780">
        <v>650</v>
      </c>
      <c r="F780">
        <v>485</v>
      </c>
      <c r="G780">
        <v>148</v>
      </c>
      <c r="H780">
        <v>148</v>
      </c>
      <c r="I780" s="5">
        <v>140.92196422133776</v>
      </c>
      <c r="J780" t="s">
        <v>53</v>
      </c>
      <c r="K780">
        <v>891</v>
      </c>
      <c r="L780">
        <v>848</v>
      </c>
      <c r="M780">
        <v>693</v>
      </c>
      <c r="N780">
        <v>29</v>
      </c>
      <c r="O780">
        <v>2020</v>
      </c>
      <c r="P780">
        <v>-1</v>
      </c>
      <c r="Q780">
        <v>3</v>
      </c>
      <c r="R780">
        <v>2</v>
      </c>
      <c r="S780" t="s">
        <v>54</v>
      </c>
    </row>
    <row r="781" spans="1:19">
      <c r="A781" s="1">
        <v>36047045800</v>
      </c>
      <c r="B781" s="1">
        <v>3045800</v>
      </c>
      <c r="C781" t="s">
        <v>74</v>
      </c>
      <c r="D781">
        <v>470</v>
      </c>
      <c r="E781">
        <v>130</v>
      </c>
      <c r="F781">
        <v>95</v>
      </c>
      <c r="G781">
        <v>88</v>
      </c>
      <c r="H781">
        <v>55</v>
      </c>
      <c r="I781" s="5">
        <v>57.358521598799946</v>
      </c>
      <c r="J781" t="s">
        <v>53</v>
      </c>
      <c r="K781">
        <v>556</v>
      </c>
      <c r="L781">
        <v>537</v>
      </c>
      <c r="M781">
        <v>146</v>
      </c>
      <c r="N781">
        <v>7</v>
      </c>
      <c r="O781">
        <v>2020</v>
      </c>
      <c r="P781">
        <v>42</v>
      </c>
      <c r="Q781">
        <v>6</v>
      </c>
      <c r="R781">
        <v>6</v>
      </c>
      <c r="S781" t="s">
        <v>54</v>
      </c>
    </row>
    <row r="782" spans="1:19">
      <c r="A782" s="1">
        <v>36047046000</v>
      </c>
      <c r="B782" s="1">
        <v>3046000</v>
      </c>
      <c r="C782" t="s">
        <v>85</v>
      </c>
      <c r="D782">
        <v>1195</v>
      </c>
      <c r="E782">
        <v>665</v>
      </c>
      <c r="F782">
        <v>455</v>
      </c>
      <c r="G782">
        <v>160</v>
      </c>
      <c r="H782">
        <v>137</v>
      </c>
      <c r="I782" s="5">
        <v>135.21094630243513</v>
      </c>
      <c r="J782" t="s">
        <v>53</v>
      </c>
      <c r="K782">
        <v>1318</v>
      </c>
      <c r="L782">
        <v>1272</v>
      </c>
      <c r="M782">
        <v>770</v>
      </c>
      <c r="N782">
        <v>27</v>
      </c>
      <c r="O782">
        <v>2020</v>
      </c>
      <c r="P782">
        <v>38</v>
      </c>
      <c r="Q782">
        <v>2</v>
      </c>
      <c r="R782">
        <v>0</v>
      </c>
      <c r="S782" t="s">
        <v>54</v>
      </c>
    </row>
    <row r="783" spans="1:19">
      <c r="A783" s="1">
        <v>36047046201</v>
      </c>
      <c r="B783" s="1">
        <v>3046201</v>
      </c>
      <c r="C783" t="s">
        <v>85</v>
      </c>
      <c r="D783">
        <v>1060</v>
      </c>
      <c r="E783">
        <v>625</v>
      </c>
      <c r="F783">
        <v>550</v>
      </c>
      <c r="G783">
        <v>178</v>
      </c>
      <c r="H783">
        <v>165</v>
      </c>
      <c r="I783" s="5">
        <v>162.15424755460464</v>
      </c>
      <c r="J783" t="s">
        <v>53</v>
      </c>
      <c r="K783">
        <v>1134</v>
      </c>
      <c r="L783">
        <v>1073</v>
      </c>
      <c r="M783">
        <v>680</v>
      </c>
      <c r="N783">
        <v>37</v>
      </c>
      <c r="O783">
        <v>2020</v>
      </c>
      <c r="P783">
        <v>-5</v>
      </c>
      <c r="Q783">
        <v>2</v>
      </c>
      <c r="R783">
        <v>1</v>
      </c>
      <c r="S783" t="s">
        <v>54</v>
      </c>
    </row>
    <row r="784" spans="1:19">
      <c r="A784" s="1">
        <v>36047046202</v>
      </c>
      <c r="B784" s="1">
        <v>3046202</v>
      </c>
      <c r="C784" t="s">
        <v>74</v>
      </c>
      <c r="D784">
        <v>550</v>
      </c>
      <c r="E784">
        <v>240</v>
      </c>
      <c r="F784">
        <v>165</v>
      </c>
      <c r="G784">
        <v>83</v>
      </c>
      <c r="H784">
        <v>59</v>
      </c>
      <c r="I784" s="5">
        <v>53.497663500381023</v>
      </c>
      <c r="J784" t="s">
        <v>53</v>
      </c>
      <c r="K784">
        <v>603</v>
      </c>
      <c r="L784">
        <v>555</v>
      </c>
      <c r="M784">
        <v>318</v>
      </c>
      <c r="N784">
        <v>23</v>
      </c>
      <c r="O784">
        <v>2020</v>
      </c>
      <c r="P784">
        <v>-3</v>
      </c>
      <c r="Q784">
        <v>0</v>
      </c>
      <c r="R784">
        <v>2</v>
      </c>
      <c r="S784" t="s">
        <v>54</v>
      </c>
    </row>
    <row r="785" spans="1:19">
      <c r="A785" s="1">
        <v>36047046400</v>
      </c>
      <c r="B785" s="1">
        <v>3046400</v>
      </c>
      <c r="C785" t="s">
        <v>74</v>
      </c>
      <c r="D785">
        <v>610</v>
      </c>
      <c r="E785">
        <v>315</v>
      </c>
      <c r="F785">
        <v>250</v>
      </c>
      <c r="G785">
        <v>90</v>
      </c>
      <c r="H785">
        <v>72</v>
      </c>
      <c r="I785" s="5">
        <v>80.814602640859405</v>
      </c>
      <c r="J785" t="s">
        <v>53</v>
      </c>
      <c r="K785">
        <v>691</v>
      </c>
      <c r="L785">
        <v>649</v>
      </c>
      <c r="M785">
        <v>346</v>
      </c>
      <c r="N785">
        <v>28</v>
      </c>
      <c r="O785">
        <v>2020</v>
      </c>
      <c r="P785">
        <v>163</v>
      </c>
      <c r="Q785">
        <v>3</v>
      </c>
      <c r="R785">
        <v>3</v>
      </c>
      <c r="S785" t="s">
        <v>54</v>
      </c>
    </row>
    <row r="786" spans="1:19">
      <c r="A786" s="1">
        <v>36047046800</v>
      </c>
      <c r="B786" s="1">
        <v>3046800</v>
      </c>
      <c r="C786" t="s">
        <v>74</v>
      </c>
      <c r="D786">
        <v>540</v>
      </c>
      <c r="E786">
        <v>300</v>
      </c>
      <c r="F786">
        <v>274</v>
      </c>
      <c r="G786">
        <v>180</v>
      </c>
      <c r="H786">
        <v>180</v>
      </c>
      <c r="I786" s="5">
        <v>182.11260252931427</v>
      </c>
      <c r="J786" t="s">
        <v>53</v>
      </c>
      <c r="K786">
        <v>527</v>
      </c>
      <c r="L786">
        <v>481</v>
      </c>
      <c r="M786">
        <v>236</v>
      </c>
      <c r="N786">
        <v>31</v>
      </c>
      <c r="O786">
        <v>2020</v>
      </c>
      <c r="P786">
        <v>12</v>
      </c>
      <c r="Q786">
        <v>4</v>
      </c>
      <c r="R786">
        <v>4</v>
      </c>
      <c r="S786" t="s">
        <v>54</v>
      </c>
    </row>
    <row r="787" spans="1:19">
      <c r="A787" s="1">
        <v>36047047000</v>
      </c>
      <c r="B787" s="1">
        <v>3047000</v>
      </c>
      <c r="C787" t="s">
        <v>74</v>
      </c>
      <c r="D787">
        <v>620</v>
      </c>
      <c r="E787">
        <v>230</v>
      </c>
      <c r="F787">
        <v>155</v>
      </c>
      <c r="G787">
        <v>104</v>
      </c>
      <c r="H787">
        <v>62</v>
      </c>
      <c r="I787" s="5">
        <v>63.796551630946325</v>
      </c>
      <c r="J787" t="s">
        <v>53</v>
      </c>
      <c r="K787">
        <v>811</v>
      </c>
      <c r="L787">
        <v>746</v>
      </c>
      <c r="M787">
        <v>431</v>
      </c>
      <c r="N787">
        <v>18</v>
      </c>
      <c r="O787">
        <v>2020</v>
      </c>
      <c r="P787">
        <v>30</v>
      </c>
      <c r="Q787">
        <v>1</v>
      </c>
      <c r="R787">
        <v>-2</v>
      </c>
      <c r="S787" t="s">
        <v>54</v>
      </c>
    </row>
    <row r="788" spans="1:19">
      <c r="A788" s="1">
        <v>36047047200</v>
      </c>
      <c r="B788" s="1">
        <v>3047200</v>
      </c>
      <c r="C788" t="s">
        <v>74</v>
      </c>
      <c r="D788">
        <v>650</v>
      </c>
      <c r="E788">
        <v>350</v>
      </c>
      <c r="F788">
        <v>275</v>
      </c>
      <c r="G788">
        <v>127</v>
      </c>
      <c r="H788">
        <v>76</v>
      </c>
      <c r="I788" s="5">
        <v>92.271338995378187</v>
      </c>
      <c r="J788" t="s">
        <v>53</v>
      </c>
      <c r="K788">
        <v>782</v>
      </c>
      <c r="L788">
        <v>715</v>
      </c>
      <c r="M788">
        <v>344</v>
      </c>
      <c r="N788">
        <v>31</v>
      </c>
      <c r="O788">
        <v>2020</v>
      </c>
      <c r="P788">
        <v>-3</v>
      </c>
      <c r="Q788">
        <v>12</v>
      </c>
      <c r="R788">
        <v>2</v>
      </c>
      <c r="S788" t="s">
        <v>54</v>
      </c>
    </row>
    <row r="789" spans="1:19">
      <c r="A789" s="1">
        <v>36047047400</v>
      </c>
      <c r="B789" s="1">
        <v>3047400</v>
      </c>
      <c r="C789" t="s">
        <v>74</v>
      </c>
      <c r="D789">
        <v>670</v>
      </c>
      <c r="E789">
        <v>375</v>
      </c>
      <c r="F789">
        <v>355</v>
      </c>
      <c r="G789">
        <v>86</v>
      </c>
      <c r="H789">
        <v>76</v>
      </c>
      <c r="I789" s="5">
        <v>94.968415802307661</v>
      </c>
      <c r="J789" t="s">
        <v>53</v>
      </c>
      <c r="K789">
        <v>900</v>
      </c>
      <c r="L789">
        <v>843</v>
      </c>
      <c r="M789">
        <v>507</v>
      </c>
      <c r="N789">
        <v>22</v>
      </c>
      <c r="O789">
        <v>2020</v>
      </c>
      <c r="P789">
        <v>7</v>
      </c>
      <c r="Q789">
        <v>5</v>
      </c>
      <c r="R789">
        <v>13</v>
      </c>
      <c r="S789" t="s">
        <v>54</v>
      </c>
    </row>
    <row r="790" spans="1:19">
      <c r="A790" s="1">
        <v>36047047600</v>
      </c>
      <c r="B790" s="1">
        <v>3047600</v>
      </c>
      <c r="C790" t="s">
        <v>74</v>
      </c>
      <c r="D790">
        <v>840</v>
      </c>
      <c r="E790">
        <v>475</v>
      </c>
      <c r="F790">
        <v>300</v>
      </c>
      <c r="G790">
        <v>165</v>
      </c>
      <c r="H790">
        <v>163</v>
      </c>
      <c r="I790" s="5">
        <v>125.51892287619425</v>
      </c>
      <c r="J790" t="s">
        <v>53</v>
      </c>
      <c r="K790">
        <v>1138</v>
      </c>
      <c r="L790">
        <v>1063</v>
      </c>
      <c r="M790">
        <v>641</v>
      </c>
      <c r="N790">
        <v>42</v>
      </c>
      <c r="O790">
        <v>2020</v>
      </c>
      <c r="P790">
        <v>0</v>
      </c>
      <c r="Q790">
        <v>9</v>
      </c>
      <c r="R790">
        <v>3</v>
      </c>
      <c r="S790" t="s">
        <v>54</v>
      </c>
    </row>
    <row r="791" spans="1:19">
      <c r="A791" s="1">
        <v>36047047700</v>
      </c>
      <c r="B791" s="1">
        <v>3047700</v>
      </c>
      <c r="C791" t="s">
        <v>84</v>
      </c>
      <c r="D791">
        <v>1795</v>
      </c>
      <c r="E791">
        <v>1375</v>
      </c>
      <c r="F791">
        <v>390</v>
      </c>
      <c r="G791">
        <v>166</v>
      </c>
      <c r="H791">
        <v>190</v>
      </c>
      <c r="I791" s="5">
        <v>128.55349081219072</v>
      </c>
      <c r="J791" t="s">
        <v>53</v>
      </c>
      <c r="K791">
        <v>2172</v>
      </c>
      <c r="L791">
        <v>2003</v>
      </c>
      <c r="M791">
        <v>1519</v>
      </c>
      <c r="N791">
        <v>119</v>
      </c>
      <c r="O791">
        <v>2020</v>
      </c>
      <c r="P791">
        <v>76</v>
      </c>
      <c r="Q791">
        <v>101</v>
      </c>
      <c r="R791">
        <v>15</v>
      </c>
      <c r="S791" t="s">
        <v>54</v>
      </c>
    </row>
    <row r="792" spans="1:19">
      <c r="A792" s="1">
        <v>36047047800</v>
      </c>
      <c r="B792" s="1">
        <v>3047800</v>
      </c>
      <c r="C792" t="s">
        <v>74</v>
      </c>
      <c r="D792">
        <v>1100</v>
      </c>
      <c r="E792">
        <v>635</v>
      </c>
      <c r="F792">
        <v>455</v>
      </c>
      <c r="G792">
        <v>114</v>
      </c>
      <c r="H792">
        <v>137</v>
      </c>
      <c r="I792" s="5">
        <v>146.22585270737866</v>
      </c>
      <c r="J792" t="s">
        <v>53</v>
      </c>
      <c r="K792">
        <v>1401</v>
      </c>
      <c r="L792">
        <v>1284</v>
      </c>
      <c r="M792">
        <v>915</v>
      </c>
      <c r="N792">
        <v>58</v>
      </c>
      <c r="O792">
        <v>2020</v>
      </c>
      <c r="P792">
        <v>2</v>
      </c>
      <c r="Q792">
        <v>11</v>
      </c>
      <c r="R792">
        <v>0</v>
      </c>
      <c r="S792" t="s">
        <v>54</v>
      </c>
    </row>
    <row r="793" spans="1:19">
      <c r="A793" s="1">
        <v>36047048000</v>
      </c>
      <c r="B793" s="1">
        <v>3048000</v>
      </c>
      <c r="C793" t="s">
        <v>85</v>
      </c>
      <c r="D793">
        <v>1000</v>
      </c>
      <c r="E793">
        <v>840</v>
      </c>
      <c r="F793">
        <v>685</v>
      </c>
      <c r="G793">
        <v>139</v>
      </c>
      <c r="H793">
        <v>153</v>
      </c>
      <c r="I793" s="5">
        <v>197.11164349170244</v>
      </c>
      <c r="J793" t="s">
        <v>53</v>
      </c>
      <c r="K793">
        <v>1152</v>
      </c>
      <c r="L793">
        <v>1106</v>
      </c>
      <c r="M793">
        <v>872</v>
      </c>
      <c r="N793">
        <v>35</v>
      </c>
      <c r="O793">
        <v>2020</v>
      </c>
      <c r="P793">
        <v>16</v>
      </c>
      <c r="Q793">
        <v>8</v>
      </c>
      <c r="R793">
        <v>0</v>
      </c>
      <c r="S793" t="s">
        <v>54</v>
      </c>
    </row>
    <row r="794" spans="1:19">
      <c r="A794" s="1">
        <v>36047048100</v>
      </c>
      <c r="B794" s="1">
        <v>3048100</v>
      </c>
      <c r="C794" t="s">
        <v>84</v>
      </c>
      <c r="D794">
        <v>1270</v>
      </c>
      <c r="E794">
        <v>1115</v>
      </c>
      <c r="F794">
        <v>565</v>
      </c>
      <c r="G794">
        <v>127</v>
      </c>
      <c r="H794">
        <v>134</v>
      </c>
      <c r="I794" s="5">
        <v>178.26665420094696</v>
      </c>
      <c r="J794" t="s">
        <v>53</v>
      </c>
      <c r="K794">
        <v>1641</v>
      </c>
      <c r="L794">
        <v>1556</v>
      </c>
      <c r="M794">
        <v>1385</v>
      </c>
      <c r="N794">
        <v>65</v>
      </c>
      <c r="O794">
        <v>2020</v>
      </c>
      <c r="P794">
        <v>199</v>
      </c>
      <c r="Q794">
        <v>40</v>
      </c>
      <c r="R794">
        <v>0</v>
      </c>
      <c r="S794" t="s">
        <v>54</v>
      </c>
    </row>
    <row r="795" spans="1:19">
      <c r="A795" s="1">
        <v>36047048200</v>
      </c>
      <c r="B795" s="1">
        <v>3048200</v>
      </c>
      <c r="C795" t="s">
        <v>85</v>
      </c>
      <c r="D795">
        <v>2240</v>
      </c>
      <c r="E795">
        <v>1470</v>
      </c>
      <c r="F795">
        <v>1170</v>
      </c>
      <c r="G795">
        <v>396</v>
      </c>
      <c r="H795">
        <v>311</v>
      </c>
      <c r="I795" s="5">
        <v>367.43026549265102</v>
      </c>
      <c r="J795" t="s">
        <v>53</v>
      </c>
      <c r="K795">
        <v>2235</v>
      </c>
      <c r="L795">
        <v>2142</v>
      </c>
      <c r="M795">
        <v>1654</v>
      </c>
      <c r="N795">
        <v>56</v>
      </c>
      <c r="O795">
        <v>2020</v>
      </c>
      <c r="P795">
        <v>96</v>
      </c>
      <c r="Q795">
        <v>0</v>
      </c>
      <c r="R795">
        <v>21</v>
      </c>
      <c r="S795" t="s">
        <v>54</v>
      </c>
    </row>
    <row r="796" spans="1:19">
      <c r="A796" s="1">
        <v>36047048400</v>
      </c>
      <c r="B796" s="1">
        <v>3048400</v>
      </c>
      <c r="C796" t="s">
        <v>74</v>
      </c>
      <c r="D796">
        <v>1490</v>
      </c>
      <c r="E796">
        <v>1150</v>
      </c>
      <c r="F796">
        <v>820</v>
      </c>
      <c r="G796">
        <v>169</v>
      </c>
      <c r="H796">
        <v>153</v>
      </c>
      <c r="I796" s="5">
        <v>181.44420630044928</v>
      </c>
      <c r="J796" t="s">
        <v>53</v>
      </c>
      <c r="K796">
        <v>1845</v>
      </c>
      <c r="L796">
        <v>1739</v>
      </c>
      <c r="M796">
        <v>1405</v>
      </c>
      <c r="N796">
        <v>60</v>
      </c>
      <c r="O796">
        <v>2020</v>
      </c>
      <c r="P796">
        <v>64</v>
      </c>
      <c r="Q796">
        <v>0</v>
      </c>
      <c r="R796">
        <v>0</v>
      </c>
      <c r="S796" t="s">
        <v>54</v>
      </c>
    </row>
    <row r="797" spans="1:19">
      <c r="A797" s="1">
        <v>36047048500</v>
      </c>
      <c r="B797" s="1">
        <v>3048500</v>
      </c>
      <c r="C797" t="s">
        <v>84</v>
      </c>
      <c r="D797">
        <v>975</v>
      </c>
      <c r="E797">
        <v>810</v>
      </c>
      <c r="F797">
        <v>300</v>
      </c>
      <c r="G797">
        <v>110</v>
      </c>
      <c r="H797">
        <v>100</v>
      </c>
      <c r="I797" s="5">
        <v>93.680307429042955</v>
      </c>
      <c r="J797" t="s">
        <v>53</v>
      </c>
      <c r="K797">
        <v>1054</v>
      </c>
      <c r="L797">
        <v>956</v>
      </c>
      <c r="M797">
        <v>851</v>
      </c>
      <c r="N797">
        <v>74</v>
      </c>
      <c r="O797">
        <v>2020</v>
      </c>
      <c r="P797">
        <v>51</v>
      </c>
      <c r="Q797">
        <v>15</v>
      </c>
      <c r="R797">
        <v>89</v>
      </c>
      <c r="S797" t="s">
        <v>54</v>
      </c>
    </row>
    <row r="798" spans="1:19">
      <c r="A798" s="1">
        <v>36047048600</v>
      </c>
      <c r="B798" s="1">
        <v>3048600</v>
      </c>
      <c r="C798" t="s">
        <v>74</v>
      </c>
      <c r="D798">
        <v>840</v>
      </c>
      <c r="E798">
        <v>610</v>
      </c>
      <c r="F798">
        <v>485</v>
      </c>
      <c r="G798">
        <v>123</v>
      </c>
      <c r="H798">
        <v>128</v>
      </c>
      <c r="I798" s="5">
        <v>151.05628090218559</v>
      </c>
      <c r="J798" t="s">
        <v>53</v>
      </c>
      <c r="K798">
        <v>991</v>
      </c>
      <c r="L798">
        <v>956</v>
      </c>
      <c r="M798">
        <v>769</v>
      </c>
      <c r="N798">
        <v>27</v>
      </c>
      <c r="O798">
        <v>2020</v>
      </c>
      <c r="P798">
        <v>-1</v>
      </c>
      <c r="Q798">
        <v>4</v>
      </c>
      <c r="R798">
        <v>1</v>
      </c>
      <c r="S798" t="s">
        <v>54</v>
      </c>
    </row>
    <row r="799" spans="1:19">
      <c r="A799" s="1">
        <v>36047048800</v>
      </c>
      <c r="B799" s="1">
        <v>3048800</v>
      </c>
      <c r="C799" t="s">
        <v>74</v>
      </c>
      <c r="D799">
        <v>1615</v>
      </c>
      <c r="E799">
        <v>780</v>
      </c>
      <c r="F799">
        <v>640</v>
      </c>
      <c r="G799">
        <v>251</v>
      </c>
      <c r="H799">
        <v>132</v>
      </c>
      <c r="I799" s="5">
        <v>189.43336559328719</v>
      </c>
      <c r="J799" t="s">
        <v>53</v>
      </c>
      <c r="K799">
        <v>1520</v>
      </c>
      <c r="L799">
        <v>1454</v>
      </c>
      <c r="M799">
        <v>898</v>
      </c>
      <c r="N799">
        <v>44</v>
      </c>
      <c r="O799">
        <v>2020</v>
      </c>
      <c r="P799">
        <v>1</v>
      </c>
      <c r="Q799">
        <v>-1</v>
      </c>
      <c r="R799">
        <v>4</v>
      </c>
      <c r="S799" t="s">
        <v>54</v>
      </c>
    </row>
    <row r="800" spans="1:19">
      <c r="A800" s="1">
        <v>36047048900</v>
      </c>
      <c r="B800" s="1">
        <v>3048900</v>
      </c>
      <c r="C800" t="s">
        <v>84</v>
      </c>
      <c r="D800">
        <v>1525</v>
      </c>
      <c r="E800">
        <v>1510</v>
      </c>
      <c r="F800">
        <v>1375</v>
      </c>
      <c r="G800">
        <v>184</v>
      </c>
      <c r="H800">
        <v>188</v>
      </c>
      <c r="I800" s="5">
        <v>291.85784210810579</v>
      </c>
      <c r="J800" t="s">
        <v>53</v>
      </c>
      <c r="K800">
        <v>1447</v>
      </c>
      <c r="L800">
        <v>1416</v>
      </c>
      <c r="M800">
        <v>1402</v>
      </c>
      <c r="N800">
        <v>30</v>
      </c>
      <c r="O800">
        <v>2020</v>
      </c>
      <c r="P800">
        <v>0</v>
      </c>
      <c r="Q800">
        <v>0</v>
      </c>
      <c r="R800">
        <v>0</v>
      </c>
      <c r="S800" t="s">
        <v>54</v>
      </c>
    </row>
    <row r="801" spans="1:19">
      <c r="A801" s="1">
        <v>36047049000</v>
      </c>
      <c r="B801" s="1">
        <v>3049000</v>
      </c>
      <c r="C801" t="s">
        <v>74</v>
      </c>
      <c r="D801">
        <v>2225</v>
      </c>
      <c r="E801">
        <v>1550</v>
      </c>
      <c r="F801">
        <v>1145</v>
      </c>
      <c r="G801">
        <v>248</v>
      </c>
      <c r="H801">
        <v>258</v>
      </c>
      <c r="I801" s="5">
        <v>325.42587481637042</v>
      </c>
      <c r="J801" t="s">
        <v>53</v>
      </c>
      <c r="K801">
        <v>2307</v>
      </c>
      <c r="L801">
        <v>2204</v>
      </c>
      <c r="M801">
        <v>1693</v>
      </c>
      <c r="N801">
        <v>66</v>
      </c>
      <c r="O801">
        <v>2020</v>
      </c>
      <c r="P801">
        <v>-2</v>
      </c>
      <c r="Q801">
        <v>24</v>
      </c>
      <c r="R801">
        <v>0</v>
      </c>
      <c r="S801" t="s">
        <v>54</v>
      </c>
    </row>
    <row r="802" spans="1:19">
      <c r="A802" s="1">
        <v>36047049100</v>
      </c>
      <c r="B802" s="1">
        <v>3049100</v>
      </c>
      <c r="C802" t="s">
        <v>84</v>
      </c>
      <c r="D802">
        <v>2630</v>
      </c>
      <c r="E802">
        <v>2190</v>
      </c>
      <c r="F802">
        <v>1525</v>
      </c>
      <c r="G802">
        <v>290</v>
      </c>
      <c r="H802">
        <v>292</v>
      </c>
      <c r="I802" s="5">
        <v>355.4841768630497</v>
      </c>
      <c r="J802" t="s">
        <v>53</v>
      </c>
      <c r="K802">
        <v>2766</v>
      </c>
      <c r="L802">
        <v>2669</v>
      </c>
      <c r="M802">
        <v>2378</v>
      </c>
      <c r="N802">
        <v>69</v>
      </c>
      <c r="O802">
        <v>2020</v>
      </c>
      <c r="P802">
        <v>468</v>
      </c>
      <c r="Q802">
        <v>31</v>
      </c>
      <c r="R802">
        <v>44</v>
      </c>
      <c r="S802" t="s">
        <v>54</v>
      </c>
    </row>
    <row r="803" spans="1:19">
      <c r="A803" s="1">
        <v>36047049200</v>
      </c>
      <c r="B803" s="1">
        <v>3049200</v>
      </c>
      <c r="C803" t="s">
        <v>74</v>
      </c>
      <c r="D803">
        <v>1240</v>
      </c>
      <c r="E803">
        <v>690</v>
      </c>
      <c r="F803">
        <v>415</v>
      </c>
      <c r="G803">
        <v>238</v>
      </c>
      <c r="H803">
        <v>232</v>
      </c>
      <c r="I803" s="5">
        <v>236.02754076590298</v>
      </c>
      <c r="J803" t="s">
        <v>53</v>
      </c>
      <c r="K803">
        <v>1163</v>
      </c>
      <c r="L803">
        <v>1101</v>
      </c>
      <c r="M803">
        <v>784</v>
      </c>
      <c r="N803">
        <v>31</v>
      </c>
      <c r="O803">
        <v>2020</v>
      </c>
      <c r="P803">
        <v>17</v>
      </c>
      <c r="Q803">
        <v>77</v>
      </c>
      <c r="R803">
        <v>0</v>
      </c>
      <c r="S803" t="s">
        <v>54</v>
      </c>
    </row>
    <row r="804" spans="1:19">
      <c r="A804" s="1">
        <v>36047049301</v>
      </c>
      <c r="B804" s="1">
        <v>3049301</v>
      </c>
      <c r="C804" t="s">
        <v>84</v>
      </c>
      <c r="D804">
        <v>985</v>
      </c>
      <c r="E804">
        <v>970</v>
      </c>
      <c r="F804">
        <v>940</v>
      </c>
      <c r="G804">
        <v>86</v>
      </c>
      <c r="H804">
        <v>92</v>
      </c>
      <c r="I804" s="5">
        <v>183.61644806498137</v>
      </c>
      <c r="J804" t="s">
        <v>53</v>
      </c>
      <c r="K804">
        <v>973</v>
      </c>
      <c r="L804">
        <v>918</v>
      </c>
      <c r="M804">
        <v>917</v>
      </c>
      <c r="N804">
        <v>39</v>
      </c>
      <c r="O804">
        <v>2020</v>
      </c>
      <c r="P804">
        <v>1</v>
      </c>
      <c r="Q804">
        <v>0</v>
      </c>
      <c r="R804">
        <v>0</v>
      </c>
      <c r="S804" t="s">
        <v>54</v>
      </c>
    </row>
    <row r="805" spans="1:19">
      <c r="A805" s="1">
        <v>36047049302</v>
      </c>
      <c r="B805" s="1">
        <v>3049302</v>
      </c>
      <c r="C805" t="s">
        <v>84</v>
      </c>
      <c r="D805">
        <v>2245</v>
      </c>
      <c r="E805">
        <v>2185</v>
      </c>
      <c r="F805">
        <v>1395</v>
      </c>
      <c r="G805">
        <v>222</v>
      </c>
      <c r="H805">
        <v>240</v>
      </c>
      <c r="I805" s="5">
        <v>408.06126990931153</v>
      </c>
      <c r="J805" t="s">
        <v>53</v>
      </c>
      <c r="K805">
        <v>2370</v>
      </c>
      <c r="L805">
        <v>2242</v>
      </c>
      <c r="M805">
        <v>2158</v>
      </c>
      <c r="N805">
        <v>89</v>
      </c>
      <c r="O805">
        <v>2020</v>
      </c>
      <c r="P805">
        <v>145</v>
      </c>
      <c r="Q805">
        <v>197</v>
      </c>
      <c r="R805">
        <v>8</v>
      </c>
      <c r="S805" t="s">
        <v>54</v>
      </c>
    </row>
    <row r="806" spans="1:19">
      <c r="A806" s="1">
        <v>36047049400</v>
      </c>
      <c r="B806" s="1">
        <v>3049400</v>
      </c>
      <c r="C806" t="s">
        <v>74</v>
      </c>
      <c r="D806">
        <v>2180</v>
      </c>
      <c r="E806">
        <v>1380</v>
      </c>
      <c r="F806">
        <v>745</v>
      </c>
      <c r="G806">
        <v>302</v>
      </c>
      <c r="H806">
        <v>179</v>
      </c>
      <c r="I806" s="5">
        <v>142.93005282305049</v>
      </c>
      <c r="J806" t="s">
        <v>53</v>
      </c>
      <c r="K806">
        <v>2162</v>
      </c>
      <c r="L806">
        <v>2070</v>
      </c>
      <c r="M806">
        <v>1491</v>
      </c>
      <c r="N806">
        <v>75</v>
      </c>
      <c r="O806">
        <v>2020</v>
      </c>
      <c r="P806">
        <v>1</v>
      </c>
      <c r="Q806">
        <v>29</v>
      </c>
      <c r="R806">
        <v>0</v>
      </c>
      <c r="S806" t="s">
        <v>54</v>
      </c>
    </row>
    <row r="807" spans="1:19">
      <c r="A807" s="1">
        <v>36047049500</v>
      </c>
      <c r="B807" s="1">
        <v>3049500</v>
      </c>
      <c r="C807" t="s">
        <v>84</v>
      </c>
      <c r="D807">
        <v>1260</v>
      </c>
      <c r="E807">
        <v>1095</v>
      </c>
      <c r="F807">
        <v>420</v>
      </c>
      <c r="G807">
        <v>161</v>
      </c>
      <c r="H807">
        <v>166</v>
      </c>
      <c r="I807" s="5">
        <v>112.52110913068712</v>
      </c>
      <c r="J807" t="s">
        <v>53</v>
      </c>
      <c r="K807">
        <v>1522</v>
      </c>
      <c r="L807">
        <v>1427</v>
      </c>
      <c r="M807">
        <v>1227</v>
      </c>
      <c r="N807">
        <v>59</v>
      </c>
      <c r="O807">
        <v>2020</v>
      </c>
      <c r="P807">
        <v>90</v>
      </c>
      <c r="Q807">
        <v>22</v>
      </c>
      <c r="R807">
        <v>31</v>
      </c>
      <c r="S807" t="s">
        <v>54</v>
      </c>
    </row>
    <row r="808" spans="1:19">
      <c r="A808" s="1">
        <v>36047049600</v>
      </c>
      <c r="B808" s="1">
        <v>3049600</v>
      </c>
      <c r="C808" t="s">
        <v>74</v>
      </c>
      <c r="D808">
        <v>1320</v>
      </c>
      <c r="E808">
        <v>910</v>
      </c>
      <c r="F808">
        <v>560</v>
      </c>
      <c r="G808">
        <v>178</v>
      </c>
      <c r="H808">
        <v>196</v>
      </c>
      <c r="I808" s="5">
        <v>201.55396299750595</v>
      </c>
      <c r="J808" t="s">
        <v>53</v>
      </c>
      <c r="K808">
        <v>1554</v>
      </c>
      <c r="L808">
        <v>1479</v>
      </c>
      <c r="M808">
        <v>1060</v>
      </c>
      <c r="N808">
        <v>30</v>
      </c>
      <c r="O808">
        <v>2020</v>
      </c>
      <c r="P808">
        <v>0</v>
      </c>
      <c r="Q808">
        <v>14</v>
      </c>
      <c r="R808">
        <v>9</v>
      </c>
      <c r="S808" t="s">
        <v>54</v>
      </c>
    </row>
    <row r="809" spans="1:19">
      <c r="A809" s="1">
        <v>36047049700</v>
      </c>
      <c r="B809" s="1">
        <v>3049700</v>
      </c>
      <c r="C809" t="s">
        <v>84</v>
      </c>
      <c r="D809">
        <v>1510</v>
      </c>
      <c r="E809">
        <v>1160</v>
      </c>
      <c r="F809">
        <v>470</v>
      </c>
      <c r="G809">
        <v>171</v>
      </c>
      <c r="H809">
        <v>127</v>
      </c>
      <c r="I809" s="5">
        <v>133.66001645967279</v>
      </c>
      <c r="J809" t="s">
        <v>53</v>
      </c>
      <c r="K809">
        <v>1768</v>
      </c>
      <c r="L809">
        <v>1651</v>
      </c>
      <c r="M809">
        <v>1355</v>
      </c>
      <c r="N809">
        <v>84</v>
      </c>
      <c r="O809">
        <v>2020</v>
      </c>
      <c r="P809">
        <v>162</v>
      </c>
      <c r="Q809">
        <v>134</v>
      </c>
      <c r="R809">
        <v>61</v>
      </c>
      <c r="S809" t="s">
        <v>54</v>
      </c>
    </row>
    <row r="810" spans="1:19">
      <c r="A810" s="1">
        <v>36047049800</v>
      </c>
      <c r="B810" s="1">
        <v>3049800</v>
      </c>
      <c r="C810" t="s">
        <v>74</v>
      </c>
      <c r="D810">
        <v>1580</v>
      </c>
      <c r="E810">
        <v>1135</v>
      </c>
      <c r="F810">
        <v>695</v>
      </c>
      <c r="G810">
        <v>339</v>
      </c>
      <c r="H810">
        <v>345</v>
      </c>
      <c r="I810" s="5">
        <v>347.3514070793438</v>
      </c>
      <c r="J810" t="s">
        <v>53</v>
      </c>
      <c r="K810">
        <v>1686</v>
      </c>
      <c r="L810">
        <v>1598</v>
      </c>
      <c r="M810">
        <v>1126</v>
      </c>
      <c r="N810">
        <v>48</v>
      </c>
      <c r="O810">
        <v>2020</v>
      </c>
      <c r="P810">
        <v>10</v>
      </c>
      <c r="Q810">
        <v>-1</v>
      </c>
      <c r="R810">
        <v>0</v>
      </c>
      <c r="S810" t="s">
        <v>54</v>
      </c>
    </row>
    <row r="811" spans="1:19">
      <c r="A811" s="1">
        <v>36047049900</v>
      </c>
      <c r="B811" s="1">
        <v>3049900</v>
      </c>
      <c r="C811" t="s">
        <v>84</v>
      </c>
      <c r="D811">
        <v>915</v>
      </c>
      <c r="E811">
        <v>655</v>
      </c>
      <c r="F811">
        <v>265</v>
      </c>
      <c r="G811">
        <v>115</v>
      </c>
      <c r="H811">
        <v>111</v>
      </c>
      <c r="I811" s="5">
        <v>96.234089594072643</v>
      </c>
      <c r="J811" t="s">
        <v>53</v>
      </c>
      <c r="K811">
        <v>1080</v>
      </c>
      <c r="L811">
        <v>1010</v>
      </c>
      <c r="M811">
        <v>793</v>
      </c>
      <c r="N811">
        <v>33</v>
      </c>
      <c r="O811">
        <v>2020</v>
      </c>
      <c r="P811">
        <v>276</v>
      </c>
      <c r="Q811">
        <v>50</v>
      </c>
      <c r="R811">
        <v>12</v>
      </c>
      <c r="S811" t="s">
        <v>54</v>
      </c>
    </row>
    <row r="812" spans="1:19">
      <c r="A812" s="1">
        <v>36047050001</v>
      </c>
      <c r="B812" s="1">
        <v>3050001</v>
      </c>
      <c r="C812" t="s">
        <v>71</v>
      </c>
      <c r="D812">
        <v>860</v>
      </c>
      <c r="E812">
        <v>380</v>
      </c>
      <c r="F812">
        <v>150</v>
      </c>
      <c r="G812">
        <v>177</v>
      </c>
      <c r="H812">
        <v>124</v>
      </c>
      <c r="I812" s="5">
        <v>89.627004859026727</v>
      </c>
      <c r="J812" t="s">
        <v>53</v>
      </c>
      <c r="K812">
        <v>936</v>
      </c>
      <c r="L812">
        <v>882</v>
      </c>
      <c r="M812">
        <v>385</v>
      </c>
      <c r="N812">
        <v>28</v>
      </c>
      <c r="O812">
        <v>2020</v>
      </c>
      <c r="P812">
        <v>9</v>
      </c>
      <c r="Q812">
        <v>-2</v>
      </c>
      <c r="R812">
        <v>0</v>
      </c>
      <c r="S812" t="s">
        <v>54</v>
      </c>
    </row>
    <row r="813" spans="1:19">
      <c r="A813" s="1">
        <v>36047050002</v>
      </c>
      <c r="B813" s="1">
        <v>3050002</v>
      </c>
      <c r="C813" t="s">
        <v>74</v>
      </c>
      <c r="D813">
        <v>675</v>
      </c>
      <c r="E813">
        <v>355</v>
      </c>
      <c r="F813">
        <v>110</v>
      </c>
      <c r="G813">
        <v>99</v>
      </c>
      <c r="H813">
        <v>106</v>
      </c>
      <c r="I813" s="5">
        <v>64.830548354922925</v>
      </c>
      <c r="J813" t="s">
        <v>53</v>
      </c>
      <c r="K813">
        <v>694</v>
      </c>
      <c r="L813">
        <v>660</v>
      </c>
      <c r="M813">
        <v>449</v>
      </c>
      <c r="N813">
        <v>24</v>
      </c>
      <c r="O813">
        <v>2020</v>
      </c>
      <c r="P813">
        <v>-1</v>
      </c>
      <c r="Q813">
        <v>0</v>
      </c>
      <c r="R813">
        <v>0</v>
      </c>
      <c r="S813" t="s">
        <v>54</v>
      </c>
    </row>
    <row r="814" spans="1:19">
      <c r="A814" s="1">
        <v>36047050100</v>
      </c>
      <c r="B814" s="1">
        <v>3050100</v>
      </c>
      <c r="C814" t="s">
        <v>84</v>
      </c>
      <c r="D814">
        <v>1570</v>
      </c>
      <c r="E814">
        <v>1265</v>
      </c>
      <c r="F814">
        <v>490</v>
      </c>
      <c r="G814">
        <v>214</v>
      </c>
      <c r="H814">
        <v>196</v>
      </c>
      <c r="I814" s="5">
        <v>183.91846019364124</v>
      </c>
      <c r="J814" t="s">
        <v>53</v>
      </c>
      <c r="K814">
        <v>1625</v>
      </c>
      <c r="L814">
        <v>1504</v>
      </c>
      <c r="M814">
        <v>1232</v>
      </c>
      <c r="N814">
        <v>84</v>
      </c>
      <c r="O814">
        <v>2020</v>
      </c>
      <c r="P814">
        <v>169</v>
      </c>
      <c r="Q814">
        <v>59</v>
      </c>
      <c r="R814">
        <v>1</v>
      </c>
      <c r="S814" t="s">
        <v>54</v>
      </c>
    </row>
    <row r="815" spans="1:19">
      <c r="A815" s="1">
        <v>36047050202</v>
      </c>
      <c r="B815" s="1">
        <v>3050202</v>
      </c>
      <c r="C815" t="s">
        <v>71</v>
      </c>
      <c r="D815">
        <v>1140</v>
      </c>
      <c r="E815">
        <v>345</v>
      </c>
      <c r="F815">
        <v>175</v>
      </c>
      <c r="G815">
        <v>220</v>
      </c>
      <c r="H815">
        <v>211</v>
      </c>
      <c r="I815" s="5">
        <v>202.57344347174435</v>
      </c>
      <c r="J815" t="s">
        <v>53</v>
      </c>
      <c r="K815">
        <v>1084</v>
      </c>
      <c r="L815">
        <v>1025</v>
      </c>
      <c r="M815">
        <v>421</v>
      </c>
      <c r="N815">
        <v>25</v>
      </c>
      <c r="O815">
        <v>2020</v>
      </c>
      <c r="P815">
        <v>-3</v>
      </c>
      <c r="Q815">
        <v>3</v>
      </c>
      <c r="R815">
        <v>0</v>
      </c>
      <c r="S815" t="s">
        <v>54</v>
      </c>
    </row>
    <row r="816" spans="1:19">
      <c r="A816" s="1">
        <v>36047050300</v>
      </c>
      <c r="B816" s="1">
        <v>3050300</v>
      </c>
      <c r="C816" t="s">
        <v>84</v>
      </c>
      <c r="D816">
        <v>1365</v>
      </c>
      <c r="E816">
        <v>1075</v>
      </c>
      <c r="F816">
        <v>300</v>
      </c>
      <c r="G816">
        <v>245</v>
      </c>
      <c r="H816">
        <v>249</v>
      </c>
      <c r="I816" s="5">
        <v>112.47221879201993</v>
      </c>
      <c r="J816" t="s">
        <v>53</v>
      </c>
      <c r="K816">
        <v>1414</v>
      </c>
      <c r="L816">
        <v>1319</v>
      </c>
      <c r="M816">
        <v>1084</v>
      </c>
      <c r="N816">
        <v>57</v>
      </c>
      <c r="O816">
        <v>2020</v>
      </c>
      <c r="P816">
        <v>261</v>
      </c>
      <c r="Q816">
        <v>50</v>
      </c>
      <c r="R816">
        <v>14</v>
      </c>
      <c r="S816" t="s">
        <v>54</v>
      </c>
    </row>
    <row r="817" spans="1:19">
      <c r="A817" s="1">
        <v>36047050401</v>
      </c>
      <c r="B817" s="1">
        <v>3050401</v>
      </c>
      <c r="C817" t="s">
        <v>71</v>
      </c>
      <c r="D817">
        <v>1250</v>
      </c>
      <c r="E817">
        <v>925</v>
      </c>
      <c r="F817">
        <v>295</v>
      </c>
      <c r="G817">
        <v>88</v>
      </c>
      <c r="H817">
        <v>148</v>
      </c>
      <c r="I817" s="5">
        <v>130.84723917607127</v>
      </c>
      <c r="J817" t="s">
        <v>53</v>
      </c>
      <c r="K817">
        <v>1335</v>
      </c>
      <c r="L817">
        <v>1279</v>
      </c>
      <c r="M817">
        <v>923</v>
      </c>
      <c r="N817">
        <v>31</v>
      </c>
      <c r="O817">
        <v>2020</v>
      </c>
      <c r="P817">
        <v>0</v>
      </c>
      <c r="Q817">
        <v>505</v>
      </c>
      <c r="R817">
        <v>0</v>
      </c>
      <c r="S817" t="s">
        <v>54</v>
      </c>
    </row>
    <row r="818" spans="1:19">
      <c r="A818" s="1">
        <v>36047050402</v>
      </c>
      <c r="B818" s="1">
        <v>3050402</v>
      </c>
      <c r="C818" t="s">
        <v>74</v>
      </c>
      <c r="D818">
        <v>915</v>
      </c>
      <c r="E818">
        <v>345</v>
      </c>
      <c r="F818">
        <v>170</v>
      </c>
      <c r="G818">
        <v>338</v>
      </c>
      <c r="H818">
        <v>106</v>
      </c>
      <c r="I818" s="5">
        <v>108.94952959971879</v>
      </c>
      <c r="J818" t="s">
        <v>53</v>
      </c>
      <c r="K818">
        <v>882</v>
      </c>
      <c r="L818">
        <v>849</v>
      </c>
      <c r="M818">
        <v>511</v>
      </c>
      <c r="N818">
        <v>20</v>
      </c>
      <c r="O818">
        <v>2020</v>
      </c>
      <c r="P818">
        <v>3</v>
      </c>
      <c r="Q818">
        <v>3</v>
      </c>
      <c r="R818">
        <v>2</v>
      </c>
      <c r="S818" t="s">
        <v>54</v>
      </c>
    </row>
    <row r="819" spans="1:19">
      <c r="A819" s="1">
        <v>36047050500</v>
      </c>
      <c r="B819" s="1">
        <v>3050500</v>
      </c>
      <c r="C819" t="s">
        <v>84</v>
      </c>
      <c r="D819">
        <v>1845</v>
      </c>
      <c r="E819">
        <v>1645</v>
      </c>
      <c r="F819">
        <v>975</v>
      </c>
      <c r="G819">
        <v>231</v>
      </c>
      <c r="H819">
        <v>242</v>
      </c>
      <c r="I819" s="5">
        <v>242.74472187876711</v>
      </c>
      <c r="J819" t="s">
        <v>53</v>
      </c>
      <c r="K819">
        <v>2146</v>
      </c>
      <c r="L819">
        <v>2024</v>
      </c>
      <c r="M819">
        <v>1878</v>
      </c>
      <c r="N819">
        <v>83</v>
      </c>
      <c r="O819">
        <v>2020</v>
      </c>
      <c r="P819">
        <v>83</v>
      </c>
      <c r="Q819">
        <v>21</v>
      </c>
      <c r="R819">
        <v>30</v>
      </c>
      <c r="S819" t="s">
        <v>54</v>
      </c>
    </row>
    <row r="820" spans="1:19">
      <c r="A820" s="1">
        <v>36047050600</v>
      </c>
      <c r="B820" s="1">
        <v>3050600</v>
      </c>
      <c r="C820" t="s">
        <v>85</v>
      </c>
      <c r="D820">
        <v>2115</v>
      </c>
      <c r="E820">
        <v>1825</v>
      </c>
      <c r="F820">
        <v>1110</v>
      </c>
      <c r="G820">
        <v>352</v>
      </c>
      <c r="H820">
        <v>375</v>
      </c>
      <c r="I820" s="5">
        <v>387.54354594032395</v>
      </c>
      <c r="J820" t="s">
        <v>53</v>
      </c>
      <c r="K820">
        <v>1999</v>
      </c>
      <c r="L820">
        <v>1930</v>
      </c>
      <c r="M820">
        <v>1739</v>
      </c>
      <c r="N820">
        <v>34</v>
      </c>
      <c r="O820">
        <v>2020</v>
      </c>
      <c r="P820">
        <v>139</v>
      </c>
      <c r="Q820">
        <v>8</v>
      </c>
      <c r="R820">
        <v>8</v>
      </c>
      <c r="S820" t="s">
        <v>54</v>
      </c>
    </row>
    <row r="821" spans="1:19">
      <c r="A821" s="1">
        <v>36047050700</v>
      </c>
      <c r="B821" s="1">
        <v>3050700</v>
      </c>
      <c r="C821" t="s">
        <v>84</v>
      </c>
      <c r="D821">
        <v>660</v>
      </c>
      <c r="E821">
        <v>510</v>
      </c>
      <c r="F821">
        <v>450</v>
      </c>
      <c r="G821">
        <v>122</v>
      </c>
      <c r="H821">
        <v>107</v>
      </c>
      <c r="I821" s="5">
        <v>136.46244904734783</v>
      </c>
      <c r="J821" t="s">
        <v>53</v>
      </c>
      <c r="K821">
        <v>785</v>
      </c>
      <c r="L821">
        <v>742</v>
      </c>
      <c r="M821">
        <v>611</v>
      </c>
      <c r="N821">
        <v>18</v>
      </c>
      <c r="O821">
        <v>2020</v>
      </c>
      <c r="P821">
        <v>494</v>
      </c>
      <c r="Q821">
        <v>334</v>
      </c>
      <c r="R821">
        <v>86</v>
      </c>
      <c r="S821" t="s">
        <v>54</v>
      </c>
    </row>
    <row r="822" spans="1:19">
      <c r="A822" s="1">
        <v>36047050801</v>
      </c>
      <c r="B822" s="1">
        <v>3050801</v>
      </c>
      <c r="C822" t="s">
        <v>85</v>
      </c>
      <c r="D822">
        <v>1300</v>
      </c>
      <c r="E822">
        <v>1290</v>
      </c>
      <c r="F822">
        <v>695</v>
      </c>
      <c r="G822">
        <v>116</v>
      </c>
      <c r="H822">
        <v>116</v>
      </c>
      <c r="I822" s="5">
        <v>167.84218778364396</v>
      </c>
      <c r="J822" t="s">
        <v>53</v>
      </c>
      <c r="K822">
        <v>1557</v>
      </c>
      <c r="L822">
        <v>1496</v>
      </c>
      <c r="M822">
        <v>1465</v>
      </c>
      <c r="N822">
        <v>44</v>
      </c>
      <c r="O822">
        <v>2020</v>
      </c>
      <c r="P822">
        <v>18</v>
      </c>
      <c r="Q822">
        <v>0</v>
      </c>
      <c r="R822">
        <v>0</v>
      </c>
      <c r="S822" t="s">
        <v>54</v>
      </c>
    </row>
    <row r="823" spans="1:19">
      <c r="A823" s="1">
        <v>36047050803</v>
      </c>
      <c r="B823" s="1">
        <v>3050803</v>
      </c>
      <c r="C823" t="s">
        <v>85</v>
      </c>
      <c r="D823">
        <v>1050</v>
      </c>
      <c r="E823">
        <v>1015</v>
      </c>
      <c r="F823">
        <v>620</v>
      </c>
      <c r="G823">
        <v>136</v>
      </c>
      <c r="H823">
        <v>134</v>
      </c>
      <c r="I823" s="5">
        <v>152.47622765532992</v>
      </c>
      <c r="J823" t="s">
        <v>53</v>
      </c>
      <c r="K823">
        <v>1044</v>
      </c>
      <c r="L823">
        <v>1013</v>
      </c>
      <c r="M823">
        <v>974</v>
      </c>
      <c r="N823">
        <v>25</v>
      </c>
      <c r="O823">
        <v>2020</v>
      </c>
      <c r="P823">
        <v>277</v>
      </c>
      <c r="Q823">
        <v>0</v>
      </c>
      <c r="R823">
        <v>0</v>
      </c>
      <c r="S823" t="s">
        <v>54</v>
      </c>
    </row>
    <row r="824" spans="1:19">
      <c r="A824" s="1">
        <v>36047050804</v>
      </c>
      <c r="B824" s="1">
        <v>3050804</v>
      </c>
      <c r="C824" t="s">
        <v>85</v>
      </c>
      <c r="D824">
        <v>2635</v>
      </c>
      <c r="E824">
        <v>2410</v>
      </c>
      <c r="F824">
        <v>1120</v>
      </c>
      <c r="G824">
        <v>349</v>
      </c>
      <c r="H824">
        <v>368</v>
      </c>
      <c r="I824" s="5">
        <v>272.53807073508096</v>
      </c>
      <c r="J824" t="s">
        <v>53</v>
      </c>
      <c r="K824">
        <v>2711</v>
      </c>
      <c r="L824">
        <v>2614</v>
      </c>
      <c r="M824">
        <v>2465</v>
      </c>
      <c r="N824">
        <v>67</v>
      </c>
      <c r="O824">
        <v>2020</v>
      </c>
      <c r="P824">
        <v>9</v>
      </c>
      <c r="Q824">
        <v>-1</v>
      </c>
      <c r="R824">
        <v>8</v>
      </c>
      <c r="S824" t="s">
        <v>54</v>
      </c>
    </row>
    <row r="825" spans="1:19">
      <c r="A825" s="1">
        <v>36047050900</v>
      </c>
      <c r="B825" s="1">
        <v>3050900</v>
      </c>
      <c r="C825" t="s">
        <v>84</v>
      </c>
      <c r="D825">
        <v>985</v>
      </c>
      <c r="E825">
        <v>725</v>
      </c>
      <c r="F825">
        <v>600</v>
      </c>
      <c r="G825">
        <v>138</v>
      </c>
      <c r="H825">
        <v>110</v>
      </c>
      <c r="I825" s="5">
        <v>155.73695772038184</v>
      </c>
      <c r="J825" t="s">
        <v>53</v>
      </c>
      <c r="K825">
        <v>1126</v>
      </c>
      <c r="L825">
        <v>1072</v>
      </c>
      <c r="M825">
        <v>869</v>
      </c>
      <c r="N825">
        <v>46</v>
      </c>
      <c r="O825">
        <v>2020</v>
      </c>
      <c r="P825">
        <v>27</v>
      </c>
      <c r="Q825">
        <v>65</v>
      </c>
      <c r="R825">
        <v>9</v>
      </c>
      <c r="S825" t="s">
        <v>54</v>
      </c>
    </row>
    <row r="826" spans="1:19">
      <c r="A826" s="1">
        <v>36047051001</v>
      </c>
      <c r="B826" s="1">
        <v>3051001</v>
      </c>
      <c r="C826" t="s">
        <v>85</v>
      </c>
      <c r="D826">
        <v>1610</v>
      </c>
      <c r="E826">
        <v>1610</v>
      </c>
      <c r="F826">
        <v>1130</v>
      </c>
      <c r="G826">
        <v>194</v>
      </c>
      <c r="H826">
        <v>194</v>
      </c>
      <c r="I826" s="5">
        <v>264.44281045246817</v>
      </c>
      <c r="J826" t="s">
        <v>53</v>
      </c>
      <c r="K826">
        <v>1440</v>
      </c>
      <c r="L826">
        <v>1409</v>
      </c>
      <c r="M826">
        <v>1399</v>
      </c>
      <c r="N826">
        <v>27</v>
      </c>
      <c r="O826">
        <v>2020</v>
      </c>
      <c r="P826">
        <v>36</v>
      </c>
      <c r="Q826">
        <v>3</v>
      </c>
      <c r="R826">
        <v>0</v>
      </c>
      <c r="S826" t="s">
        <v>54</v>
      </c>
    </row>
    <row r="827" spans="1:19">
      <c r="A827" s="1">
        <v>36047051002</v>
      </c>
      <c r="B827" s="1">
        <v>3051002</v>
      </c>
      <c r="C827" t="s">
        <v>85</v>
      </c>
      <c r="D827">
        <v>1635</v>
      </c>
      <c r="E827">
        <v>1590</v>
      </c>
      <c r="F827">
        <v>1150</v>
      </c>
      <c r="G827">
        <v>106</v>
      </c>
      <c r="H827">
        <v>111</v>
      </c>
      <c r="I827" s="5">
        <v>197.64614845728718</v>
      </c>
      <c r="J827" t="s">
        <v>53</v>
      </c>
      <c r="K827">
        <v>1890</v>
      </c>
      <c r="L827">
        <v>1814</v>
      </c>
      <c r="M827">
        <v>1721</v>
      </c>
      <c r="N827">
        <v>62</v>
      </c>
      <c r="O827">
        <v>2020</v>
      </c>
      <c r="P827">
        <v>110</v>
      </c>
      <c r="Q827">
        <v>37</v>
      </c>
      <c r="R827">
        <v>0</v>
      </c>
      <c r="S827" t="s">
        <v>54</v>
      </c>
    </row>
    <row r="828" spans="1:19">
      <c r="A828" s="1">
        <v>36047051100</v>
      </c>
      <c r="B828" s="1">
        <v>3051100</v>
      </c>
      <c r="C828" t="s">
        <v>84</v>
      </c>
      <c r="D828">
        <v>1925</v>
      </c>
      <c r="E828">
        <v>1700</v>
      </c>
      <c r="F828">
        <v>825</v>
      </c>
      <c r="G828">
        <v>183</v>
      </c>
      <c r="H828">
        <v>178</v>
      </c>
      <c r="I828" s="5">
        <v>170.77177752778707</v>
      </c>
      <c r="J828" t="s">
        <v>53</v>
      </c>
      <c r="K828">
        <v>2058</v>
      </c>
      <c r="L828">
        <v>1983</v>
      </c>
      <c r="M828">
        <v>1751</v>
      </c>
      <c r="N828">
        <v>58</v>
      </c>
      <c r="O828">
        <v>2020</v>
      </c>
      <c r="P828">
        <v>123</v>
      </c>
      <c r="Q828">
        <v>29</v>
      </c>
      <c r="R828">
        <v>39</v>
      </c>
      <c r="S828" t="s">
        <v>54</v>
      </c>
    </row>
    <row r="829" spans="1:19">
      <c r="A829" s="1">
        <v>36047051200</v>
      </c>
      <c r="B829" s="1">
        <v>3051200</v>
      </c>
      <c r="C829" t="s">
        <v>85</v>
      </c>
      <c r="D829">
        <v>2340</v>
      </c>
      <c r="E829">
        <v>2115</v>
      </c>
      <c r="F829">
        <v>1345</v>
      </c>
      <c r="G829">
        <v>221</v>
      </c>
      <c r="H829">
        <v>268</v>
      </c>
      <c r="I829" s="5">
        <v>302.60700586734606</v>
      </c>
      <c r="J829" t="s">
        <v>53</v>
      </c>
      <c r="K829">
        <v>2385</v>
      </c>
      <c r="L829">
        <v>2325</v>
      </c>
      <c r="M829">
        <v>2198</v>
      </c>
      <c r="N829">
        <v>26</v>
      </c>
      <c r="O829">
        <v>2020</v>
      </c>
      <c r="P829">
        <v>76</v>
      </c>
      <c r="Q829">
        <v>0</v>
      </c>
      <c r="R829">
        <v>0</v>
      </c>
      <c r="S829" t="s">
        <v>54</v>
      </c>
    </row>
    <row r="830" spans="1:19">
      <c r="A830" s="1">
        <v>36047051300</v>
      </c>
      <c r="B830" s="1">
        <v>3051300</v>
      </c>
      <c r="C830" t="s">
        <v>84</v>
      </c>
      <c r="D830">
        <v>2380</v>
      </c>
      <c r="E830">
        <v>2100</v>
      </c>
      <c r="F830">
        <v>780</v>
      </c>
      <c r="G830">
        <v>234</v>
      </c>
      <c r="H830">
        <v>241</v>
      </c>
      <c r="I830" s="5">
        <v>240.75921581530375</v>
      </c>
      <c r="J830" t="s">
        <v>53</v>
      </c>
      <c r="K830">
        <v>2887</v>
      </c>
      <c r="L830">
        <v>2594</v>
      </c>
      <c r="M830">
        <v>2359</v>
      </c>
      <c r="N830">
        <v>244</v>
      </c>
      <c r="O830">
        <v>2020</v>
      </c>
      <c r="P830">
        <v>264</v>
      </c>
      <c r="Q830">
        <v>63</v>
      </c>
      <c r="R830">
        <v>66</v>
      </c>
      <c r="S830" t="s">
        <v>54</v>
      </c>
    </row>
    <row r="831" spans="1:19">
      <c r="A831" s="1">
        <v>36047051400</v>
      </c>
      <c r="B831" s="1">
        <v>3051400</v>
      </c>
      <c r="C831" t="s">
        <v>85</v>
      </c>
      <c r="D831">
        <v>2655</v>
      </c>
      <c r="E831">
        <v>2345</v>
      </c>
      <c r="F831">
        <v>1360</v>
      </c>
      <c r="G831">
        <v>226</v>
      </c>
      <c r="H831">
        <v>241</v>
      </c>
      <c r="I831" s="5">
        <v>280.80064102490934</v>
      </c>
      <c r="J831" t="s">
        <v>53</v>
      </c>
      <c r="K831">
        <v>2759</v>
      </c>
      <c r="L831">
        <v>2677</v>
      </c>
      <c r="M831">
        <v>2412</v>
      </c>
      <c r="N831">
        <v>68</v>
      </c>
      <c r="O831">
        <v>2020</v>
      </c>
      <c r="P831">
        <v>72</v>
      </c>
      <c r="Q831">
        <v>0</v>
      </c>
      <c r="R831">
        <v>0</v>
      </c>
      <c r="S831" t="s">
        <v>54</v>
      </c>
    </row>
    <row r="832" spans="1:19">
      <c r="A832" s="1">
        <v>36047051500</v>
      </c>
      <c r="B832" s="1">
        <v>3051500</v>
      </c>
      <c r="C832" t="s">
        <v>84</v>
      </c>
      <c r="D832">
        <v>1210</v>
      </c>
      <c r="E832">
        <v>970</v>
      </c>
      <c r="F832">
        <v>250</v>
      </c>
      <c r="G832">
        <v>105</v>
      </c>
      <c r="H832">
        <v>122</v>
      </c>
      <c r="I832" s="5">
        <v>110.97296968181035</v>
      </c>
      <c r="J832" t="s">
        <v>53</v>
      </c>
      <c r="K832">
        <v>1331</v>
      </c>
      <c r="L832">
        <v>1263</v>
      </c>
      <c r="M832">
        <v>1028</v>
      </c>
      <c r="N832">
        <v>52</v>
      </c>
      <c r="O832">
        <v>2020</v>
      </c>
      <c r="P832">
        <v>77</v>
      </c>
      <c r="Q832">
        <v>60</v>
      </c>
      <c r="R832">
        <v>23</v>
      </c>
      <c r="S832" t="s">
        <v>54</v>
      </c>
    </row>
    <row r="833" spans="1:19">
      <c r="A833" s="1">
        <v>36047051601</v>
      </c>
      <c r="B833" s="1">
        <v>3051601</v>
      </c>
      <c r="C833" t="s">
        <v>85</v>
      </c>
      <c r="D833">
        <v>1920</v>
      </c>
      <c r="E833">
        <v>1840</v>
      </c>
      <c r="F833">
        <v>1300</v>
      </c>
      <c r="G833">
        <v>180</v>
      </c>
      <c r="H833">
        <v>184</v>
      </c>
      <c r="I833" s="5">
        <v>257.74599899901455</v>
      </c>
      <c r="J833" t="s">
        <v>53</v>
      </c>
      <c r="K833">
        <v>1952</v>
      </c>
      <c r="L833">
        <v>1899</v>
      </c>
      <c r="M833">
        <v>1805</v>
      </c>
      <c r="N833">
        <v>31</v>
      </c>
      <c r="O833">
        <v>2020</v>
      </c>
      <c r="P833">
        <v>12</v>
      </c>
      <c r="Q833">
        <v>57</v>
      </c>
      <c r="R833">
        <v>0</v>
      </c>
      <c r="S833" t="s">
        <v>54</v>
      </c>
    </row>
    <row r="834" spans="1:19">
      <c r="A834" s="1">
        <v>36047051602</v>
      </c>
      <c r="B834" s="1">
        <v>3051602</v>
      </c>
      <c r="C834" t="s">
        <v>85</v>
      </c>
      <c r="D834">
        <v>1400</v>
      </c>
      <c r="E834">
        <v>1350</v>
      </c>
      <c r="F834">
        <v>795</v>
      </c>
      <c r="G834">
        <v>193</v>
      </c>
      <c r="H834">
        <v>198</v>
      </c>
      <c r="I834" s="5">
        <v>182.37598526121798</v>
      </c>
      <c r="J834" t="s">
        <v>53</v>
      </c>
      <c r="K834">
        <v>1365</v>
      </c>
      <c r="L834">
        <v>1320</v>
      </c>
      <c r="M834">
        <v>1248</v>
      </c>
      <c r="N834">
        <v>36</v>
      </c>
      <c r="O834">
        <v>2020</v>
      </c>
      <c r="P834">
        <v>1</v>
      </c>
      <c r="Q834">
        <v>10</v>
      </c>
      <c r="R834">
        <v>0</v>
      </c>
      <c r="S834" t="s">
        <v>54</v>
      </c>
    </row>
    <row r="835" spans="1:19">
      <c r="A835" s="1">
        <v>36047051700</v>
      </c>
      <c r="B835" s="1">
        <v>3051700</v>
      </c>
      <c r="C835" t="s">
        <v>84</v>
      </c>
      <c r="D835">
        <v>1415</v>
      </c>
      <c r="E835">
        <v>1150</v>
      </c>
      <c r="F835">
        <v>210</v>
      </c>
      <c r="G835">
        <v>135</v>
      </c>
      <c r="H835">
        <v>140</v>
      </c>
      <c r="I835" s="5">
        <v>91.836811791350854</v>
      </c>
      <c r="J835" t="s">
        <v>53</v>
      </c>
      <c r="K835">
        <v>1592</v>
      </c>
      <c r="L835">
        <v>1456</v>
      </c>
      <c r="M835">
        <v>1247</v>
      </c>
      <c r="N835">
        <v>103</v>
      </c>
      <c r="O835">
        <v>2020</v>
      </c>
      <c r="P835">
        <v>52</v>
      </c>
      <c r="Q835">
        <v>11</v>
      </c>
      <c r="R835">
        <v>73</v>
      </c>
      <c r="S835" t="s">
        <v>54</v>
      </c>
    </row>
    <row r="836" spans="1:19">
      <c r="A836" s="1">
        <v>36047051800</v>
      </c>
      <c r="B836" s="1">
        <v>3051800</v>
      </c>
      <c r="C836" t="s">
        <v>85</v>
      </c>
      <c r="D836">
        <v>1505</v>
      </c>
      <c r="E836">
        <v>1040</v>
      </c>
      <c r="F836">
        <v>495</v>
      </c>
      <c r="G836">
        <v>263</v>
      </c>
      <c r="H836">
        <v>258</v>
      </c>
      <c r="I836" s="5">
        <v>172.05522369285973</v>
      </c>
      <c r="J836" t="s">
        <v>53</v>
      </c>
      <c r="K836">
        <v>1488</v>
      </c>
      <c r="L836">
        <v>1411</v>
      </c>
      <c r="M836">
        <v>949</v>
      </c>
      <c r="N836">
        <v>69</v>
      </c>
      <c r="O836">
        <v>2020</v>
      </c>
      <c r="P836">
        <v>-4</v>
      </c>
      <c r="Q836">
        <v>10</v>
      </c>
      <c r="R836">
        <v>0</v>
      </c>
      <c r="S836" t="s">
        <v>54</v>
      </c>
    </row>
    <row r="837" spans="1:19">
      <c r="A837" s="1">
        <v>36047051900</v>
      </c>
      <c r="B837" s="1">
        <v>3051900</v>
      </c>
      <c r="C837" t="s">
        <v>84</v>
      </c>
      <c r="D837">
        <v>3020</v>
      </c>
      <c r="E837">
        <v>2550</v>
      </c>
      <c r="F837">
        <v>465</v>
      </c>
      <c r="G837">
        <v>550</v>
      </c>
      <c r="H837">
        <v>553</v>
      </c>
      <c r="I837" s="5">
        <v>179.8026696131067</v>
      </c>
      <c r="J837" t="s">
        <v>53</v>
      </c>
      <c r="K837">
        <v>3518</v>
      </c>
      <c r="L837">
        <v>3201</v>
      </c>
      <c r="M837">
        <v>2791</v>
      </c>
      <c r="N837">
        <v>215</v>
      </c>
      <c r="O837">
        <v>2020</v>
      </c>
      <c r="P837">
        <v>469</v>
      </c>
      <c r="Q837">
        <v>79</v>
      </c>
      <c r="R837">
        <v>139</v>
      </c>
      <c r="S837" t="s">
        <v>54</v>
      </c>
    </row>
    <row r="838" spans="1:19">
      <c r="A838" s="1">
        <v>36047052000</v>
      </c>
      <c r="B838" s="1">
        <v>3052000</v>
      </c>
      <c r="C838" t="s">
        <v>85</v>
      </c>
      <c r="D838">
        <v>1335</v>
      </c>
      <c r="E838">
        <v>800</v>
      </c>
      <c r="F838">
        <v>435</v>
      </c>
      <c r="G838">
        <v>239</v>
      </c>
      <c r="H838">
        <v>249</v>
      </c>
      <c r="I838" s="5">
        <v>118.31314381758267</v>
      </c>
      <c r="J838" t="s">
        <v>53</v>
      </c>
      <c r="K838">
        <v>1457</v>
      </c>
      <c r="L838">
        <v>1407</v>
      </c>
      <c r="M838">
        <v>1024</v>
      </c>
      <c r="N838">
        <v>33</v>
      </c>
      <c r="O838">
        <v>2020</v>
      </c>
      <c r="P838">
        <v>-4</v>
      </c>
      <c r="Q838">
        <v>29</v>
      </c>
      <c r="R838">
        <v>2</v>
      </c>
      <c r="S838" t="s">
        <v>54</v>
      </c>
    </row>
    <row r="839" spans="1:19">
      <c r="A839" s="1">
        <v>36047052300</v>
      </c>
      <c r="B839" s="1">
        <v>3052300</v>
      </c>
      <c r="C839" t="s">
        <v>84</v>
      </c>
      <c r="D839">
        <v>2230</v>
      </c>
      <c r="E839">
        <v>1800</v>
      </c>
      <c r="F839">
        <v>1000</v>
      </c>
      <c r="G839">
        <v>234</v>
      </c>
      <c r="H839">
        <v>231</v>
      </c>
      <c r="I839" s="5">
        <v>262.69564137990568</v>
      </c>
      <c r="J839" t="s">
        <v>53</v>
      </c>
      <c r="K839">
        <v>2490</v>
      </c>
      <c r="L839">
        <v>2390</v>
      </c>
      <c r="M839">
        <v>2133</v>
      </c>
      <c r="N839">
        <v>80</v>
      </c>
      <c r="O839">
        <v>2020</v>
      </c>
      <c r="P839">
        <v>45</v>
      </c>
      <c r="Q839">
        <v>77</v>
      </c>
      <c r="R839">
        <v>0</v>
      </c>
      <c r="S839" t="s">
        <v>54</v>
      </c>
    </row>
    <row r="840" spans="1:19">
      <c r="A840" s="1">
        <v>36047052500</v>
      </c>
      <c r="B840" s="1">
        <v>3052500</v>
      </c>
      <c r="C840" t="s">
        <v>84</v>
      </c>
      <c r="D840">
        <v>1235</v>
      </c>
      <c r="E840">
        <v>1235</v>
      </c>
      <c r="F840">
        <v>1035</v>
      </c>
      <c r="G840">
        <v>181</v>
      </c>
      <c r="H840">
        <v>181</v>
      </c>
      <c r="I840" s="5">
        <v>213.14079853467754</v>
      </c>
      <c r="J840" t="s">
        <v>53</v>
      </c>
      <c r="K840">
        <v>1425</v>
      </c>
      <c r="L840">
        <v>1344</v>
      </c>
      <c r="M840">
        <v>1305</v>
      </c>
      <c r="N840">
        <v>36</v>
      </c>
      <c r="O840">
        <v>2020</v>
      </c>
      <c r="P840">
        <v>179</v>
      </c>
      <c r="Q840">
        <v>-15</v>
      </c>
      <c r="R840">
        <v>12</v>
      </c>
      <c r="S840" t="s">
        <v>54</v>
      </c>
    </row>
    <row r="841" spans="1:19">
      <c r="A841" s="1">
        <v>36047052600</v>
      </c>
      <c r="B841" s="1">
        <v>3052600</v>
      </c>
      <c r="C841" t="s">
        <v>85</v>
      </c>
      <c r="D841">
        <v>1770</v>
      </c>
      <c r="E841">
        <v>1455</v>
      </c>
      <c r="F841">
        <v>820</v>
      </c>
      <c r="G841">
        <v>192</v>
      </c>
      <c r="H841">
        <v>214</v>
      </c>
      <c r="I841" s="5">
        <v>198.03787516533296</v>
      </c>
      <c r="J841" t="s">
        <v>53</v>
      </c>
      <c r="K841">
        <v>1743</v>
      </c>
      <c r="L841">
        <v>1678</v>
      </c>
      <c r="M841">
        <v>1433</v>
      </c>
      <c r="N841">
        <v>41</v>
      </c>
      <c r="O841">
        <v>2020</v>
      </c>
      <c r="P841">
        <v>62</v>
      </c>
      <c r="Q841">
        <v>0</v>
      </c>
      <c r="R841">
        <v>4</v>
      </c>
      <c r="S841" t="s">
        <v>54</v>
      </c>
    </row>
    <row r="842" spans="1:19">
      <c r="A842" s="1">
        <v>36047052700</v>
      </c>
      <c r="B842" s="1">
        <v>3052700</v>
      </c>
      <c r="C842" t="s">
        <v>84</v>
      </c>
      <c r="D842">
        <v>2325</v>
      </c>
      <c r="E842">
        <v>2150</v>
      </c>
      <c r="F842">
        <v>1315</v>
      </c>
      <c r="G842">
        <v>226</v>
      </c>
      <c r="H842">
        <v>248</v>
      </c>
      <c r="I842" s="5">
        <v>346.46933486240886</v>
      </c>
      <c r="J842" t="s">
        <v>53</v>
      </c>
      <c r="K842">
        <v>2603</v>
      </c>
      <c r="L842">
        <v>2411</v>
      </c>
      <c r="M842">
        <v>2199</v>
      </c>
      <c r="N842">
        <v>139</v>
      </c>
      <c r="O842">
        <v>2020</v>
      </c>
      <c r="P842">
        <v>76</v>
      </c>
      <c r="Q842">
        <v>25</v>
      </c>
      <c r="R842">
        <v>30</v>
      </c>
      <c r="S842" t="s">
        <v>54</v>
      </c>
    </row>
    <row r="843" spans="1:19">
      <c r="A843" s="1">
        <v>36047052800</v>
      </c>
      <c r="B843" s="1">
        <v>3052800</v>
      </c>
      <c r="C843" t="s">
        <v>85</v>
      </c>
      <c r="D843">
        <v>690</v>
      </c>
      <c r="E843">
        <v>275</v>
      </c>
      <c r="F843">
        <v>170</v>
      </c>
      <c r="G843">
        <v>96</v>
      </c>
      <c r="H843">
        <v>68</v>
      </c>
      <c r="I843" s="5">
        <v>55.036351623268054</v>
      </c>
      <c r="J843" t="s">
        <v>53</v>
      </c>
      <c r="K843">
        <v>700</v>
      </c>
      <c r="L843">
        <v>646</v>
      </c>
      <c r="M843">
        <v>328</v>
      </c>
      <c r="N843">
        <v>28</v>
      </c>
      <c r="O843">
        <v>2020</v>
      </c>
      <c r="P843">
        <v>0</v>
      </c>
      <c r="Q843">
        <v>-1</v>
      </c>
      <c r="R843">
        <v>-2</v>
      </c>
      <c r="S843" t="s">
        <v>54</v>
      </c>
    </row>
    <row r="844" spans="1:19">
      <c r="A844" s="1">
        <v>36047052900</v>
      </c>
      <c r="B844" s="1">
        <v>3052900</v>
      </c>
      <c r="C844" t="s">
        <v>84</v>
      </c>
      <c r="D844">
        <v>835</v>
      </c>
      <c r="E844">
        <v>720</v>
      </c>
      <c r="F844">
        <v>645</v>
      </c>
      <c r="G844">
        <v>145</v>
      </c>
      <c r="H844">
        <v>157</v>
      </c>
      <c r="I844" s="5">
        <v>193.86077478437974</v>
      </c>
      <c r="J844" t="s">
        <v>53</v>
      </c>
      <c r="K844">
        <v>1178</v>
      </c>
      <c r="L844">
        <v>1085</v>
      </c>
      <c r="M844">
        <v>963</v>
      </c>
      <c r="N844">
        <v>54</v>
      </c>
      <c r="O844">
        <v>2020</v>
      </c>
      <c r="P844">
        <v>24</v>
      </c>
      <c r="Q844">
        <v>4</v>
      </c>
      <c r="R844">
        <v>24</v>
      </c>
      <c r="S844" t="s">
        <v>54</v>
      </c>
    </row>
    <row r="845" spans="1:19">
      <c r="A845" s="1">
        <v>36047053000</v>
      </c>
      <c r="B845" s="1">
        <v>3053000</v>
      </c>
      <c r="C845" t="s">
        <v>85</v>
      </c>
      <c r="D845">
        <v>1205</v>
      </c>
      <c r="E845">
        <v>980</v>
      </c>
      <c r="F845">
        <v>665</v>
      </c>
      <c r="G845">
        <v>273</v>
      </c>
      <c r="H845">
        <v>261</v>
      </c>
      <c r="I845" s="5">
        <v>158.14550262337528</v>
      </c>
      <c r="J845" t="s">
        <v>53</v>
      </c>
      <c r="K845">
        <v>1207</v>
      </c>
      <c r="L845">
        <v>1155</v>
      </c>
      <c r="M845">
        <v>878</v>
      </c>
      <c r="N845">
        <v>38</v>
      </c>
      <c r="O845">
        <v>2020</v>
      </c>
      <c r="P845">
        <v>12</v>
      </c>
      <c r="Q845">
        <v>2</v>
      </c>
      <c r="R845">
        <v>0</v>
      </c>
      <c r="S845" t="s">
        <v>54</v>
      </c>
    </row>
    <row r="846" spans="1:19">
      <c r="A846" s="1">
        <v>36047053101</v>
      </c>
      <c r="B846" s="1">
        <v>3053101</v>
      </c>
      <c r="C846" t="s">
        <v>84</v>
      </c>
      <c r="D846">
        <v>580</v>
      </c>
      <c r="E846">
        <v>530</v>
      </c>
      <c r="F846">
        <v>445</v>
      </c>
      <c r="G846">
        <v>46</v>
      </c>
      <c r="H846">
        <v>80</v>
      </c>
      <c r="I846" s="5">
        <v>142.08096283457542</v>
      </c>
      <c r="J846" t="s">
        <v>53</v>
      </c>
      <c r="K846">
        <v>685</v>
      </c>
      <c r="L846">
        <v>652</v>
      </c>
      <c r="M846">
        <v>534</v>
      </c>
      <c r="N846">
        <v>15</v>
      </c>
      <c r="O846">
        <v>2020</v>
      </c>
      <c r="P846">
        <v>10</v>
      </c>
      <c r="Q846">
        <v>16</v>
      </c>
      <c r="R846">
        <v>4</v>
      </c>
      <c r="S846" t="s">
        <v>54</v>
      </c>
    </row>
    <row r="847" spans="1:19">
      <c r="A847" s="1">
        <v>36047053102</v>
      </c>
      <c r="B847" s="1">
        <v>3053102</v>
      </c>
      <c r="C847" t="s">
        <v>84</v>
      </c>
      <c r="D847">
        <v>1120</v>
      </c>
      <c r="E847">
        <v>855</v>
      </c>
      <c r="F847">
        <v>670</v>
      </c>
      <c r="G847">
        <v>229</v>
      </c>
      <c r="H847">
        <v>220</v>
      </c>
      <c r="I847" s="5">
        <v>247.46312856666142</v>
      </c>
      <c r="J847" t="s">
        <v>53</v>
      </c>
      <c r="K847">
        <v>1106</v>
      </c>
      <c r="L847">
        <v>1067</v>
      </c>
      <c r="M847">
        <v>854</v>
      </c>
      <c r="N847">
        <v>21</v>
      </c>
      <c r="O847">
        <v>2020</v>
      </c>
      <c r="P847">
        <v>3</v>
      </c>
      <c r="Q847">
        <v>0</v>
      </c>
      <c r="R847">
        <v>0</v>
      </c>
      <c r="S847" t="s">
        <v>54</v>
      </c>
    </row>
    <row r="848" spans="1:19">
      <c r="A848" s="1">
        <v>36047053200</v>
      </c>
      <c r="B848" s="1">
        <v>3053200</v>
      </c>
      <c r="C848" t="s">
        <v>85</v>
      </c>
      <c r="D848">
        <v>950</v>
      </c>
      <c r="E848">
        <v>460</v>
      </c>
      <c r="F848">
        <v>365</v>
      </c>
      <c r="G848">
        <v>159</v>
      </c>
      <c r="H848">
        <v>160</v>
      </c>
      <c r="I848" s="5">
        <v>156.26899884494046</v>
      </c>
      <c r="J848" t="s">
        <v>53</v>
      </c>
      <c r="K848">
        <v>1026</v>
      </c>
      <c r="L848">
        <v>933</v>
      </c>
      <c r="M848">
        <v>481</v>
      </c>
      <c r="N848">
        <v>47</v>
      </c>
      <c r="O848">
        <v>2020</v>
      </c>
      <c r="P848">
        <v>0</v>
      </c>
      <c r="Q848">
        <v>0</v>
      </c>
      <c r="R848">
        <v>2</v>
      </c>
      <c r="S848" t="s">
        <v>54</v>
      </c>
    </row>
    <row r="849" spans="1:19">
      <c r="A849" s="1">
        <v>36047053300</v>
      </c>
      <c r="B849" s="1">
        <v>3053300</v>
      </c>
      <c r="C849" t="s">
        <v>84</v>
      </c>
      <c r="D849">
        <v>1485</v>
      </c>
      <c r="E849">
        <v>1080</v>
      </c>
      <c r="F849">
        <v>910</v>
      </c>
      <c r="G849">
        <v>264</v>
      </c>
      <c r="H849">
        <v>268</v>
      </c>
      <c r="I849" s="5">
        <v>232.69293070482394</v>
      </c>
      <c r="J849" t="s">
        <v>53</v>
      </c>
      <c r="K849">
        <v>1954</v>
      </c>
      <c r="L849">
        <v>1797</v>
      </c>
      <c r="M849">
        <v>1474</v>
      </c>
      <c r="N849">
        <v>93</v>
      </c>
      <c r="O849">
        <v>2020</v>
      </c>
      <c r="P849">
        <v>-2</v>
      </c>
      <c r="Q849">
        <v>36</v>
      </c>
      <c r="R849">
        <v>7</v>
      </c>
      <c r="S849" t="s">
        <v>54</v>
      </c>
    </row>
    <row r="850" spans="1:19">
      <c r="A850" s="1">
        <v>36047053400</v>
      </c>
      <c r="B850" s="1">
        <v>3053400</v>
      </c>
      <c r="C850" t="s">
        <v>85</v>
      </c>
      <c r="D850">
        <v>1380</v>
      </c>
      <c r="E850">
        <v>1105</v>
      </c>
      <c r="F850">
        <v>805</v>
      </c>
      <c r="G850">
        <v>192</v>
      </c>
      <c r="H850">
        <v>191</v>
      </c>
      <c r="I850" s="5">
        <v>187.88028103023478</v>
      </c>
      <c r="J850" t="s">
        <v>53</v>
      </c>
      <c r="K850">
        <v>1425</v>
      </c>
      <c r="L850">
        <v>1345</v>
      </c>
      <c r="M850">
        <v>1018</v>
      </c>
      <c r="N850">
        <v>52</v>
      </c>
      <c r="O850">
        <v>2020</v>
      </c>
      <c r="P850">
        <v>6</v>
      </c>
      <c r="Q850">
        <v>-1</v>
      </c>
      <c r="R850">
        <v>0</v>
      </c>
      <c r="S850" t="s">
        <v>54</v>
      </c>
    </row>
    <row r="851" spans="1:19">
      <c r="A851" s="1">
        <v>36047053500</v>
      </c>
      <c r="B851" s="1">
        <v>3053500</v>
      </c>
      <c r="C851" t="s">
        <v>84</v>
      </c>
      <c r="D851">
        <v>865</v>
      </c>
      <c r="E851">
        <v>750</v>
      </c>
      <c r="F851">
        <v>725</v>
      </c>
      <c r="G851">
        <v>148</v>
      </c>
      <c r="H851">
        <v>156</v>
      </c>
      <c r="I851" s="5">
        <v>172.80335644888382</v>
      </c>
      <c r="J851" t="s">
        <v>53</v>
      </c>
      <c r="K851">
        <v>1309</v>
      </c>
      <c r="L851">
        <v>1200</v>
      </c>
      <c r="M851">
        <v>1031</v>
      </c>
      <c r="N851">
        <v>64</v>
      </c>
      <c r="O851">
        <v>2020</v>
      </c>
      <c r="P851">
        <v>15</v>
      </c>
      <c r="Q851">
        <v>-1</v>
      </c>
      <c r="R851">
        <v>0</v>
      </c>
      <c r="S851" t="s">
        <v>54</v>
      </c>
    </row>
    <row r="852" spans="1:19">
      <c r="A852" s="1">
        <v>36047053700</v>
      </c>
      <c r="B852" s="1">
        <v>3053700</v>
      </c>
      <c r="C852" t="s">
        <v>84</v>
      </c>
      <c r="D852">
        <v>720</v>
      </c>
      <c r="E852">
        <v>565</v>
      </c>
      <c r="F852">
        <v>505</v>
      </c>
      <c r="G852">
        <v>110</v>
      </c>
      <c r="H852">
        <v>115</v>
      </c>
      <c r="I852" s="5">
        <v>139.41305534274758</v>
      </c>
      <c r="J852" t="s">
        <v>53</v>
      </c>
      <c r="K852">
        <v>877</v>
      </c>
      <c r="L852">
        <v>840</v>
      </c>
      <c r="M852">
        <v>675</v>
      </c>
      <c r="N852">
        <v>25</v>
      </c>
      <c r="O852">
        <v>2020</v>
      </c>
      <c r="P852">
        <v>0</v>
      </c>
      <c r="Q852">
        <v>5</v>
      </c>
      <c r="R852">
        <v>7</v>
      </c>
      <c r="S852" t="s">
        <v>54</v>
      </c>
    </row>
    <row r="853" spans="1:19">
      <c r="A853" s="1">
        <v>36047053800</v>
      </c>
      <c r="B853" s="1">
        <v>3053800</v>
      </c>
      <c r="C853" t="s">
        <v>85</v>
      </c>
      <c r="D853">
        <v>2275</v>
      </c>
      <c r="E853">
        <v>1910</v>
      </c>
      <c r="F853">
        <v>1220</v>
      </c>
      <c r="G853">
        <v>274</v>
      </c>
      <c r="H853">
        <v>268</v>
      </c>
      <c r="I853" s="5">
        <v>307.70602854022866</v>
      </c>
      <c r="J853" t="s">
        <v>53</v>
      </c>
      <c r="K853">
        <v>2318</v>
      </c>
      <c r="L853">
        <v>2220</v>
      </c>
      <c r="M853">
        <v>1944</v>
      </c>
      <c r="N853">
        <v>74</v>
      </c>
      <c r="O853">
        <v>2020</v>
      </c>
      <c r="P853">
        <v>107</v>
      </c>
      <c r="Q853">
        <v>43</v>
      </c>
      <c r="R853">
        <v>-1</v>
      </c>
      <c r="S853" t="s">
        <v>54</v>
      </c>
    </row>
    <row r="854" spans="1:19">
      <c r="A854" s="1">
        <v>36047053900</v>
      </c>
      <c r="B854" s="1">
        <v>3053900</v>
      </c>
      <c r="C854" t="s">
        <v>84</v>
      </c>
      <c r="D854">
        <v>925</v>
      </c>
      <c r="E854">
        <v>865</v>
      </c>
      <c r="F854">
        <v>775</v>
      </c>
      <c r="G854">
        <v>135</v>
      </c>
      <c r="H854">
        <v>122</v>
      </c>
      <c r="I854" s="5">
        <v>169.14490828872147</v>
      </c>
      <c r="J854" t="s">
        <v>53</v>
      </c>
      <c r="K854">
        <v>840</v>
      </c>
      <c r="L854">
        <v>828</v>
      </c>
      <c r="M854">
        <v>743</v>
      </c>
      <c r="N854">
        <v>12</v>
      </c>
      <c r="O854">
        <v>2020</v>
      </c>
      <c r="P854">
        <v>0</v>
      </c>
      <c r="Q854">
        <v>0</v>
      </c>
      <c r="R854">
        <v>3</v>
      </c>
      <c r="S854" t="s">
        <v>54</v>
      </c>
    </row>
    <row r="855" spans="1:19">
      <c r="A855" s="1">
        <v>36047054200</v>
      </c>
      <c r="B855" s="1">
        <v>3054200</v>
      </c>
      <c r="C855" t="s">
        <v>85</v>
      </c>
      <c r="D855">
        <v>1525</v>
      </c>
      <c r="E855">
        <v>1170</v>
      </c>
      <c r="F855">
        <v>940</v>
      </c>
      <c r="G855">
        <v>168</v>
      </c>
      <c r="H855">
        <v>169</v>
      </c>
      <c r="I855" s="5">
        <v>216.13653092432108</v>
      </c>
      <c r="J855" t="s">
        <v>53</v>
      </c>
      <c r="K855">
        <v>1715</v>
      </c>
      <c r="L855">
        <v>1622</v>
      </c>
      <c r="M855">
        <v>1228</v>
      </c>
      <c r="N855">
        <v>50</v>
      </c>
      <c r="O855">
        <v>2020</v>
      </c>
      <c r="P855">
        <v>74</v>
      </c>
      <c r="Q855">
        <v>-2</v>
      </c>
      <c r="R855">
        <v>7</v>
      </c>
      <c r="S855" t="s">
        <v>54</v>
      </c>
    </row>
    <row r="856" spans="1:19">
      <c r="A856" s="1">
        <v>36047054300</v>
      </c>
      <c r="B856" s="1">
        <v>3054300</v>
      </c>
      <c r="C856" t="s">
        <v>70</v>
      </c>
      <c r="D856">
        <v>0</v>
      </c>
      <c r="E856">
        <v>0</v>
      </c>
      <c r="F856">
        <v>0</v>
      </c>
      <c r="G856">
        <v>13</v>
      </c>
      <c r="H856">
        <v>13</v>
      </c>
      <c r="I856" s="5">
        <v>22.516660498395403</v>
      </c>
      <c r="J856" t="s">
        <v>53</v>
      </c>
      <c r="K856">
        <v>2</v>
      </c>
      <c r="L856">
        <v>0</v>
      </c>
      <c r="M856">
        <v>0</v>
      </c>
      <c r="N856">
        <v>2</v>
      </c>
      <c r="O856">
        <v>2020</v>
      </c>
      <c r="P856">
        <v>-1</v>
      </c>
      <c r="Q856">
        <v>0</v>
      </c>
      <c r="R856">
        <v>0</v>
      </c>
      <c r="S856" t="s">
        <v>54</v>
      </c>
    </row>
    <row r="857" spans="1:19">
      <c r="A857" s="1">
        <v>36047054400</v>
      </c>
      <c r="B857" s="1">
        <v>3054400</v>
      </c>
      <c r="C857" t="s">
        <v>85</v>
      </c>
      <c r="D857">
        <v>1310</v>
      </c>
      <c r="E857">
        <v>780</v>
      </c>
      <c r="F857">
        <v>535</v>
      </c>
      <c r="G857">
        <v>176</v>
      </c>
      <c r="H857">
        <v>185</v>
      </c>
      <c r="I857" s="5">
        <v>178.11513130556875</v>
      </c>
      <c r="J857" t="s">
        <v>53</v>
      </c>
      <c r="K857">
        <v>1359</v>
      </c>
      <c r="L857">
        <v>1289</v>
      </c>
      <c r="M857">
        <v>768</v>
      </c>
      <c r="N857">
        <v>28</v>
      </c>
      <c r="O857">
        <v>2020</v>
      </c>
      <c r="P857">
        <v>23</v>
      </c>
      <c r="Q857">
        <v>0</v>
      </c>
      <c r="R857">
        <v>-2</v>
      </c>
      <c r="S857" t="s">
        <v>54</v>
      </c>
    </row>
    <row r="858" spans="1:19">
      <c r="A858" s="1">
        <v>36047054500</v>
      </c>
      <c r="B858" s="1">
        <v>3054500</v>
      </c>
      <c r="C858" t="s">
        <v>84</v>
      </c>
      <c r="D858">
        <v>2430</v>
      </c>
      <c r="E858">
        <v>2355</v>
      </c>
      <c r="F858">
        <v>2080</v>
      </c>
      <c r="G858">
        <v>278</v>
      </c>
      <c r="H858">
        <v>281</v>
      </c>
      <c r="I858" s="5">
        <v>369.88917259092619</v>
      </c>
      <c r="J858" t="s">
        <v>53</v>
      </c>
      <c r="K858">
        <v>2391</v>
      </c>
      <c r="L858">
        <v>2320</v>
      </c>
      <c r="M858">
        <v>2156</v>
      </c>
      <c r="N858">
        <v>48</v>
      </c>
      <c r="O858">
        <v>2020</v>
      </c>
      <c r="P858">
        <v>-4</v>
      </c>
      <c r="Q858">
        <v>0</v>
      </c>
      <c r="R858">
        <v>0</v>
      </c>
      <c r="S858" t="s">
        <v>54</v>
      </c>
    </row>
    <row r="859" spans="1:19">
      <c r="A859" s="1">
        <v>36047054600</v>
      </c>
      <c r="B859" s="1">
        <v>3054600</v>
      </c>
      <c r="C859" t="s">
        <v>85</v>
      </c>
      <c r="D859">
        <v>1940</v>
      </c>
      <c r="E859">
        <v>1580</v>
      </c>
      <c r="F859">
        <v>1225</v>
      </c>
      <c r="G859">
        <v>224</v>
      </c>
      <c r="H859">
        <v>204</v>
      </c>
      <c r="I859" s="5">
        <v>253.35153443387708</v>
      </c>
      <c r="J859" t="s">
        <v>53</v>
      </c>
      <c r="K859">
        <v>2213</v>
      </c>
      <c r="L859">
        <v>2119</v>
      </c>
      <c r="M859">
        <v>1824</v>
      </c>
      <c r="N859">
        <v>76</v>
      </c>
      <c r="O859">
        <v>2020</v>
      </c>
      <c r="P859">
        <v>156</v>
      </c>
      <c r="Q859">
        <v>74</v>
      </c>
      <c r="R859">
        <v>0</v>
      </c>
      <c r="S859" t="s">
        <v>54</v>
      </c>
    </row>
    <row r="860" spans="1:19">
      <c r="A860" s="1">
        <v>36047054700</v>
      </c>
      <c r="B860" s="1">
        <v>3054700</v>
      </c>
      <c r="C860" t="s">
        <v>84</v>
      </c>
      <c r="D860">
        <v>2050</v>
      </c>
      <c r="E860">
        <v>1800</v>
      </c>
      <c r="F860">
        <v>1000</v>
      </c>
      <c r="G860">
        <v>200</v>
      </c>
      <c r="H860">
        <v>206</v>
      </c>
      <c r="I860" s="5">
        <v>215.03720608304042</v>
      </c>
      <c r="J860" t="s">
        <v>53</v>
      </c>
      <c r="K860">
        <v>3102</v>
      </c>
      <c r="L860">
        <v>2626</v>
      </c>
      <c r="M860">
        <v>2223</v>
      </c>
      <c r="N860">
        <v>396</v>
      </c>
      <c r="O860">
        <v>2020</v>
      </c>
      <c r="P860">
        <v>110</v>
      </c>
      <c r="Q860">
        <v>876</v>
      </c>
      <c r="R860">
        <v>0</v>
      </c>
      <c r="S860" t="s">
        <v>54</v>
      </c>
    </row>
    <row r="861" spans="1:19">
      <c r="A861" s="1">
        <v>36047054800</v>
      </c>
      <c r="B861" s="1">
        <v>3054800</v>
      </c>
      <c r="C861" t="s">
        <v>82</v>
      </c>
      <c r="D861">
        <v>775</v>
      </c>
      <c r="E861">
        <v>470</v>
      </c>
      <c r="F861">
        <v>265</v>
      </c>
      <c r="G861">
        <v>157</v>
      </c>
      <c r="H861">
        <v>151</v>
      </c>
      <c r="I861" s="5">
        <v>78.854296014865284</v>
      </c>
      <c r="J861" t="s">
        <v>53</v>
      </c>
      <c r="K861">
        <v>788</v>
      </c>
      <c r="L861">
        <v>752</v>
      </c>
      <c r="M861">
        <v>394</v>
      </c>
      <c r="N861">
        <v>14</v>
      </c>
      <c r="O861">
        <v>2020</v>
      </c>
      <c r="P861">
        <v>-2</v>
      </c>
      <c r="Q861">
        <v>-1</v>
      </c>
      <c r="R861">
        <v>0</v>
      </c>
      <c r="S861" t="s">
        <v>54</v>
      </c>
    </row>
    <row r="862" spans="1:19">
      <c r="A862" s="1">
        <v>36047054900</v>
      </c>
      <c r="B862" s="1">
        <v>3054900</v>
      </c>
      <c r="C862" t="s">
        <v>84</v>
      </c>
      <c r="D862">
        <v>1805</v>
      </c>
      <c r="E862">
        <v>1625</v>
      </c>
      <c r="F862">
        <v>550</v>
      </c>
      <c r="G862">
        <v>162</v>
      </c>
      <c r="H862">
        <v>193</v>
      </c>
      <c r="I862" s="5">
        <v>148.29699929533302</v>
      </c>
      <c r="J862" t="s">
        <v>53</v>
      </c>
      <c r="K862">
        <v>2276</v>
      </c>
      <c r="L862">
        <v>2081</v>
      </c>
      <c r="M862">
        <v>1786</v>
      </c>
      <c r="N862">
        <v>166</v>
      </c>
      <c r="O862">
        <v>2020</v>
      </c>
      <c r="P862">
        <v>41</v>
      </c>
      <c r="Q862">
        <v>96</v>
      </c>
      <c r="R862">
        <v>78</v>
      </c>
      <c r="S862" t="s">
        <v>54</v>
      </c>
    </row>
    <row r="863" spans="1:19">
      <c r="A863" s="1">
        <v>36047055000</v>
      </c>
      <c r="B863" s="1">
        <v>3055000</v>
      </c>
      <c r="C863" t="s">
        <v>82</v>
      </c>
      <c r="D863">
        <v>1450</v>
      </c>
      <c r="E863">
        <v>1000</v>
      </c>
      <c r="F863">
        <v>665</v>
      </c>
      <c r="G863">
        <v>117</v>
      </c>
      <c r="H863">
        <v>117</v>
      </c>
      <c r="I863" s="5">
        <v>134.43957750603056</v>
      </c>
      <c r="J863" t="s">
        <v>53</v>
      </c>
      <c r="K863">
        <v>1611</v>
      </c>
      <c r="L863">
        <v>1542</v>
      </c>
      <c r="M863">
        <v>1130</v>
      </c>
      <c r="N863">
        <v>49</v>
      </c>
      <c r="O863">
        <v>2020</v>
      </c>
      <c r="P863">
        <v>195</v>
      </c>
      <c r="Q863">
        <v>2</v>
      </c>
      <c r="R863">
        <v>38</v>
      </c>
      <c r="S863" t="s">
        <v>54</v>
      </c>
    </row>
    <row r="864" spans="1:19">
      <c r="A864" s="1">
        <v>36047055100</v>
      </c>
      <c r="B864" s="1">
        <v>3055100</v>
      </c>
      <c r="C864" t="s">
        <v>84</v>
      </c>
      <c r="D864">
        <v>2480</v>
      </c>
      <c r="E864">
        <v>1885</v>
      </c>
      <c r="F864">
        <v>715</v>
      </c>
      <c r="G864">
        <v>327</v>
      </c>
      <c r="H864">
        <v>330</v>
      </c>
      <c r="I864" s="5">
        <v>288.52902800238314</v>
      </c>
      <c r="J864" t="s">
        <v>53</v>
      </c>
      <c r="K864">
        <v>3555</v>
      </c>
      <c r="L864">
        <v>3196</v>
      </c>
      <c r="M864">
        <v>2822</v>
      </c>
      <c r="N864">
        <v>296</v>
      </c>
      <c r="O864">
        <v>2020</v>
      </c>
      <c r="P864">
        <v>584</v>
      </c>
      <c r="Q864">
        <v>63</v>
      </c>
      <c r="R864">
        <v>43</v>
      </c>
      <c r="S864" t="s">
        <v>54</v>
      </c>
    </row>
    <row r="865" spans="1:19">
      <c r="A865" s="1">
        <v>36047055200</v>
      </c>
      <c r="B865" s="1">
        <v>3055200</v>
      </c>
      <c r="C865" t="s">
        <v>82</v>
      </c>
      <c r="D865">
        <v>1435</v>
      </c>
      <c r="E865">
        <v>1090</v>
      </c>
      <c r="F865">
        <v>680</v>
      </c>
      <c r="G865">
        <v>207</v>
      </c>
      <c r="H865">
        <v>208</v>
      </c>
      <c r="I865" s="5">
        <v>234.03632196733909</v>
      </c>
      <c r="J865" t="s">
        <v>53</v>
      </c>
      <c r="K865">
        <v>1524</v>
      </c>
      <c r="L865">
        <v>1465</v>
      </c>
      <c r="M865">
        <v>1089</v>
      </c>
      <c r="N865">
        <v>40</v>
      </c>
      <c r="O865">
        <v>2020</v>
      </c>
      <c r="P865">
        <v>76</v>
      </c>
      <c r="Q865">
        <v>0</v>
      </c>
      <c r="R865">
        <v>0</v>
      </c>
      <c r="S865" t="s">
        <v>54</v>
      </c>
    </row>
    <row r="866" spans="1:19">
      <c r="A866" s="1">
        <v>36047055300</v>
      </c>
      <c r="B866" s="1">
        <v>3055300</v>
      </c>
      <c r="C866" t="s">
        <v>84</v>
      </c>
      <c r="D866">
        <v>1400</v>
      </c>
      <c r="E866">
        <v>1060</v>
      </c>
      <c r="F866">
        <v>320</v>
      </c>
      <c r="G866">
        <v>117</v>
      </c>
      <c r="H866">
        <v>144</v>
      </c>
      <c r="I866" s="5">
        <v>137.4772708486752</v>
      </c>
      <c r="J866" t="s">
        <v>53</v>
      </c>
      <c r="K866">
        <v>1656</v>
      </c>
      <c r="L866">
        <v>1486</v>
      </c>
      <c r="M866">
        <v>1274</v>
      </c>
      <c r="N866">
        <v>115</v>
      </c>
      <c r="O866">
        <v>2020</v>
      </c>
      <c r="P866">
        <v>112</v>
      </c>
      <c r="Q866">
        <v>55</v>
      </c>
      <c r="R866">
        <v>7</v>
      </c>
      <c r="S866" t="s">
        <v>54</v>
      </c>
    </row>
    <row r="867" spans="1:19">
      <c r="A867" s="1">
        <v>36047055400</v>
      </c>
      <c r="B867" s="1">
        <v>3055400</v>
      </c>
      <c r="C867" t="s">
        <v>82</v>
      </c>
      <c r="D867">
        <v>1655</v>
      </c>
      <c r="E867">
        <v>1365</v>
      </c>
      <c r="F867">
        <v>850</v>
      </c>
      <c r="G867">
        <v>187</v>
      </c>
      <c r="H867">
        <v>204</v>
      </c>
      <c r="I867" s="5">
        <v>207.33065378761529</v>
      </c>
      <c r="J867" t="s">
        <v>53</v>
      </c>
      <c r="K867">
        <v>1868</v>
      </c>
      <c r="L867">
        <v>1771</v>
      </c>
      <c r="M867">
        <v>1523</v>
      </c>
      <c r="N867">
        <v>44</v>
      </c>
      <c r="O867">
        <v>2020</v>
      </c>
      <c r="P867">
        <v>39</v>
      </c>
      <c r="Q867">
        <v>35</v>
      </c>
      <c r="R867">
        <v>0</v>
      </c>
      <c r="S867" t="s">
        <v>54</v>
      </c>
    </row>
    <row r="868" spans="1:19">
      <c r="A868" s="1">
        <v>36047055500</v>
      </c>
      <c r="B868" s="1">
        <v>3055500</v>
      </c>
      <c r="C868" t="s">
        <v>84</v>
      </c>
      <c r="D868">
        <v>4415</v>
      </c>
      <c r="E868">
        <v>3245</v>
      </c>
      <c r="F868">
        <v>605</v>
      </c>
      <c r="G868">
        <v>415</v>
      </c>
      <c r="H868">
        <v>449</v>
      </c>
      <c r="I868" s="5">
        <v>193.29252442864933</v>
      </c>
      <c r="J868" t="s">
        <v>53</v>
      </c>
      <c r="K868">
        <v>4922</v>
      </c>
      <c r="L868">
        <v>4516</v>
      </c>
      <c r="M868">
        <v>3573</v>
      </c>
      <c r="N868">
        <v>299</v>
      </c>
      <c r="O868">
        <v>2020</v>
      </c>
      <c r="P868">
        <v>308</v>
      </c>
      <c r="Q868">
        <v>502</v>
      </c>
      <c r="R868">
        <v>30</v>
      </c>
      <c r="S868" t="s">
        <v>54</v>
      </c>
    </row>
    <row r="869" spans="1:19">
      <c r="A869" s="1">
        <v>36047055600</v>
      </c>
      <c r="B869" s="1">
        <v>3055600</v>
      </c>
      <c r="C869" t="s">
        <v>82</v>
      </c>
      <c r="D869">
        <v>1310</v>
      </c>
      <c r="E869">
        <v>820</v>
      </c>
      <c r="F869">
        <v>510</v>
      </c>
      <c r="G869">
        <v>171</v>
      </c>
      <c r="H869">
        <v>162</v>
      </c>
      <c r="I869" s="5">
        <v>145.28936643815334</v>
      </c>
      <c r="J869" t="s">
        <v>53</v>
      </c>
      <c r="K869">
        <v>1418</v>
      </c>
      <c r="L869">
        <v>1356</v>
      </c>
      <c r="M869">
        <v>830</v>
      </c>
      <c r="N869">
        <v>20</v>
      </c>
      <c r="O869">
        <v>2020</v>
      </c>
      <c r="P869">
        <v>0</v>
      </c>
      <c r="Q869">
        <v>0</v>
      </c>
      <c r="R869">
        <v>0</v>
      </c>
      <c r="S869" t="s">
        <v>54</v>
      </c>
    </row>
    <row r="870" spans="1:19">
      <c r="A870" s="1">
        <v>36047055700</v>
      </c>
      <c r="B870" s="1">
        <v>3055700</v>
      </c>
      <c r="C870" t="s">
        <v>84</v>
      </c>
      <c r="D870">
        <v>990</v>
      </c>
      <c r="E870">
        <v>860</v>
      </c>
      <c r="F870">
        <v>190</v>
      </c>
      <c r="G870">
        <v>182</v>
      </c>
      <c r="H870">
        <v>187</v>
      </c>
      <c r="I870" s="5">
        <v>84.083292038311626</v>
      </c>
      <c r="J870" t="s">
        <v>53</v>
      </c>
      <c r="K870">
        <v>1087</v>
      </c>
      <c r="L870">
        <v>978</v>
      </c>
      <c r="M870">
        <v>868</v>
      </c>
      <c r="N870">
        <v>71</v>
      </c>
      <c r="O870">
        <v>2020</v>
      </c>
      <c r="P870">
        <v>6</v>
      </c>
      <c r="Q870">
        <v>10</v>
      </c>
      <c r="R870">
        <v>0</v>
      </c>
      <c r="S870" t="s">
        <v>54</v>
      </c>
    </row>
    <row r="871" spans="1:19">
      <c r="A871" s="1">
        <v>36047055800</v>
      </c>
      <c r="B871" s="1">
        <v>3055800</v>
      </c>
      <c r="C871" t="s">
        <v>82</v>
      </c>
      <c r="D871">
        <v>960</v>
      </c>
      <c r="E871">
        <v>660</v>
      </c>
      <c r="F871">
        <v>405</v>
      </c>
      <c r="G871">
        <v>147</v>
      </c>
      <c r="H871">
        <v>118</v>
      </c>
      <c r="I871" s="5">
        <v>126.02380727465743</v>
      </c>
      <c r="J871" t="s">
        <v>53</v>
      </c>
      <c r="K871">
        <v>989</v>
      </c>
      <c r="L871">
        <v>954</v>
      </c>
      <c r="M871">
        <v>663</v>
      </c>
      <c r="N871">
        <v>26</v>
      </c>
      <c r="O871">
        <v>2020</v>
      </c>
      <c r="P871">
        <v>9</v>
      </c>
      <c r="Q871">
        <v>7</v>
      </c>
      <c r="R871">
        <v>0</v>
      </c>
      <c r="S871" t="s">
        <v>54</v>
      </c>
    </row>
    <row r="872" spans="1:19">
      <c r="A872" s="1">
        <v>36047056000</v>
      </c>
      <c r="B872" s="1">
        <v>3056000</v>
      </c>
      <c r="C872" t="s">
        <v>82</v>
      </c>
      <c r="D872">
        <v>1500</v>
      </c>
      <c r="E872">
        <v>875</v>
      </c>
      <c r="F872">
        <v>640</v>
      </c>
      <c r="G872">
        <v>164</v>
      </c>
      <c r="H872">
        <v>156</v>
      </c>
      <c r="I872" s="5">
        <v>167.08381130438698</v>
      </c>
      <c r="J872" t="s">
        <v>53</v>
      </c>
      <c r="K872">
        <v>1662</v>
      </c>
      <c r="L872">
        <v>1537</v>
      </c>
      <c r="M872">
        <v>1085</v>
      </c>
      <c r="N872">
        <v>82</v>
      </c>
      <c r="O872">
        <v>2020</v>
      </c>
      <c r="P872">
        <v>-1</v>
      </c>
      <c r="Q872">
        <v>2</v>
      </c>
      <c r="R872">
        <v>1</v>
      </c>
      <c r="S872" t="s">
        <v>54</v>
      </c>
    </row>
    <row r="873" spans="1:19">
      <c r="A873" s="1">
        <v>36047056100</v>
      </c>
      <c r="B873" s="1">
        <v>3056100</v>
      </c>
      <c r="C873" t="s">
        <v>84</v>
      </c>
      <c r="D873">
        <v>1710</v>
      </c>
      <c r="E873">
        <v>1395</v>
      </c>
      <c r="F873">
        <v>385</v>
      </c>
      <c r="G873">
        <v>173</v>
      </c>
      <c r="H873">
        <v>179</v>
      </c>
      <c r="I873" s="5">
        <v>131.36970731489052</v>
      </c>
      <c r="J873" t="s">
        <v>53</v>
      </c>
      <c r="K873">
        <v>1785</v>
      </c>
      <c r="L873">
        <v>1643</v>
      </c>
      <c r="M873">
        <v>1338</v>
      </c>
      <c r="N873">
        <v>105</v>
      </c>
      <c r="O873">
        <v>2020</v>
      </c>
      <c r="P873">
        <v>950</v>
      </c>
      <c r="Q873">
        <v>794</v>
      </c>
      <c r="R873">
        <v>60</v>
      </c>
      <c r="S873" t="s">
        <v>54</v>
      </c>
    </row>
    <row r="874" spans="1:19">
      <c r="A874" s="1">
        <v>36047056200</v>
      </c>
      <c r="B874" s="1">
        <v>3056200</v>
      </c>
      <c r="C874" t="s">
        <v>82</v>
      </c>
      <c r="D874">
        <v>560</v>
      </c>
      <c r="E874">
        <v>70</v>
      </c>
      <c r="F874">
        <v>14</v>
      </c>
      <c r="G874">
        <v>108</v>
      </c>
      <c r="H874">
        <v>80</v>
      </c>
      <c r="I874" s="5">
        <v>18.814887722226779</v>
      </c>
      <c r="J874" t="s">
        <v>53</v>
      </c>
      <c r="K874">
        <v>589</v>
      </c>
      <c r="L874">
        <v>511</v>
      </c>
      <c r="M874">
        <v>69</v>
      </c>
      <c r="N874">
        <v>16</v>
      </c>
      <c r="O874">
        <v>2020</v>
      </c>
      <c r="P874">
        <v>0</v>
      </c>
      <c r="Q874">
        <v>0</v>
      </c>
      <c r="R874">
        <v>1</v>
      </c>
      <c r="S874" t="s">
        <v>54</v>
      </c>
    </row>
    <row r="875" spans="1:19">
      <c r="A875" s="1">
        <v>36047056301</v>
      </c>
      <c r="B875" s="1">
        <v>3056301</v>
      </c>
      <c r="C875" t="s">
        <v>84</v>
      </c>
      <c r="D875">
        <v>1865</v>
      </c>
      <c r="E875">
        <v>1615</v>
      </c>
      <c r="F875">
        <v>520</v>
      </c>
      <c r="G875">
        <v>211</v>
      </c>
      <c r="H875">
        <v>200</v>
      </c>
      <c r="I875" s="5">
        <v>150.1399347275734</v>
      </c>
      <c r="J875" t="s">
        <v>53</v>
      </c>
      <c r="K875">
        <v>2650</v>
      </c>
      <c r="L875">
        <v>2384</v>
      </c>
      <c r="M875">
        <v>2090</v>
      </c>
      <c r="N875">
        <v>220</v>
      </c>
      <c r="O875">
        <v>2020</v>
      </c>
      <c r="P875">
        <v>123</v>
      </c>
      <c r="Q875">
        <v>564</v>
      </c>
      <c r="R875">
        <v>20</v>
      </c>
      <c r="S875" t="s">
        <v>54</v>
      </c>
    </row>
    <row r="876" spans="1:19">
      <c r="A876" s="1">
        <v>36047056302</v>
      </c>
      <c r="B876" s="1">
        <v>3056302</v>
      </c>
      <c r="C876" t="s">
        <v>84</v>
      </c>
      <c r="D876">
        <v>775</v>
      </c>
      <c r="E876">
        <v>775</v>
      </c>
      <c r="F876">
        <v>475</v>
      </c>
      <c r="G876">
        <v>220</v>
      </c>
      <c r="H876">
        <v>220</v>
      </c>
      <c r="I876" s="5">
        <v>241.45807089430662</v>
      </c>
      <c r="J876" t="s">
        <v>53</v>
      </c>
      <c r="K876">
        <v>1117</v>
      </c>
      <c r="L876">
        <v>942</v>
      </c>
      <c r="M876">
        <v>938</v>
      </c>
      <c r="N876">
        <v>173</v>
      </c>
      <c r="O876">
        <v>2020</v>
      </c>
      <c r="P876">
        <v>2474</v>
      </c>
      <c r="Q876">
        <v>447</v>
      </c>
      <c r="R876">
        <v>35</v>
      </c>
      <c r="S876" t="s">
        <v>54</v>
      </c>
    </row>
    <row r="877" spans="1:19">
      <c r="A877" s="1">
        <v>36047056400</v>
      </c>
      <c r="B877" s="1">
        <v>3056400</v>
      </c>
      <c r="C877" t="s">
        <v>82</v>
      </c>
      <c r="D877">
        <v>1075</v>
      </c>
      <c r="E877">
        <v>145</v>
      </c>
      <c r="F877">
        <v>105</v>
      </c>
      <c r="G877">
        <v>125</v>
      </c>
      <c r="H877">
        <v>49</v>
      </c>
      <c r="I877" s="5">
        <v>51.575187832910508</v>
      </c>
      <c r="J877" t="s">
        <v>53</v>
      </c>
      <c r="K877">
        <v>1087</v>
      </c>
      <c r="L877">
        <v>1011</v>
      </c>
      <c r="M877">
        <v>253</v>
      </c>
      <c r="N877">
        <v>38</v>
      </c>
      <c r="O877">
        <v>2020</v>
      </c>
      <c r="P877">
        <v>1</v>
      </c>
      <c r="Q877">
        <v>0</v>
      </c>
      <c r="R877">
        <v>-1</v>
      </c>
      <c r="S877" t="s">
        <v>54</v>
      </c>
    </row>
    <row r="878" spans="1:19">
      <c r="A878" s="1">
        <v>36047056500</v>
      </c>
      <c r="B878" s="1">
        <v>3056500</v>
      </c>
      <c r="C878" t="s">
        <v>84</v>
      </c>
      <c r="D878">
        <v>1830</v>
      </c>
      <c r="E878">
        <v>1585</v>
      </c>
      <c r="F878">
        <v>605</v>
      </c>
      <c r="G878">
        <v>210</v>
      </c>
      <c r="H878">
        <v>206</v>
      </c>
      <c r="I878" s="5">
        <v>224.43707358633955</v>
      </c>
      <c r="J878" t="s">
        <v>53</v>
      </c>
      <c r="K878">
        <v>2017</v>
      </c>
      <c r="L878">
        <v>1864</v>
      </c>
      <c r="M878">
        <v>1533</v>
      </c>
      <c r="N878">
        <v>89</v>
      </c>
      <c r="O878">
        <v>2020</v>
      </c>
      <c r="P878">
        <v>99</v>
      </c>
      <c r="Q878">
        <v>896</v>
      </c>
      <c r="R878">
        <v>2</v>
      </c>
      <c r="S878" t="s">
        <v>54</v>
      </c>
    </row>
    <row r="879" spans="1:19">
      <c r="A879" s="1">
        <v>36047056600</v>
      </c>
      <c r="B879" s="1">
        <v>3056600</v>
      </c>
      <c r="C879" t="s">
        <v>82</v>
      </c>
      <c r="D879">
        <v>865</v>
      </c>
      <c r="E879">
        <v>505</v>
      </c>
      <c r="F879">
        <v>275</v>
      </c>
      <c r="G879">
        <v>60</v>
      </c>
      <c r="H879">
        <v>69</v>
      </c>
      <c r="I879" s="5">
        <v>75.133215025047349</v>
      </c>
      <c r="J879" t="s">
        <v>53</v>
      </c>
      <c r="K879">
        <v>1049</v>
      </c>
      <c r="L879">
        <v>990</v>
      </c>
      <c r="M879">
        <v>630</v>
      </c>
      <c r="N879">
        <v>24</v>
      </c>
      <c r="O879">
        <v>2020</v>
      </c>
      <c r="P879">
        <v>2</v>
      </c>
      <c r="Q879">
        <v>0</v>
      </c>
      <c r="R879">
        <v>3</v>
      </c>
      <c r="S879" t="s">
        <v>54</v>
      </c>
    </row>
    <row r="880" spans="1:19">
      <c r="A880" s="1">
        <v>36047056800</v>
      </c>
      <c r="B880" s="1">
        <v>3056800</v>
      </c>
      <c r="C880" t="s">
        <v>82</v>
      </c>
      <c r="D880">
        <v>555</v>
      </c>
      <c r="E880">
        <v>165</v>
      </c>
      <c r="F880">
        <v>115</v>
      </c>
      <c r="G880">
        <v>98</v>
      </c>
      <c r="H880">
        <v>73</v>
      </c>
      <c r="I880" s="5">
        <v>71.028163428319047</v>
      </c>
      <c r="J880" t="s">
        <v>53</v>
      </c>
      <c r="K880">
        <v>546</v>
      </c>
      <c r="L880">
        <v>505</v>
      </c>
      <c r="M880">
        <v>160</v>
      </c>
      <c r="N880">
        <v>18</v>
      </c>
      <c r="O880">
        <v>2020</v>
      </c>
      <c r="P880">
        <v>1</v>
      </c>
      <c r="Q880">
        <v>0</v>
      </c>
      <c r="R880">
        <v>0</v>
      </c>
      <c r="S880" t="s">
        <v>54</v>
      </c>
    </row>
    <row r="881" spans="1:19">
      <c r="A881" s="1">
        <v>36047056900</v>
      </c>
      <c r="B881" s="1">
        <v>3056900</v>
      </c>
      <c r="C881" t="s">
        <v>84</v>
      </c>
      <c r="D881">
        <v>820</v>
      </c>
      <c r="E881">
        <v>550</v>
      </c>
      <c r="F881">
        <v>165</v>
      </c>
      <c r="G881">
        <v>125</v>
      </c>
      <c r="H881">
        <v>85</v>
      </c>
      <c r="I881" s="5">
        <v>82.903558427850371</v>
      </c>
      <c r="J881" t="s">
        <v>53</v>
      </c>
      <c r="K881">
        <v>880</v>
      </c>
      <c r="L881">
        <v>817</v>
      </c>
      <c r="M881">
        <v>682</v>
      </c>
      <c r="N881">
        <v>36</v>
      </c>
      <c r="O881">
        <v>2020</v>
      </c>
      <c r="P881">
        <v>5</v>
      </c>
      <c r="Q881">
        <v>12</v>
      </c>
      <c r="R881">
        <v>6</v>
      </c>
      <c r="S881" t="s">
        <v>54</v>
      </c>
    </row>
    <row r="882" spans="1:19">
      <c r="A882" s="1">
        <v>36047057000</v>
      </c>
      <c r="B882" s="1">
        <v>3057000</v>
      </c>
      <c r="C882" t="s">
        <v>82</v>
      </c>
      <c r="D882">
        <v>1600</v>
      </c>
      <c r="E882">
        <v>145</v>
      </c>
      <c r="F882">
        <v>115</v>
      </c>
      <c r="G882">
        <v>312</v>
      </c>
      <c r="H882">
        <v>87</v>
      </c>
      <c r="I882" s="5">
        <v>74.605629814377949</v>
      </c>
      <c r="J882" t="s">
        <v>53</v>
      </c>
      <c r="K882">
        <v>1529</v>
      </c>
      <c r="L882">
        <v>1454</v>
      </c>
      <c r="M882">
        <v>228</v>
      </c>
      <c r="N882">
        <v>43</v>
      </c>
      <c r="O882">
        <v>2020</v>
      </c>
      <c r="P882">
        <v>3</v>
      </c>
      <c r="Q882">
        <v>2</v>
      </c>
      <c r="R882">
        <v>175</v>
      </c>
      <c r="S882" t="s">
        <v>54</v>
      </c>
    </row>
    <row r="883" spans="1:19">
      <c r="A883" s="1">
        <v>36047057100</v>
      </c>
      <c r="B883" s="1">
        <v>3057100</v>
      </c>
      <c r="C883" t="s">
        <v>84</v>
      </c>
      <c r="D883">
        <v>1935</v>
      </c>
      <c r="E883">
        <v>1630</v>
      </c>
      <c r="F883">
        <v>540</v>
      </c>
      <c r="G883">
        <v>269</v>
      </c>
      <c r="H883">
        <v>300</v>
      </c>
      <c r="I883" s="5">
        <v>219.5586482013405</v>
      </c>
      <c r="J883" t="s">
        <v>53</v>
      </c>
      <c r="K883">
        <v>2300</v>
      </c>
      <c r="L883">
        <v>2126</v>
      </c>
      <c r="M883">
        <v>1732</v>
      </c>
      <c r="N883">
        <v>100</v>
      </c>
      <c r="O883">
        <v>2020</v>
      </c>
      <c r="P883">
        <v>48</v>
      </c>
      <c r="Q883">
        <v>19</v>
      </c>
      <c r="R883">
        <v>16</v>
      </c>
      <c r="S883" t="s">
        <v>54</v>
      </c>
    </row>
    <row r="884" spans="1:19">
      <c r="A884" s="1">
        <v>36047057200</v>
      </c>
      <c r="B884" s="1">
        <v>3057200</v>
      </c>
      <c r="C884" t="s">
        <v>82</v>
      </c>
      <c r="D884">
        <v>2100</v>
      </c>
      <c r="E884">
        <v>2100</v>
      </c>
      <c r="F884">
        <v>1965</v>
      </c>
      <c r="G884">
        <v>213</v>
      </c>
      <c r="H884">
        <v>213</v>
      </c>
      <c r="I884" s="5">
        <v>328.55288767563741</v>
      </c>
      <c r="J884" t="s">
        <v>53</v>
      </c>
      <c r="K884">
        <v>2209</v>
      </c>
      <c r="L884">
        <v>2174</v>
      </c>
      <c r="M884">
        <v>2164</v>
      </c>
      <c r="N884">
        <v>21</v>
      </c>
      <c r="O884">
        <v>2020</v>
      </c>
      <c r="P884">
        <v>0</v>
      </c>
      <c r="Q884">
        <v>0</v>
      </c>
      <c r="R884">
        <v>0</v>
      </c>
      <c r="S884" t="s">
        <v>54</v>
      </c>
    </row>
    <row r="885" spans="1:19">
      <c r="A885" s="1">
        <v>36047057300</v>
      </c>
      <c r="B885" s="1">
        <v>3057300</v>
      </c>
      <c r="C885" t="s">
        <v>84</v>
      </c>
      <c r="D885">
        <v>1345</v>
      </c>
      <c r="E885">
        <v>955</v>
      </c>
      <c r="F885">
        <v>450</v>
      </c>
      <c r="G885">
        <v>223</v>
      </c>
      <c r="H885">
        <v>161</v>
      </c>
      <c r="I885" s="5">
        <v>175.93180496999398</v>
      </c>
      <c r="J885" t="s">
        <v>53</v>
      </c>
      <c r="K885">
        <v>1322</v>
      </c>
      <c r="L885">
        <v>1218</v>
      </c>
      <c r="M885">
        <v>980</v>
      </c>
      <c r="N885">
        <v>54</v>
      </c>
      <c r="O885">
        <v>2020</v>
      </c>
      <c r="P885">
        <v>85</v>
      </c>
      <c r="Q885">
        <v>31</v>
      </c>
      <c r="R885">
        <v>23</v>
      </c>
      <c r="S885" t="s">
        <v>54</v>
      </c>
    </row>
    <row r="886" spans="1:19">
      <c r="A886" s="1">
        <v>36047057400</v>
      </c>
      <c r="B886" s="1">
        <v>3057400</v>
      </c>
      <c r="C886" t="s">
        <v>82</v>
      </c>
      <c r="D886">
        <v>1040</v>
      </c>
      <c r="E886">
        <v>260</v>
      </c>
      <c r="F886">
        <v>205</v>
      </c>
      <c r="G886">
        <v>171</v>
      </c>
      <c r="H886">
        <v>122</v>
      </c>
      <c r="I886" s="5">
        <v>123.77802712921223</v>
      </c>
      <c r="J886" t="s">
        <v>53</v>
      </c>
      <c r="K886">
        <v>977</v>
      </c>
      <c r="L886">
        <v>882</v>
      </c>
      <c r="M886">
        <v>348</v>
      </c>
      <c r="N886">
        <v>39</v>
      </c>
      <c r="O886">
        <v>2020</v>
      </c>
      <c r="P886">
        <v>1</v>
      </c>
      <c r="Q886">
        <v>0</v>
      </c>
      <c r="R886">
        <v>0</v>
      </c>
      <c r="S886" t="s">
        <v>54</v>
      </c>
    </row>
    <row r="887" spans="1:19">
      <c r="A887" s="1">
        <v>36047057500</v>
      </c>
      <c r="B887" s="1">
        <v>3057500</v>
      </c>
      <c r="C887" t="s">
        <v>84</v>
      </c>
      <c r="D887">
        <v>2210</v>
      </c>
      <c r="E887">
        <v>1805</v>
      </c>
      <c r="F887">
        <v>690</v>
      </c>
      <c r="G887">
        <v>213</v>
      </c>
      <c r="H887">
        <v>241</v>
      </c>
      <c r="I887" s="5">
        <v>202.7338156302495</v>
      </c>
      <c r="J887" t="s">
        <v>53</v>
      </c>
      <c r="K887">
        <v>2622</v>
      </c>
      <c r="L887">
        <v>2421</v>
      </c>
      <c r="M887">
        <v>2176</v>
      </c>
      <c r="N887">
        <v>151</v>
      </c>
      <c r="O887">
        <v>2020</v>
      </c>
      <c r="P887">
        <v>138</v>
      </c>
      <c r="Q887">
        <v>197</v>
      </c>
      <c r="R887">
        <v>3</v>
      </c>
      <c r="S887" t="s">
        <v>54</v>
      </c>
    </row>
    <row r="888" spans="1:19">
      <c r="A888" s="1">
        <v>36047057600</v>
      </c>
      <c r="B888" s="1">
        <v>3057600</v>
      </c>
      <c r="C888" t="s">
        <v>82</v>
      </c>
      <c r="D888">
        <v>1070</v>
      </c>
      <c r="E888">
        <v>410</v>
      </c>
      <c r="F888">
        <v>215</v>
      </c>
      <c r="G888">
        <v>249</v>
      </c>
      <c r="H888">
        <v>109</v>
      </c>
      <c r="I888" s="5">
        <v>69.231495722683903</v>
      </c>
      <c r="J888" t="s">
        <v>53</v>
      </c>
      <c r="K888">
        <v>1059</v>
      </c>
      <c r="L888">
        <v>996</v>
      </c>
      <c r="M888">
        <v>556</v>
      </c>
      <c r="N888">
        <v>41</v>
      </c>
      <c r="O888">
        <v>2020</v>
      </c>
      <c r="P888">
        <v>0</v>
      </c>
      <c r="Q888">
        <v>0</v>
      </c>
      <c r="R888">
        <v>-2</v>
      </c>
      <c r="S888" t="s">
        <v>54</v>
      </c>
    </row>
    <row r="889" spans="1:19">
      <c r="A889" s="1">
        <v>36047057800</v>
      </c>
      <c r="B889" s="1">
        <v>3057800</v>
      </c>
      <c r="C889" t="s">
        <v>82</v>
      </c>
      <c r="D889">
        <v>1130</v>
      </c>
      <c r="E889">
        <v>740</v>
      </c>
      <c r="F889">
        <v>530</v>
      </c>
      <c r="G889">
        <v>177</v>
      </c>
      <c r="H889">
        <v>180</v>
      </c>
      <c r="I889" s="5">
        <v>168.80165875962237</v>
      </c>
      <c r="J889" t="s">
        <v>53</v>
      </c>
      <c r="K889">
        <v>1248</v>
      </c>
      <c r="L889">
        <v>1134</v>
      </c>
      <c r="M889">
        <v>754</v>
      </c>
      <c r="N889">
        <v>78</v>
      </c>
      <c r="O889">
        <v>2020</v>
      </c>
      <c r="P889">
        <v>28</v>
      </c>
      <c r="Q889">
        <v>40</v>
      </c>
      <c r="R889">
        <v>25</v>
      </c>
      <c r="S889" t="s">
        <v>54</v>
      </c>
    </row>
    <row r="890" spans="1:19">
      <c r="A890" s="1">
        <v>36047057901</v>
      </c>
      <c r="B890" s="1">
        <v>3057901</v>
      </c>
      <c r="C890" t="s">
        <v>84</v>
      </c>
      <c r="D890">
        <v>480</v>
      </c>
      <c r="E890">
        <v>435</v>
      </c>
      <c r="F890">
        <v>130</v>
      </c>
      <c r="G890">
        <v>102</v>
      </c>
      <c r="H890">
        <v>102</v>
      </c>
      <c r="I890" s="5">
        <v>62.112800613078136</v>
      </c>
      <c r="J890" t="s">
        <v>53</v>
      </c>
      <c r="K890">
        <v>657</v>
      </c>
      <c r="L890">
        <v>599</v>
      </c>
      <c r="M890">
        <v>541</v>
      </c>
      <c r="N890">
        <v>37</v>
      </c>
      <c r="O890">
        <v>2020</v>
      </c>
      <c r="P890">
        <v>24</v>
      </c>
      <c r="Q890">
        <v>8</v>
      </c>
      <c r="R890">
        <v>3</v>
      </c>
      <c r="S890" t="s">
        <v>54</v>
      </c>
    </row>
    <row r="891" spans="1:19">
      <c r="A891" s="1">
        <v>36047057902</v>
      </c>
      <c r="B891" s="1">
        <v>3057902</v>
      </c>
      <c r="C891" t="s">
        <v>84</v>
      </c>
      <c r="D891">
        <v>0</v>
      </c>
      <c r="E891">
        <v>0</v>
      </c>
      <c r="F891">
        <v>0</v>
      </c>
      <c r="G891">
        <v>13</v>
      </c>
      <c r="H891">
        <v>13</v>
      </c>
      <c r="I891" s="5">
        <v>22.516660498395403</v>
      </c>
      <c r="J891" t="s">
        <v>53</v>
      </c>
      <c r="K891">
        <v>0</v>
      </c>
      <c r="L891">
        <v>0</v>
      </c>
      <c r="M891">
        <v>0</v>
      </c>
      <c r="N891">
        <v>0</v>
      </c>
      <c r="O891">
        <v>2020</v>
      </c>
      <c r="P891">
        <v>0</v>
      </c>
      <c r="Q891">
        <v>0</v>
      </c>
      <c r="R891">
        <v>0</v>
      </c>
      <c r="S891" t="s">
        <v>54</v>
      </c>
    </row>
    <row r="892" spans="1:19">
      <c r="A892" s="1">
        <v>36047058000</v>
      </c>
      <c r="B892" s="1">
        <v>3058000</v>
      </c>
      <c r="C892" t="s">
        <v>82</v>
      </c>
      <c r="D892">
        <v>1220</v>
      </c>
      <c r="E892">
        <v>910</v>
      </c>
      <c r="F892">
        <v>690</v>
      </c>
      <c r="G892">
        <v>207</v>
      </c>
      <c r="H892">
        <v>217</v>
      </c>
      <c r="I892" s="5">
        <v>201.89601283829256</v>
      </c>
      <c r="J892" t="s">
        <v>53</v>
      </c>
      <c r="K892">
        <v>1302</v>
      </c>
      <c r="L892">
        <v>1247</v>
      </c>
      <c r="M892">
        <v>979</v>
      </c>
      <c r="N892">
        <v>24</v>
      </c>
      <c r="O892">
        <v>2020</v>
      </c>
      <c r="P892">
        <v>-2</v>
      </c>
      <c r="Q892">
        <v>15</v>
      </c>
      <c r="R892">
        <v>0</v>
      </c>
      <c r="S892" t="s">
        <v>54</v>
      </c>
    </row>
    <row r="893" spans="1:19">
      <c r="A893" s="1">
        <v>36047058200</v>
      </c>
      <c r="B893" s="1">
        <v>3058200</v>
      </c>
      <c r="C893" t="s">
        <v>82</v>
      </c>
      <c r="D893">
        <v>830</v>
      </c>
      <c r="E893">
        <v>655</v>
      </c>
      <c r="F893">
        <v>375</v>
      </c>
      <c r="G893">
        <v>112</v>
      </c>
      <c r="H893">
        <v>113</v>
      </c>
      <c r="I893" s="5">
        <v>114.71704319759989</v>
      </c>
      <c r="J893" t="s">
        <v>53</v>
      </c>
      <c r="K893">
        <v>1114</v>
      </c>
      <c r="L893">
        <v>1033</v>
      </c>
      <c r="M893">
        <v>795</v>
      </c>
      <c r="N893">
        <v>29</v>
      </c>
      <c r="O893">
        <v>2020</v>
      </c>
      <c r="P893">
        <v>1</v>
      </c>
      <c r="Q893">
        <v>-1</v>
      </c>
      <c r="R893">
        <v>0</v>
      </c>
      <c r="S893" t="s">
        <v>54</v>
      </c>
    </row>
    <row r="894" spans="1:19">
      <c r="A894" s="1">
        <v>36047058400</v>
      </c>
      <c r="B894" s="1">
        <v>3058400</v>
      </c>
      <c r="C894" t="s">
        <v>82</v>
      </c>
      <c r="D894">
        <v>1405</v>
      </c>
      <c r="E894">
        <v>895</v>
      </c>
      <c r="F894">
        <v>545</v>
      </c>
      <c r="G894">
        <v>153</v>
      </c>
      <c r="H894">
        <v>148</v>
      </c>
      <c r="I894" s="5">
        <v>160.85397104206038</v>
      </c>
      <c r="J894" t="s">
        <v>53</v>
      </c>
      <c r="K894">
        <v>1553</v>
      </c>
      <c r="L894">
        <v>1479</v>
      </c>
      <c r="M894">
        <v>1006</v>
      </c>
      <c r="N894">
        <v>41</v>
      </c>
      <c r="O894">
        <v>2020</v>
      </c>
      <c r="P894">
        <v>-1</v>
      </c>
      <c r="Q894">
        <v>1</v>
      </c>
      <c r="R894">
        <v>-1</v>
      </c>
      <c r="S894" t="s">
        <v>54</v>
      </c>
    </row>
    <row r="895" spans="1:19">
      <c r="A895" s="1">
        <v>36047058600</v>
      </c>
      <c r="B895" s="1">
        <v>3058600</v>
      </c>
      <c r="C895" t="s">
        <v>82</v>
      </c>
      <c r="D895">
        <v>890</v>
      </c>
      <c r="E895">
        <v>340</v>
      </c>
      <c r="F895">
        <v>245</v>
      </c>
      <c r="G895">
        <v>156</v>
      </c>
      <c r="H895">
        <v>108</v>
      </c>
      <c r="I895" s="5">
        <v>103.860483341837</v>
      </c>
      <c r="J895" t="s">
        <v>53</v>
      </c>
      <c r="K895">
        <v>902</v>
      </c>
      <c r="L895">
        <v>856</v>
      </c>
      <c r="M895">
        <v>435</v>
      </c>
      <c r="N895">
        <v>19</v>
      </c>
      <c r="O895">
        <v>2020</v>
      </c>
      <c r="P895">
        <v>2</v>
      </c>
      <c r="Q895">
        <v>2</v>
      </c>
      <c r="R895">
        <v>2</v>
      </c>
      <c r="S895" t="s">
        <v>54</v>
      </c>
    </row>
    <row r="896" spans="1:19">
      <c r="A896" s="1">
        <v>36047058800</v>
      </c>
      <c r="B896" s="1">
        <v>3058800</v>
      </c>
      <c r="C896" t="s">
        <v>82</v>
      </c>
      <c r="D896">
        <v>1410</v>
      </c>
      <c r="E896">
        <v>820</v>
      </c>
      <c r="F896">
        <v>490</v>
      </c>
      <c r="G896">
        <v>199</v>
      </c>
      <c r="H896">
        <v>228</v>
      </c>
      <c r="I896" s="5">
        <v>190.34179782696179</v>
      </c>
      <c r="J896" t="s">
        <v>53</v>
      </c>
      <c r="K896">
        <v>1566</v>
      </c>
      <c r="L896">
        <v>1485</v>
      </c>
      <c r="M896">
        <v>929</v>
      </c>
      <c r="N896">
        <v>29</v>
      </c>
      <c r="O896">
        <v>2020</v>
      </c>
      <c r="P896">
        <v>13</v>
      </c>
      <c r="Q896">
        <v>0</v>
      </c>
      <c r="R896">
        <v>0</v>
      </c>
      <c r="S896" t="s">
        <v>54</v>
      </c>
    </row>
    <row r="897" spans="1:19">
      <c r="A897" s="1">
        <v>36047058901</v>
      </c>
      <c r="B897" s="1">
        <v>3058901</v>
      </c>
      <c r="C897" t="s">
        <v>84</v>
      </c>
      <c r="D897">
        <v>800</v>
      </c>
      <c r="E897">
        <v>595</v>
      </c>
      <c r="F897">
        <v>190</v>
      </c>
      <c r="G897">
        <v>98</v>
      </c>
      <c r="H897">
        <v>101</v>
      </c>
      <c r="I897" s="5">
        <v>66.437940967492366</v>
      </c>
      <c r="J897" t="s">
        <v>53</v>
      </c>
      <c r="K897">
        <v>871</v>
      </c>
      <c r="L897">
        <v>789</v>
      </c>
      <c r="M897">
        <v>611</v>
      </c>
      <c r="N897">
        <v>53</v>
      </c>
      <c r="O897">
        <v>2020</v>
      </c>
      <c r="P897">
        <v>9</v>
      </c>
      <c r="Q897">
        <v>-3</v>
      </c>
      <c r="R897">
        <v>16</v>
      </c>
      <c r="S897" t="s">
        <v>54</v>
      </c>
    </row>
    <row r="898" spans="1:19">
      <c r="A898" s="1">
        <v>36047058902</v>
      </c>
      <c r="B898" s="1">
        <v>3058902</v>
      </c>
      <c r="C898" t="s">
        <v>84</v>
      </c>
      <c r="D898">
        <v>0</v>
      </c>
      <c r="E898">
        <v>0</v>
      </c>
      <c r="F898">
        <v>0</v>
      </c>
      <c r="G898">
        <v>13</v>
      </c>
      <c r="H898">
        <v>13</v>
      </c>
      <c r="I898" s="5">
        <v>22.516660498395403</v>
      </c>
      <c r="J898" t="s">
        <v>53</v>
      </c>
      <c r="K898">
        <v>0</v>
      </c>
      <c r="L898">
        <v>0</v>
      </c>
      <c r="M898">
        <v>0</v>
      </c>
      <c r="N898">
        <v>0</v>
      </c>
      <c r="O898">
        <v>2020</v>
      </c>
      <c r="P898">
        <v>0</v>
      </c>
      <c r="Q898">
        <v>0</v>
      </c>
      <c r="R898">
        <v>0</v>
      </c>
      <c r="S898" t="s">
        <v>54</v>
      </c>
    </row>
    <row r="899" spans="1:19">
      <c r="A899" s="1">
        <v>36047059000</v>
      </c>
      <c r="B899" s="1">
        <v>3059000</v>
      </c>
      <c r="C899" t="s">
        <v>82</v>
      </c>
      <c r="D899">
        <v>645</v>
      </c>
      <c r="E899">
        <v>395</v>
      </c>
      <c r="F899">
        <v>205</v>
      </c>
      <c r="G899">
        <v>117</v>
      </c>
      <c r="H899">
        <v>113</v>
      </c>
      <c r="I899" s="5">
        <v>61.757590626578043</v>
      </c>
      <c r="J899" t="s">
        <v>53</v>
      </c>
      <c r="K899">
        <v>737</v>
      </c>
      <c r="L899">
        <v>692</v>
      </c>
      <c r="M899">
        <v>380</v>
      </c>
      <c r="N899">
        <v>27</v>
      </c>
      <c r="O899">
        <v>2020</v>
      </c>
      <c r="P899">
        <v>12</v>
      </c>
      <c r="Q899">
        <v>0</v>
      </c>
      <c r="R899">
        <v>1</v>
      </c>
      <c r="S899" t="s">
        <v>54</v>
      </c>
    </row>
    <row r="900" spans="1:19">
      <c r="A900" s="1">
        <v>36047059100</v>
      </c>
      <c r="B900" s="1">
        <v>3059100</v>
      </c>
      <c r="C900" t="s">
        <v>84</v>
      </c>
      <c r="D900">
        <v>1885</v>
      </c>
      <c r="E900">
        <v>1605</v>
      </c>
      <c r="F900">
        <v>555</v>
      </c>
      <c r="G900">
        <v>203</v>
      </c>
      <c r="H900">
        <v>220</v>
      </c>
      <c r="I900" s="5">
        <v>152.59423318068085</v>
      </c>
      <c r="J900" t="s">
        <v>53</v>
      </c>
      <c r="K900">
        <v>2017</v>
      </c>
      <c r="L900">
        <v>1888</v>
      </c>
      <c r="M900">
        <v>1604</v>
      </c>
      <c r="N900">
        <v>50</v>
      </c>
      <c r="O900">
        <v>2020</v>
      </c>
      <c r="P900">
        <v>13</v>
      </c>
      <c r="Q900">
        <v>28</v>
      </c>
      <c r="R900">
        <v>0</v>
      </c>
      <c r="S900" t="s">
        <v>54</v>
      </c>
    </row>
    <row r="901" spans="1:19">
      <c r="A901" s="1">
        <v>36047059200</v>
      </c>
      <c r="B901" s="1">
        <v>3059200</v>
      </c>
      <c r="C901" t="s">
        <v>82</v>
      </c>
      <c r="D901">
        <v>1710</v>
      </c>
      <c r="E901">
        <v>1220</v>
      </c>
      <c r="F901">
        <v>840</v>
      </c>
      <c r="G901">
        <v>236</v>
      </c>
      <c r="H901">
        <v>235</v>
      </c>
      <c r="I901" s="5">
        <v>257.80806814372585</v>
      </c>
      <c r="J901" t="s">
        <v>53</v>
      </c>
      <c r="K901">
        <v>1792</v>
      </c>
      <c r="L901">
        <v>1727</v>
      </c>
      <c r="M901">
        <v>1168</v>
      </c>
      <c r="N901">
        <v>43</v>
      </c>
      <c r="O901">
        <v>2020</v>
      </c>
      <c r="P901">
        <v>27</v>
      </c>
      <c r="Q901">
        <v>0</v>
      </c>
      <c r="R901">
        <v>0</v>
      </c>
      <c r="S901" t="s">
        <v>54</v>
      </c>
    </row>
    <row r="902" spans="1:19">
      <c r="A902" s="1">
        <v>36047059300</v>
      </c>
      <c r="B902" s="1">
        <v>3059300</v>
      </c>
      <c r="C902" t="s">
        <v>84</v>
      </c>
      <c r="D902">
        <v>920</v>
      </c>
      <c r="E902">
        <v>720</v>
      </c>
      <c r="F902">
        <v>245</v>
      </c>
      <c r="G902">
        <v>93</v>
      </c>
      <c r="H902">
        <v>99</v>
      </c>
      <c r="I902" s="5">
        <v>74.545288248151536</v>
      </c>
      <c r="J902" t="s">
        <v>53</v>
      </c>
      <c r="K902">
        <v>1063</v>
      </c>
      <c r="L902">
        <v>1002</v>
      </c>
      <c r="M902">
        <v>822</v>
      </c>
      <c r="N902">
        <v>29</v>
      </c>
      <c r="O902">
        <v>2020</v>
      </c>
      <c r="P902">
        <v>21</v>
      </c>
      <c r="Q902">
        <v>-3</v>
      </c>
      <c r="R902">
        <v>0</v>
      </c>
      <c r="S902" t="s">
        <v>54</v>
      </c>
    </row>
    <row r="903" spans="1:19">
      <c r="A903" s="1">
        <v>36047059402</v>
      </c>
      <c r="B903" s="1">
        <v>3059402</v>
      </c>
      <c r="C903" t="s">
        <v>82</v>
      </c>
      <c r="D903">
        <v>2390</v>
      </c>
      <c r="E903">
        <v>605</v>
      </c>
      <c r="F903">
        <v>450</v>
      </c>
      <c r="G903">
        <v>415</v>
      </c>
      <c r="H903">
        <v>214</v>
      </c>
      <c r="I903" s="5">
        <v>230.33453931184528</v>
      </c>
      <c r="J903" t="s">
        <v>53</v>
      </c>
      <c r="K903">
        <v>2088</v>
      </c>
      <c r="L903">
        <v>2007</v>
      </c>
      <c r="M903">
        <v>734</v>
      </c>
      <c r="N903">
        <v>38</v>
      </c>
      <c r="O903">
        <v>2020</v>
      </c>
      <c r="P903">
        <v>2</v>
      </c>
      <c r="Q903">
        <v>1</v>
      </c>
      <c r="R903">
        <v>0</v>
      </c>
      <c r="S903" t="s">
        <v>54</v>
      </c>
    </row>
    <row r="904" spans="1:19">
      <c r="A904" s="1">
        <v>36047059403</v>
      </c>
      <c r="B904" s="1">
        <v>3059403</v>
      </c>
      <c r="C904" t="s">
        <v>82</v>
      </c>
      <c r="D904">
        <v>1150</v>
      </c>
      <c r="E904">
        <v>550</v>
      </c>
      <c r="F904">
        <v>385</v>
      </c>
      <c r="G904">
        <v>155</v>
      </c>
      <c r="H904">
        <v>157</v>
      </c>
      <c r="I904" s="5">
        <v>156.60459763365824</v>
      </c>
      <c r="J904" t="s">
        <v>53</v>
      </c>
      <c r="K904">
        <v>1464</v>
      </c>
      <c r="L904">
        <v>1394</v>
      </c>
      <c r="M904">
        <v>810</v>
      </c>
      <c r="N904">
        <v>23</v>
      </c>
      <c r="O904">
        <v>2020</v>
      </c>
      <c r="P904">
        <v>61</v>
      </c>
      <c r="Q904">
        <v>0</v>
      </c>
      <c r="R904">
        <v>0</v>
      </c>
      <c r="S904" t="s">
        <v>54</v>
      </c>
    </row>
    <row r="905" spans="1:19">
      <c r="A905" s="1">
        <v>36047059404</v>
      </c>
      <c r="B905" s="1">
        <v>3059404</v>
      </c>
      <c r="C905" t="s">
        <v>82</v>
      </c>
      <c r="D905">
        <v>1715</v>
      </c>
      <c r="E905">
        <v>1070</v>
      </c>
      <c r="F905">
        <v>845</v>
      </c>
      <c r="G905">
        <v>217</v>
      </c>
      <c r="H905">
        <v>232</v>
      </c>
      <c r="I905" s="5">
        <v>288.10761878159349</v>
      </c>
      <c r="J905" t="s">
        <v>53</v>
      </c>
      <c r="K905">
        <v>1718</v>
      </c>
      <c r="L905">
        <v>1648</v>
      </c>
      <c r="M905">
        <v>1110</v>
      </c>
      <c r="N905">
        <v>41</v>
      </c>
      <c r="O905">
        <v>2020</v>
      </c>
      <c r="P905">
        <v>0</v>
      </c>
      <c r="Q905">
        <v>0</v>
      </c>
      <c r="R905">
        <v>-2</v>
      </c>
      <c r="S905" t="s">
        <v>54</v>
      </c>
    </row>
    <row r="906" spans="1:19">
      <c r="A906" s="1">
        <v>36047059600</v>
      </c>
      <c r="B906" s="1">
        <v>3059600</v>
      </c>
      <c r="C906" t="s">
        <v>82</v>
      </c>
      <c r="D906">
        <v>1260</v>
      </c>
      <c r="E906">
        <v>485</v>
      </c>
      <c r="F906">
        <v>380</v>
      </c>
      <c r="G906">
        <v>170</v>
      </c>
      <c r="H906">
        <v>128</v>
      </c>
      <c r="I906" s="5">
        <v>129.68037631037319</v>
      </c>
      <c r="J906" t="s">
        <v>53</v>
      </c>
      <c r="K906">
        <v>1191</v>
      </c>
      <c r="L906">
        <v>1161</v>
      </c>
      <c r="M906">
        <v>484</v>
      </c>
      <c r="N906">
        <v>8</v>
      </c>
      <c r="O906">
        <v>2020</v>
      </c>
      <c r="P906">
        <v>0</v>
      </c>
      <c r="Q906">
        <v>0</v>
      </c>
      <c r="R906">
        <v>0</v>
      </c>
      <c r="S906" t="s">
        <v>54</v>
      </c>
    </row>
    <row r="907" spans="1:19">
      <c r="A907" s="1">
        <v>36047059800</v>
      </c>
      <c r="B907" s="1">
        <v>3059800</v>
      </c>
      <c r="C907" t="s">
        <v>82</v>
      </c>
      <c r="D907">
        <v>1385</v>
      </c>
      <c r="E907">
        <v>775</v>
      </c>
      <c r="F907">
        <v>575</v>
      </c>
      <c r="G907">
        <v>278</v>
      </c>
      <c r="H907">
        <v>276</v>
      </c>
      <c r="I907" s="5">
        <v>275.05272221885025</v>
      </c>
      <c r="J907" t="s">
        <v>53</v>
      </c>
      <c r="K907">
        <v>1483</v>
      </c>
      <c r="L907">
        <v>1377</v>
      </c>
      <c r="M907">
        <v>641</v>
      </c>
      <c r="N907">
        <v>33</v>
      </c>
      <c r="O907">
        <v>2020</v>
      </c>
      <c r="P907">
        <v>0</v>
      </c>
      <c r="Q907">
        <v>1</v>
      </c>
      <c r="R907">
        <v>4</v>
      </c>
      <c r="S907" t="s">
        <v>54</v>
      </c>
    </row>
    <row r="908" spans="1:19">
      <c r="A908" s="1">
        <v>36047060000</v>
      </c>
      <c r="B908" s="1">
        <v>3060000</v>
      </c>
      <c r="C908" t="s">
        <v>82</v>
      </c>
      <c r="D908">
        <v>2550</v>
      </c>
      <c r="E908">
        <v>1165</v>
      </c>
      <c r="F908">
        <v>670</v>
      </c>
      <c r="G908">
        <v>259</v>
      </c>
      <c r="H908">
        <v>257</v>
      </c>
      <c r="I908" s="5">
        <v>217.6442050687314</v>
      </c>
      <c r="J908" t="s">
        <v>53</v>
      </c>
      <c r="K908">
        <v>3013</v>
      </c>
      <c r="L908">
        <v>2820</v>
      </c>
      <c r="M908">
        <v>1393</v>
      </c>
      <c r="N908">
        <v>108</v>
      </c>
      <c r="O908">
        <v>2020</v>
      </c>
      <c r="P908">
        <v>28</v>
      </c>
      <c r="Q908">
        <v>42</v>
      </c>
      <c r="R908">
        <v>2</v>
      </c>
      <c r="S908" t="s">
        <v>54</v>
      </c>
    </row>
    <row r="909" spans="1:19">
      <c r="A909" s="1">
        <v>36047060600</v>
      </c>
      <c r="B909" s="1">
        <v>3060600</v>
      </c>
      <c r="C909" t="s">
        <v>82</v>
      </c>
      <c r="D909">
        <v>1305</v>
      </c>
      <c r="E909">
        <v>710</v>
      </c>
      <c r="F909">
        <v>480</v>
      </c>
      <c r="G909">
        <v>205</v>
      </c>
      <c r="H909">
        <v>154</v>
      </c>
      <c r="I909" s="5">
        <v>166.46320914844819</v>
      </c>
      <c r="J909" t="s">
        <v>53</v>
      </c>
      <c r="K909">
        <v>1469</v>
      </c>
      <c r="L909">
        <v>1394</v>
      </c>
      <c r="M909">
        <v>859</v>
      </c>
      <c r="N909">
        <v>58</v>
      </c>
      <c r="O909">
        <v>2020</v>
      </c>
      <c r="P909">
        <v>12</v>
      </c>
      <c r="Q909">
        <v>0</v>
      </c>
      <c r="R909">
        <v>0</v>
      </c>
      <c r="S909" t="s">
        <v>54</v>
      </c>
    </row>
    <row r="910" spans="1:19">
      <c r="A910" s="1">
        <v>36047060800</v>
      </c>
      <c r="B910" s="1">
        <v>3060800</v>
      </c>
      <c r="C910" t="s">
        <v>82</v>
      </c>
      <c r="D910">
        <v>1715</v>
      </c>
      <c r="E910">
        <v>1240</v>
      </c>
      <c r="F910">
        <v>665</v>
      </c>
      <c r="G910">
        <v>189</v>
      </c>
      <c r="H910">
        <v>214</v>
      </c>
      <c r="I910" s="5">
        <v>171.37386031714405</v>
      </c>
      <c r="J910" t="s">
        <v>53</v>
      </c>
      <c r="K910">
        <v>1802</v>
      </c>
      <c r="L910">
        <v>1714</v>
      </c>
      <c r="M910">
        <v>1165</v>
      </c>
      <c r="N910">
        <v>62</v>
      </c>
      <c r="O910">
        <v>2020</v>
      </c>
      <c r="P910">
        <v>90</v>
      </c>
      <c r="Q910">
        <v>14</v>
      </c>
      <c r="R910">
        <v>121</v>
      </c>
      <c r="S910" t="s">
        <v>54</v>
      </c>
    </row>
    <row r="911" spans="1:19">
      <c r="A911" s="1">
        <v>36047061002</v>
      </c>
      <c r="B911" s="1">
        <v>3061002</v>
      </c>
      <c r="C911" t="s">
        <v>81</v>
      </c>
      <c r="D911">
        <v>2475</v>
      </c>
      <c r="E911">
        <v>1285</v>
      </c>
      <c r="F911">
        <v>790</v>
      </c>
      <c r="G911">
        <v>357</v>
      </c>
      <c r="H911">
        <v>274</v>
      </c>
      <c r="I911" s="5">
        <v>296.4472971710149</v>
      </c>
      <c r="J911" t="s">
        <v>53</v>
      </c>
      <c r="K911">
        <v>2608</v>
      </c>
      <c r="L911">
        <v>2475</v>
      </c>
      <c r="M911">
        <v>1294</v>
      </c>
      <c r="N911">
        <v>79</v>
      </c>
      <c r="O911">
        <v>2020</v>
      </c>
      <c r="P911">
        <v>0</v>
      </c>
      <c r="Q911">
        <v>0</v>
      </c>
      <c r="R911">
        <v>-4</v>
      </c>
      <c r="S911" t="s">
        <v>54</v>
      </c>
    </row>
    <row r="912" spans="1:19">
      <c r="A912" s="1">
        <v>36047061003</v>
      </c>
      <c r="B912" s="1">
        <v>3061003</v>
      </c>
      <c r="C912" t="s">
        <v>81</v>
      </c>
      <c r="D912">
        <v>570</v>
      </c>
      <c r="E912">
        <v>360</v>
      </c>
      <c r="F912">
        <v>265</v>
      </c>
      <c r="G912">
        <v>94</v>
      </c>
      <c r="H912">
        <v>82</v>
      </c>
      <c r="I912" s="5">
        <v>84.492603226554692</v>
      </c>
      <c r="J912" t="s">
        <v>53</v>
      </c>
      <c r="K912">
        <v>740</v>
      </c>
      <c r="L912">
        <v>693</v>
      </c>
      <c r="M912">
        <v>485</v>
      </c>
      <c r="N912">
        <v>20</v>
      </c>
      <c r="O912">
        <v>2020</v>
      </c>
      <c r="P912">
        <v>0</v>
      </c>
      <c r="Q912">
        <v>2</v>
      </c>
      <c r="R912">
        <v>0</v>
      </c>
      <c r="S912" t="s">
        <v>54</v>
      </c>
    </row>
    <row r="913" spans="1:19">
      <c r="A913" s="1">
        <v>36047061004</v>
      </c>
      <c r="B913" s="1">
        <v>3061004</v>
      </c>
      <c r="C913" t="s">
        <v>81</v>
      </c>
      <c r="D913">
        <v>2815</v>
      </c>
      <c r="E913">
        <v>2370</v>
      </c>
      <c r="F913">
        <v>1945</v>
      </c>
      <c r="G913">
        <v>301</v>
      </c>
      <c r="H913">
        <v>343</v>
      </c>
      <c r="I913" s="5">
        <v>392.09820198516593</v>
      </c>
      <c r="J913" t="s">
        <v>53</v>
      </c>
      <c r="K913">
        <v>3188</v>
      </c>
      <c r="L913">
        <v>3059</v>
      </c>
      <c r="M913">
        <v>2676</v>
      </c>
      <c r="N913">
        <v>92</v>
      </c>
      <c r="O913">
        <v>2020</v>
      </c>
      <c r="P913">
        <v>-8</v>
      </c>
      <c r="Q913">
        <v>11</v>
      </c>
      <c r="R913">
        <v>0</v>
      </c>
      <c r="S913" t="s">
        <v>54</v>
      </c>
    </row>
    <row r="914" spans="1:19">
      <c r="A914" s="1">
        <v>36047061200</v>
      </c>
      <c r="B914" s="1">
        <v>3061200</v>
      </c>
      <c r="C914" t="s">
        <v>82</v>
      </c>
      <c r="D914">
        <v>460</v>
      </c>
      <c r="E914">
        <v>115</v>
      </c>
      <c r="F914">
        <v>74</v>
      </c>
      <c r="G914">
        <v>51</v>
      </c>
      <c r="H914">
        <v>41</v>
      </c>
      <c r="I914" s="5">
        <v>36.932370625238775</v>
      </c>
      <c r="J914" t="s">
        <v>53</v>
      </c>
      <c r="K914">
        <v>474</v>
      </c>
      <c r="L914">
        <v>386</v>
      </c>
      <c r="M914">
        <v>120</v>
      </c>
      <c r="N914">
        <v>41</v>
      </c>
      <c r="O914">
        <v>2020</v>
      </c>
      <c r="P914">
        <v>33</v>
      </c>
      <c r="Q914">
        <v>18</v>
      </c>
      <c r="R914">
        <v>3</v>
      </c>
      <c r="S914" t="s">
        <v>54</v>
      </c>
    </row>
    <row r="915" spans="1:19">
      <c r="A915" s="1">
        <v>36047061600</v>
      </c>
      <c r="B915" s="1">
        <v>3061600</v>
      </c>
      <c r="C915" t="s">
        <v>82</v>
      </c>
      <c r="D915">
        <v>495</v>
      </c>
      <c r="E915">
        <v>55</v>
      </c>
      <c r="F915">
        <v>39</v>
      </c>
      <c r="G915">
        <v>84</v>
      </c>
      <c r="H915">
        <v>47</v>
      </c>
      <c r="I915" s="5">
        <v>42.237424163885748</v>
      </c>
      <c r="J915" t="s">
        <v>53</v>
      </c>
      <c r="K915">
        <v>588</v>
      </c>
      <c r="L915">
        <v>534</v>
      </c>
      <c r="M915">
        <v>115</v>
      </c>
      <c r="N915">
        <v>21</v>
      </c>
      <c r="O915">
        <v>2020</v>
      </c>
      <c r="P915">
        <v>1</v>
      </c>
      <c r="Q915">
        <v>3</v>
      </c>
      <c r="R915">
        <v>1</v>
      </c>
      <c r="S915" t="s">
        <v>54</v>
      </c>
    </row>
    <row r="916" spans="1:19">
      <c r="A916" s="1">
        <v>36047062000</v>
      </c>
      <c r="B916" s="1">
        <v>3062000</v>
      </c>
      <c r="C916" t="s">
        <v>82</v>
      </c>
      <c r="D916">
        <v>720</v>
      </c>
      <c r="E916">
        <v>215</v>
      </c>
      <c r="F916">
        <v>85</v>
      </c>
      <c r="G916">
        <v>121</v>
      </c>
      <c r="H916">
        <v>106</v>
      </c>
      <c r="I916" s="5">
        <v>48.590122453025366</v>
      </c>
      <c r="J916" t="s">
        <v>53</v>
      </c>
      <c r="K916">
        <v>721</v>
      </c>
      <c r="L916">
        <v>661</v>
      </c>
      <c r="M916">
        <v>206</v>
      </c>
      <c r="N916">
        <v>25</v>
      </c>
      <c r="O916">
        <v>2020</v>
      </c>
      <c r="P916">
        <v>7</v>
      </c>
      <c r="Q916">
        <v>23</v>
      </c>
      <c r="R916">
        <v>-1</v>
      </c>
      <c r="S916" t="s">
        <v>54</v>
      </c>
    </row>
    <row r="917" spans="1:19">
      <c r="A917" s="1">
        <v>36047062200</v>
      </c>
      <c r="B917" s="1">
        <v>3062200</v>
      </c>
      <c r="C917" t="s">
        <v>82</v>
      </c>
      <c r="D917">
        <v>995</v>
      </c>
      <c r="E917">
        <v>680</v>
      </c>
      <c r="F917">
        <v>365</v>
      </c>
      <c r="G917">
        <v>170</v>
      </c>
      <c r="H917">
        <v>173</v>
      </c>
      <c r="I917" s="5">
        <v>151.05297084135751</v>
      </c>
      <c r="J917" t="s">
        <v>53</v>
      </c>
      <c r="K917">
        <v>1566</v>
      </c>
      <c r="L917">
        <v>1342</v>
      </c>
      <c r="M917">
        <v>816</v>
      </c>
      <c r="N917">
        <v>150</v>
      </c>
      <c r="O917">
        <v>2020</v>
      </c>
      <c r="P917">
        <v>20</v>
      </c>
      <c r="Q917">
        <v>22</v>
      </c>
      <c r="R917">
        <v>7</v>
      </c>
      <c r="S917" t="s">
        <v>54</v>
      </c>
    </row>
    <row r="918" spans="1:19">
      <c r="A918" s="1">
        <v>36047062600</v>
      </c>
      <c r="B918" s="1">
        <v>3062600</v>
      </c>
      <c r="C918" t="s">
        <v>82</v>
      </c>
      <c r="D918">
        <v>1085</v>
      </c>
      <c r="E918">
        <v>310</v>
      </c>
      <c r="F918">
        <v>240</v>
      </c>
      <c r="G918">
        <v>133</v>
      </c>
      <c r="H918">
        <v>77</v>
      </c>
      <c r="I918" s="5">
        <v>82.225300242686856</v>
      </c>
      <c r="J918" t="s">
        <v>53</v>
      </c>
      <c r="K918">
        <v>1207</v>
      </c>
      <c r="L918">
        <v>1130</v>
      </c>
      <c r="M918">
        <v>468</v>
      </c>
      <c r="N918">
        <v>57</v>
      </c>
      <c r="O918">
        <v>2020</v>
      </c>
      <c r="P918">
        <v>0</v>
      </c>
      <c r="Q918">
        <v>0</v>
      </c>
      <c r="R918">
        <v>0</v>
      </c>
      <c r="S918" t="s">
        <v>54</v>
      </c>
    </row>
    <row r="919" spans="1:19">
      <c r="A919" s="1">
        <v>36047062800</v>
      </c>
      <c r="B919" s="1">
        <v>3062800</v>
      </c>
      <c r="C919" t="s">
        <v>82</v>
      </c>
      <c r="D919">
        <v>1695</v>
      </c>
      <c r="E919">
        <v>190</v>
      </c>
      <c r="F919">
        <v>120</v>
      </c>
      <c r="G919">
        <v>194</v>
      </c>
      <c r="H919">
        <v>125</v>
      </c>
      <c r="I919" s="5">
        <v>100.1049449328054</v>
      </c>
      <c r="J919" t="s">
        <v>53</v>
      </c>
      <c r="K919">
        <v>2027</v>
      </c>
      <c r="L919">
        <v>1855</v>
      </c>
      <c r="M919">
        <v>307</v>
      </c>
      <c r="N919">
        <v>55</v>
      </c>
      <c r="O919">
        <v>2020</v>
      </c>
      <c r="P919">
        <v>5</v>
      </c>
      <c r="Q919">
        <v>12</v>
      </c>
      <c r="R919">
        <v>9</v>
      </c>
      <c r="S919" t="s">
        <v>54</v>
      </c>
    </row>
    <row r="920" spans="1:19">
      <c r="A920" s="1">
        <v>36047063200</v>
      </c>
      <c r="B920" s="1">
        <v>3063200</v>
      </c>
      <c r="C920" t="s">
        <v>82</v>
      </c>
      <c r="D920">
        <v>635</v>
      </c>
      <c r="E920">
        <v>130</v>
      </c>
      <c r="F920">
        <v>110</v>
      </c>
      <c r="G920">
        <v>97</v>
      </c>
      <c r="H920">
        <v>48</v>
      </c>
      <c r="I920" s="5">
        <v>56.745043836444431</v>
      </c>
      <c r="J920" t="s">
        <v>53</v>
      </c>
      <c r="K920">
        <v>727</v>
      </c>
      <c r="L920">
        <v>681</v>
      </c>
      <c r="M920">
        <v>159</v>
      </c>
      <c r="N920">
        <v>18</v>
      </c>
      <c r="O920">
        <v>2020</v>
      </c>
      <c r="P920">
        <v>8</v>
      </c>
      <c r="Q920">
        <v>0</v>
      </c>
      <c r="R920">
        <v>0</v>
      </c>
      <c r="S920" t="s">
        <v>54</v>
      </c>
    </row>
    <row r="921" spans="1:19">
      <c r="A921" s="1">
        <v>36047063600</v>
      </c>
      <c r="B921" s="1">
        <v>3063600</v>
      </c>
      <c r="C921" t="s">
        <v>86</v>
      </c>
      <c r="D921">
        <v>365</v>
      </c>
      <c r="E921">
        <v>10</v>
      </c>
      <c r="F921">
        <v>10</v>
      </c>
      <c r="G921">
        <v>75</v>
      </c>
      <c r="H921">
        <v>13</v>
      </c>
      <c r="I921" s="5">
        <v>22.516660498395403</v>
      </c>
      <c r="J921" t="s">
        <v>53</v>
      </c>
      <c r="K921">
        <v>488</v>
      </c>
      <c r="L921">
        <v>455</v>
      </c>
      <c r="M921">
        <v>63</v>
      </c>
      <c r="N921">
        <v>11</v>
      </c>
      <c r="O921">
        <v>2020</v>
      </c>
      <c r="P921">
        <v>0</v>
      </c>
      <c r="Q921">
        <v>1</v>
      </c>
      <c r="R921">
        <v>0</v>
      </c>
      <c r="S921" t="s">
        <v>54</v>
      </c>
    </row>
    <row r="922" spans="1:19">
      <c r="A922" s="1">
        <v>36047063800</v>
      </c>
      <c r="B922" s="1">
        <v>3063800</v>
      </c>
      <c r="C922" t="s">
        <v>82</v>
      </c>
      <c r="D922">
        <v>750</v>
      </c>
      <c r="E922">
        <v>260</v>
      </c>
      <c r="F922">
        <v>150</v>
      </c>
      <c r="G922">
        <v>104</v>
      </c>
      <c r="H922">
        <v>88</v>
      </c>
      <c r="I922" s="5">
        <v>83.354663936698827</v>
      </c>
      <c r="J922" t="s">
        <v>53</v>
      </c>
      <c r="K922">
        <v>684</v>
      </c>
      <c r="L922">
        <v>624</v>
      </c>
      <c r="M922">
        <v>228</v>
      </c>
      <c r="N922">
        <v>20</v>
      </c>
      <c r="O922">
        <v>2020</v>
      </c>
      <c r="P922">
        <v>0</v>
      </c>
      <c r="Q922">
        <v>0</v>
      </c>
      <c r="R922">
        <v>0</v>
      </c>
      <c r="S922" t="s">
        <v>54</v>
      </c>
    </row>
    <row r="923" spans="1:19">
      <c r="A923" s="1">
        <v>36047064000</v>
      </c>
      <c r="B923" s="1">
        <v>3064000</v>
      </c>
      <c r="C923" t="s">
        <v>86</v>
      </c>
      <c r="D923">
        <v>580</v>
      </c>
      <c r="E923">
        <v>55</v>
      </c>
      <c r="F923">
        <v>18</v>
      </c>
      <c r="G923">
        <v>102</v>
      </c>
      <c r="H923">
        <v>33</v>
      </c>
      <c r="I923" s="5">
        <v>23.937418407171648</v>
      </c>
      <c r="J923" t="s">
        <v>53</v>
      </c>
      <c r="K923">
        <v>534</v>
      </c>
      <c r="L923">
        <v>487</v>
      </c>
      <c r="M923">
        <v>88</v>
      </c>
      <c r="N923">
        <v>10</v>
      </c>
      <c r="O923">
        <v>2020</v>
      </c>
      <c r="P923">
        <v>0</v>
      </c>
      <c r="Q923">
        <v>-1</v>
      </c>
      <c r="R923">
        <v>0</v>
      </c>
      <c r="S923" t="s">
        <v>54</v>
      </c>
    </row>
    <row r="924" spans="1:19">
      <c r="A924" s="1">
        <v>36047064200</v>
      </c>
      <c r="B924" s="1">
        <v>3064200</v>
      </c>
      <c r="C924" t="s">
        <v>82</v>
      </c>
      <c r="D924">
        <v>890</v>
      </c>
      <c r="E924">
        <v>515</v>
      </c>
      <c r="F924">
        <v>395</v>
      </c>
      <c r="G924">
        <v>90</v>
      </c>
      <c r="H924">
        <v>102</v>
      </c>
      <c r="I924" s="5">
        <v>103.01456207740729</v>
      </c>
      <c r="J924" t="s">
        <v>53</v>
      </c>
      <c r="K924">
        <v>1068</v>
      </c>
      <c r="L924">
        <v>1007</v>
      </c>
      <c r="M924">
        <v>693</v>
      </c>
      <c r="N924">
        <v>26</v>
      </c>
      <c r="O924">
        <v>2020</v>
      </c>
      <c r="P924">
        <v>-1</v>
      </c>
      <c r="Q924">
        <v>74</v>
      </c>
      <c r="R924">
        <v>0</v>
      </c>
      <c r="S924" t="s">
        <v>54</v>
      </c>
    </row>
    <row r="925" spans="1:19">
      <c r="A925" s="1">
        <v>36047064400</v>
      </c>
      <c r="B925" s="1">
        <v>3064400</v>
      </c>
      <c r="C925" t="s">
        <v>86</v>
      </c>
      <c r="D925">
        <v>840</v>
      </c>
      <c r="E925">
        <v>305</v>
      </c>
      <c r="F925">
        <v>255</v>
      </c>
      <c r="G925">
        <v>134</v>
      </c>
      <c r="H925">
        <v>117</v>
      </c>
      <c r="I925" s="5">
        <v>122.90240030202827</v>
      </c>
      <c r="J925" t="s">
        <v>53</v>
      </c>
      <c r="K925">
        <v>862</v>
      </c>
      <c r="L925">
        <v>787</v>
      </c>
      <c r="M925">
        <v>319</v>
      </c>
      <c r="N925">
        <v>32</v>
      </c>
      <c r="O925">
        <v>2020</v>
      </c>
      <c r="P925">
        <v>19</v>
      </c>
      <c r="Q925">
        <v>-2</v>
      </c>
      <c r="R925">
        <v>0</v>
      </c>
      <c r="S925" t="s">
        <v>54</v>
      </c>
    </row>
    <row r="926" spans="1:19">
      <c r="A926" s="1">
        <v>36047064600</v>
      </c>
      <c r="B926" s="1">
        <v>3064600</v>
      </c>
      <c r="C926" t="s">
        <v>86</v>
      </c>
      <c r="D926">
        <v>755</v>
      </c>
      <c r="E926">
        <v>115</v>
      </c>
      <c r="F926">
        <v>75</v>
      </c>
      <c r="G926">
        <v>249</v>
      </c>
      <c r="H926">
        <v>63</v>
      </c>
      <c r="I926" s="5">
        <v>58.008620049092706</v>
      </c>
      <c r="J926" t="s">
        <v>53</v>
      </c>
      <c r="K926">
        <v>694</v>
      </c>
      <c r="L926">
        <v>655</v>
      </c>
      <c r="M926">
        <v>199</v>
      </c>
      <c r="N926">
        <v>20</v>
      </c>
      <c r="O926">
        <v>2020</v>
      </c>
      <c r="P926">
        <v>0</v>
      </c>
      <c r="Q926">
        <v>0</v>
      </c>
      <c r="R926">
        <v>1</v>
      </c>
      <c r="S926" t="s">
        <v>54</v>
      </c>
    </row>
    <row r="927" spans="1:19">
      <c r="A927" s="1">
        <v>36047064800</v>
      </c>
      <c r="B927" s="1">
        <v>3064800</v>
      </c>
      <c r="C927" t="s">
        <v>86</v>
      </c>
      <c r="D927">
        <v>670</v>
      </c>
      <c r="E927">
        <v>155</v>
      </c>
      <c r="F927">
        <v>80</v>
      </c>
      <c r="G927">
        <v>89</v>
      </c>
      <c r="H927">
        <v>57</v>
      </c>
      <c r="I927" s="5">
        <v>45.793012567421243</v>
      </c>
      <c r="J927" t="s">
        <v>53</v>
      </c>
      <c r="K927">
        <v>653</v>
      </c>
      <c r="L927">
        <v>606</v>
      </c>
      <c r="M927">
        <v>210</v>
      </c>
      <c r="N927">
        <v>22</v>
      </c>
      <c r="O927">
        <v>2020</v>
      </c>
      <c r="P927">
        <v>-1</v>
      </c>
      <c r="Q927">
        <v>0</v>
      </c>
      <c r="R927">
        <v>-2</v>
      </c>
      <c r="S927" t="s">
        <v>54</v>
      </c>
    </row>
    <row r="928" spans="1:19">
      <c r="A928" s="1">
        <v>36047065000</v>
      </c>
      <c r="B928" s="1">
        <v>3065000</v>
      </c>
      <c r="C928" t="s">
        <v>86</v>
      </c>
      <c r="D928">
        <v>535</v>
      </c>
      <c r="E928">
        <v>205</v>
      </c>
      <c r="F928">
        <v>160</v>
      </c>
      <c r="G928">
        <v>110</v>
      </c>
      <c r="H928">
        <v>79</v>
      </c>
      <c r="I928" s="5">
        <v>83.408632646747066</v>
      </c>
      <c r="J928" t="s">
        <v>53</v>
      </c>
      <c r="K928">
        <v>518</v>
      </c>
      <c r="L928">
        <v>484</v>
      </c>
      <c r="M928">
        <v>164</v>
      </c>
      <c r="N928">
        <v>6</v>
      </c>
      <c r="O928">
        <v>2020</v>
      </c>
      <c r="P928">
        <v>3</v>
      </c>
      <c r="Q928">
        <v>0</v>
      </c>
      <c r="R928">
        <v>0</v>
      </c>
      <c r="S928" t="s">
        <v>54</v>
      </c>
    </row>
    <row r="929" spans="1:19">
      <c r="A929" s="1">
        <v>36047065200</v>
      </c>
      <c r="B929" s="1">
        <v>3065200</v>
      </c>
      <c r="C929" t="s">
        <v>86</v>
      </c>
      <c r="D929">
        <v>525</v>
      </c>
      <c r="E929">
        <v>85</v>
      </c>
      <c r="F929">
        <v>59</v>
      </c>
      <c r="G929">
        <v>87</v>
      </c>
      <c r="H929">
        <v>40</v>
      </c>
      <c r="I929" s="5">
        <v>39.560080889704963</v>
      </c>
      <c r="J929" t="s">
        <v>53</v>
      </c>
      <c r="K929">
        <v>476</v>
      </c>
      <c r="L929">
        <v>412</v>
      </c>
      <c r="M929">
        <v>90</v>
      </c>
      <c r="N929">
        <v>17</v>
      </c>
      <c r="O929">
        <v>2020</v>
      </c>
      <c r="P929">
        <v>0</v>
      </c>
      <c r="Q929">
        <v>1</v>
      </c>
      <c r="R929">
        <v>0</v>
      </c>
      <c r="S929" t="s">
        <v>54</v>
      </c>
    </row>
    <row r="930" spans="1:19">
      <c r="A930" s="1">
        <v>36047065400</v>
      </c>
      <c r="B930" s="1">
        <v>3065400</v>
      </c>
      <c r="C930" t="s">
        <v>86</v>
      </c>
      <c r="D930">
        <v>495</v>
      </c>
      <c r="E930">
        <v>60</v>
      </c>
      <c r="F930">
        <v>34</v>
      </c>
      <c r="G930">
        <v>52</v>
      </c>
      <c r="H930">
        <v>39</v>
      </c>
      <c r="I930" s="5">
        <v>30.740852297878796</v>
      </c>
      <c r="J930" t="s">
        <v>53</v>
      </c>
      <c r="K930">
        <v>567</v>
      </c>
      <c r="L930">
        <v>542</v>
      </c>
      <c r="M930">
        <v>70</v>
      </c>
      <c r="N930">
        <v>6</v>
      </c>
      <c r="O930">
        <v>2020</v>
      </c>
      <c r="P930">
        <v>0</v>
      </c>
      <c r="Q930">
        <v>0</v>
      </c>
      <c r="R930">
        <v>0</v>
      </c>
      <c r="S930" t="s">
        <v>54</v>
      </c>
    </row>
    <row r="931" spans="1:19">
      <c r="A931" s="1">
        <v>36047065600</v>
      </c>
      <c r="B931" s="1">
        <v>3065600</v>
      </c>
      <c r="C931" t="s">
        <v>86</v>
      </c>
      <c r="D931">
        <v>675</v>
      </c>
      <c r="E931">
        <v>60</v>
      </c>
      <c r="F931">
        <v>45</v>
      </c>
      <c r="G931">
        <v>97</v>
      </c>
      <c r="H931">
        <v>40</v>
      </c>
      <c r="I931" s="5">
        <v>43.231932642434572</v>
      </c>
      <c r="J931" t="s">
        <v>53</v>
      </c>
      <c r="K931">
        <v>627</v>
      </c>
      <c r="L931">
        <v>598</v>
      </c>
      <c r="M931">
        <v>50</v>
      </c>
      <c r="N931">
        <v>18</v>
      </c>
      <c r="O931">
        <v>2020</v>
      </c>
      <c r="P931">
        <v>0</v>
      </c>
      <c r="Q931">
        <v>0</v>
      </c>
      <c r="R931">
        <v>0</v>
      </c>
      <c r="S931" t="s">
        <v>54</v>
      </c>
    </row>
    <row r="932" spans="1:19">
      <c r="A932" s="1">
        <v>36047065800</v>
      </c>
      <c r="B932" s="1">
        <v>3065800</v>
      </c>
      <c r="C932" t="s">
        <v>86</v>
      </c>
      <c r="D932">
        <v>635</v>
      </c>
      <c r="E932">
        <v>95</v>
      </c>
      <c r="F932">
        <v>74</v>
      </c>
      <c r="G932">
        <v>106</v>
      </c>
      <c r="H932">
        <v>54</v>
      </c>
      <c r="I932" s="5">
        <v>54.74486277268398</v>
      </c>
      <c r="J932" t="s">
        <v>53</v>
      </c>
      <c r="K932">
        <v>747</v>
      </c>
      <c r="L932">
        <v>682</v>
      </c>
      <c r="M932">
        <v>181</v>
      </c>
      <c r="N932">
        <v>14</v>
      </c>
      <c r="O932">
        <v>2020</v>
      </c>
      <c r="P932">
        <v>1</v>
      </c>
      <c r="Q932">
        <v>0</v>
      </c>
      <c r="R932">
        <v>0</v>
      </c>
      <c r="S932" t="s">
        <v>54</v>
      </c>
    </row>
    <row r="933" spans="1:19">
      <c r="A933" s="1">
        <v>36047066000</v>
      </c>
      <c r="B933" s="1">
        <v>3066000</v>
      </c>
      <c r="C933" t="s">
        <v>86</v>
      </c>
      <c r="D933">
        <v>740</v>
      </c>
      <c r="E933">
        <v>110</v>
      </c>
      <c r="F933">
        <v>29</v>
      </c>
      <c r="G933">
        <v>110</v>
      </c>
      <c r="H933">
        <v>84</v>
      </c>
      <c r="I933" s="5">
        <v>35.693136595149497</v>
      </c>
      <c r="J933" t="s">
        <v>53</v>
      </c>
      <c r="K933">
        <v>679</v>
      </c>
      <c r="L933">
        <v>638</v>
      </c>
      <c r="M933">
        <v>110</v>
      </c>
      <c r="N933">
        <v>18</v>
      </c>
      <c r="O933">
        <v>2020</v>
      </c>
      <c r="P933">
        <v>0</v>
      </c>
      <c r="Q933">
        <v>0</v>
      </c>
      <c r="R933">
        <v>1</v>
      </c>
      <c r="S933" t="s">
        <v>54</v>
      </c>
    </row>
    <row r="934" spans="1:19">
      <c r="A934" s="1">
        <v>36047066200</v>
      </c>
      <c r="B934" s="1">
        <v>3066200</v>
      </c>
      <c r="C934" t="s">
        <v>86</v>
      </c>
      <c r="D934">
        <v>580</v>
      </c>
      <c r="E934">
        <v>125</v>
      </c>
      <c r="F934">
        <v>69</v>
      </c>
      <c r="G934">
        <v>115</v>
      </c>
      <c r="H934">
        <v>54</v>
      </c>
      <c r="I934" s="5">
        <v>43.646305685590391</v>
      </c>
      <c r="J934" t="s">
        <v>53</v>
      </c>
      <c r="K934">
        <v>609</v>
      </c>
      <c r="L934">
        <v>551</v>
      </c>
      <c r="M934">
        <v>180</v>
      </c>
      <c r="N934">
        <v>33</v>
      </c>
      <c r="O934">
        <v>2020</v>
      </c>
      <c r="P934">
        <v>6</v>
      </c>
      <c r="Q934">
        <v>2</v>
      </c>
      <c r="R934">
        <v>0</v>
      </c>
      <c r="S934" t="s">
        <v>54</v>
      </c>
    </row>
    <row r="935" spans="1:19">
      <c r="A935" s="1">
        <v>36047066600</v>
      </c>
      <c r="B935" s="1">
        <v>3066600</v>
      </c>
      <c r="C935" t="s">
        <v>86</v>
      </c>
      <c r="D935">
        <v>0</v>
      </c>
      <c r="E935">
        <v>0</v>
      </c>
      <c r="F935">
        <v>0</v>
      </c>
      <c r="G935">
        <v>13</v>
      </c>
      <c r="H935">
        <v>13</v>
      </c>
      <c r="I935" s="5">
        <v>22.516660498395403</v>
      </c>
      <c r="J935" t="s">
        <v>53</v>
      </c>
      <c r="K935">
        <v>1</v>
      </c>
      <c r="L935">
        <v>1</v>
      </c>
      <c r="M935">
        <v>1</v>
      </c>
      <c r="N935">
        <v>0</v>
      </c>
      <c r="O935">
        <v>2020</v>
      </c>
      <c r="P935">
        <v>0</v>
      </c>
      <c r="Q935">
        <v>0</v>
      </c>
      <c r="R935">
        <v>0</v>
      </c>
      <c r="S935" t="s">
        <v>54</v>
      </c>
    </row>
    <row r="936" spans="1:19">
      <c r="A936" s="1">
        <v>36047067000</v>
      </c>
      <c r="B936" s="1">
        <v>3067000</v>
      </c>
      <c r="C936" t="s">
        <v>86</v>
      </c>
      <c r="D936">
        <v>1060</v>
      </c>
      <c r="E936">
        <v>515</v>
      </c>
      <c r="F936">
        <v>275</v>
      </c>
      <c r="G936">
        <v>143</v>
      </c>
      <c r="H936">
        <v>157</v>
      </c>
      <c r="I936" s="5">
        <v>101.01980003939822</v>
      </c>
      <c r="J936" t="s">
        <v>53</v>
      </c>
      <c r="K936">
        <v>1084</v>
      </c>
      <c r="L936">
        <v>994</v>
      </c>
      <c r="M936">
        <v>435</v>
      </c>
      <c r="N936">
        <v>44</v>
      </c>
      <c r="O936">
        <v>2020</v>
      </c>
      <c r="P936">
        <v>0</v>
      </c>
      <c r="Q936">
        <v>0</v>
      </c>
      <c r="R936">
        <v>0</v>
      </c>
      <c r="S936" t="s">
        <v>54</v>
      </c>
    </row>
    <row r="937" spans="1:19">
      <c r="A937" s="1">
        <v>36047067200</v>
      </c>
      <c r="B937" s="1">
        <v>3067200</v>
      </c>
      <c r="C937" t="s">
        <v>86</v>
      </c>
      <c r="D937">
        <v>550</v>
      </c>
      <c r="E937">
        <v>90</v>
      </c>
      <c r="F937">
        <v>80</v>
      </c>
      <c r="G937">
        <v>173</v>
      </c>
      <c r="H937">
        <v>57</v>
      </c>
      <c r="I937" s="5">
        <v>58.932164392630277</v>
      </c>
      <c r="J937" t="s">
        <v>53</v>
      </c>
      <c r="K937">
        <v>474</v>
      </c>
      <c r="L937">
        <v>440</v>
      </c>
      <c r="M937">
        <v>171</v>
      </c>
      <c r="N937">
        <v>20</v>
      </c>
      <c r="O937">
        <v>2020</v>
      </c>
      <c r="P937">
        <v>0</v>
      </c>
      <c r="Q937">
        <v>0</v>
      </c>
      <c r="R937">
        <v>0</v>
      </c>
      <c r="S937" t="s">
        <v>54</v>
      </c>
    </row>
    <row r="938" spans="1:19">
      <c r="A938" s="1">
        <v>36047067400</v>
      </c>
      <c r="B938" s="1">
        <v>3067400</v>
      </c>
      <c r="C938" t="s">
        <v>86</v>
      </c>
      <c r="D938">
        <v>535</v>
      </c>
      <c r="E938">
        <v>120</v>
      </c>
      <c r="F938">
        <v>70</v>
      </c>
      <c r="G938">
        <v>76</v>
      </c>
      <c r="H938">
        <v>61</v>
      </c>
      <c r="I938" s="5">
        <v>49.739320461783549</v>
      </c>
      <c r="J938" t="s">
        <v>53</v>
      </c>
      <c r="K938">
        <v>633</v>
      </c>
      <c r="L938">
        <v>593</v>
      </c>
      <c r="M938">
        <v>181</v>
      </c>
      <c r="N938">
        <v>18</v>
      </c>
      <c r="O938">
        <v>2020</v>
      </c>
      <c r="P938">
        <v>0</v>
      </c>
      <c r="Q938">
        <v>0</v>
      </c>
      <c r="R938">
        <v>0</v>
      </c>
      <c r="S938" t="s">
        <v>54</v>
      </c>
    </row>
    <row r="939" spans="1:19">
      <c r="A939" s="1">
        <v>36047067600</v>
      </c>
      <c r="B939" s="1">
        <v>3067600</v>
      </c>
      <c r="C939" t="s">
        <v>86</v>
      </c>
      <c r="D939">
        <v>560</v>
      </c>
      <c r="E939">
        <v>200</v>
      </c>
      <c r="F939">
        <v>145</v>
      </c>
      <c r="G939">
        <v>83</v>
      </c>
      <c r="H939">
        <v>78</v>
      </c>
      <c r="I939" s="5">
        <v>74.060785845142092</v>
      </c>
      <c r="J939" t="s">
        <v>53</v>
      </c>
      <c r="K939">
        <v>605</v>
      </c>
      <c r="L939">
        <v>567</v>
      </c>
      <c r="M939">
        <v>183</v>
      </c>
      <c r="N939">
        <v>9</v>
      </c>
      <c r="O939">
        <v>2020</v>
      </c>
      <c r="P939">
        <v>4</v>
      </c>
      <c r="Q939">
        <v>0</v>
      </c>
      <c r="R939">
        <v>2</v>
      </c>
      <c r="S939" t="s">
        <v>54</v>
      </c>
    </row>
    <row r="940" spans="1:19">
      <c r="A940" s="1">
        <v>36047067800</v>
      </c>
      <c r="B940" s="1">
        <v>3067800</v>
      </c>
      <c r="C940" t="s">
        <v>86</v>
      </c>
      <c r="D940">
        <v>955</v>
      </c>
      <c r="E940">
        <v>445</v>
      </c>
      <c r="F940">
        <v>285</v>
      </c>
      <c r="G940">
        <v>120</v>
      </c>
      <c r="H940">
        <v>127</v>
      </c>
      <c r="I940" s="5">
        <v>127.11412195346354</v>
      </c>
      <c r="J940" t="s">
        <v>53</v>
      </c>
      <c r="K940">
        <v>1041</v>
      </c>
      <c r="L940">
        <v>959</v>
      </c>
      <c r="M940">
        <v>488</v>
      </c>
      <c r="N940">
        <v>21</v>
      </c>
      <c r="O940">
        <v>2020</v>
      </c>
      <c r="P940">
        <v>2</v>
      </c>
      <c r="Q940">
        <v>0</v>
      </c>
      <c r="R940">
        <v>2</v>
      </c>
      <c r="S940" t="s">
        <v>54</v>
      </c>
    </row>
    <row r="941" spans="1:19">
      <c r="A941" s="1">
        <v>36047068000</v>
      </c>
      <c r="B941" s="1">
        <v>3068000</v>
      </c>
      <c r="C941" t="s">
        <v>86</v>
      </c>
      <c r="D941">
        <v>665</v>
      </c>
      <c r="E941">
        <v>165</v>
      </c>
      <c r="F941">
        <v>115</v>
      </c>
      <c r="G941">
        <v>113</v>
      </c>
      <c r="H941">
        <v>78</v>
      </c>
      <c r="I941" s="5">
        <v>75.458597919653926</v>
      </c>
      <c r="J941" t="s">
        <v>53</v>
      </c>
      <c r="K941">
        <v>609</v>
      </c>
      <c r="L941">
        <v>581</v>
      </c>
      <c r="M941">
        <v>174</v>
      </c>
      <c r="N941">
        <v>11</v>
      </c>
      <c r="O941">
        <v>2020</v>
      </c>
      <c r="P941">
        <v>0</v>
      </c>
      <c r="Q941">
        <v>0</v>
      </c>
      <c r="R941">
        <v>0</v>
      </c>
      <c r="S941" t="s">
        <v>54</v>
      </c>
    </row>
    <row r="942" spans="1:19">
      <c r="A942" s="1">
        <v>36047068200</v>
      </c>
      <c r="B942" s="1">
        <v>3068200</v>
      </c>
      <c r="C942" t="s">
        <v>86</v>
      </c>
      <c r="D942">
        <v>875</v>
      </c>
      <c r="E942">
        <v>210</v>
      </c>
      <c r="F942">
        <v>135</v>
      </c>
      <c r="G942">
        <v>148</v>
      </c>
      <c r="H942">
        <v>152</v>
      </c>
      <c r="I942" s="5">
        <v>123.45444503945575</v>
      </c>
      <c r="J942" t="s">
        <v>53</v>
      </c>
      <c r="K942">
        <v>889</v>
      </c>
      <c r="L942">
        <v>826</v>
      </c>
      <c r="M942">
        <v>257</v>
      </c>
      <c r="N942">
        <v>26</v>
      </c>
      <c r="O942">
        <v>2020</v>
      </c>
      <c r="P942">
        <v>14</v>
      </c>
      <c r="Q942">
        <v>1</v>
      </c>
      <c r="R942">
        <v>0</v>
      </c>
      <c r="S942" t="s">
        <v>54</v>
      </c>
    </row>
    <row r="943" spans="1:19">
      <c r="A943" s="1">
        <v>36047068600</v>
      </c>
      <c r="B943" s="1">
        <v>3068600</v>
      </c>
      <c r="C943" t="s">
        <v>86</v>
      </c>
      <c r="D943">
        <v>650</v>
      </c>
      <c r="E943">
        <v>220</v>
      </c>
      <c r="F943">
        <v>95</v>
      </c>
      <c r="G943">
        <v>128</v>
      </c>
      <c r="H943">
        <v>117</v>
      </c>
      <c r="I943" s="5">
        <v>58.830264320330912</v>
      </c>
      <c r="J943" t="s">
        <v>53</v>
      </c>
      <c r="K943">
        <v>750</v>
      </c>
      <c r="L943">
        <v>696</v>
      </c>
      <c r="M943">
        <v>250</v>
      </c>
      <c r="N943">
        <v>31</v>
      </c>
      <c r="O943">
        <v>2020</v>
      </c>
      <c r="P943">
        <v>0</v>
      </c>
      <c r="Q943">
        <v>0</v>
      </c>
      <c r="R943">
        <v>1</v>
      </c>
      <c r="S943" t="s">
        <v>54</v>
      </c>
    </row>
    <row r="944" spans="1:19">
      <c r="A944" s="1">
        <v>36047068800</v>
      </c>
      <c r="B944" s="1">
        <v>3068800</v>
      </c>
      <c r="C944" t="s">
        <v>86</v>
      </c>
      <c r="D944">
        <v>695</v>
      </c>
      <c r="E944">
        <v>165</v>
      </c>
      <c r="F944">
        <v>80</v>
      </c>
      <c r="G944">
        <v>130</v>
      </c>
      <c r="H944">
        <v>108</v>
      </c>
      <c r="I944" s="5">
        <v>94.578010129204984</v>
      </c>
      <c r="J944" t="s">
        <v>53</v>
      </c>
      <c r="K944">
        <v>622</v>
      </c>
      <c r="L944">
        <v>607</v>
      </c>
      <c r="M944">
        <v>169</v>
      </c>
      <c r="N944">
        <v>5</v>
      </c>
      <c r="O944">
        <v>2020</v>
      </c>
      <c r="P944">
        <v>1</v>
      </c>
      <c r="Q944">
        <v>1</v>
      </c>
      <c r="R944">
        <v>3</v>
      </c>
      <c r="S944" t="s">
        <v>54</v>
      </c>
    </row>
    <row r="945" spans="1:19">
      <c r="A945" s="1">
        <v>36047069000</v>
      </c>
      <c r="B945" s="1">
        <v>3069000</v>
      </c>
      <c r="C945" t="s">
        <v>86</v>
      </c>
      <c r="D945">
        <v>645</v>
      </c>
      <c r="E945">
        <v>190</v>
      </c>
      <c r="F945">
        <v>69</v>
      </c>
      <c r="G945">
        <v>118</v>
      </c>
      <c r="H945">
        <v>118</v>
      </c>
      <c r="I945" s="5">
        <v>52.239831546435909</v>
      </c>
      <c r="J945" t="s">
        <v>53</v>
      </c>
      <c r="K945">
        <v>639</v>
      </c>
      <c r="L945">
        <v>610</v>
      </c>
      <c r="M945">
        <v>190</v>
      </c>
      <c r="N945">
        <v>15</v>
      </c>
      <c r="O945">
        <v>2020</v>
      </c>
      <c r="P945">
        <v>0</v>
      </c>
      <c r="Q945">
        <v>0</v>
      </c>
      <c r="R945">
        <v>4</v>
      </c>
      <c r="S945" t="s">
        <v>54</v>
      </c>
    </row>
    <row r="946" spans="1:19">
      <c r="A946" s="1">
        <v>36047069200</v>
      </c>
      <c r="B946" s="1">
        <v>3069200</v>
      </c>
      <c r="C946" t="s">
        <v>86</v>
      </c>
      <c r="D946">
        <v>790</v>
      </c>
      <c r="E946">
        <v>180</v>
      </c>
      <c r="F946">
        <v>85</v>
      </c>
      <c r="G946">
        <v>89</v>
      </c>
      <c r="H946">
        <v>62</v>
      </c>
      <c r="I946" s="5">
        <v>44.283179650969061</v>
      </c>
      <c r="J946" t="s">
        <v>53</v>
      </c>
      <c r="K946">
        <v>899</v>
      </c>
      <c r="L946">
        <v>851</v>
      </c>
      <c r="M946">
        <v>356</v>
      </c>
      <c r="N946">
        <v>22</v>
      </c>
      <c r="O946">
        <v>2020</v>
      </c>
      <c r="P946">
        <v>0</v>
      </c>
      <c r="Q946">
        <v>0</v>
      </c>
      <c r="R946">
        <v>0</v>
      </c>
      <c r="S946" t="s">
        <v>54</v>
      </c>
    </row>
    <row r="947" spans="1:19">
      <c r="A947" s="1">
        <v>36047069601</v>
      </c>
      <c r="B947" s="1">
        <v>3069601</v>
      </c>
      <c r="C947" t="s">
        <v>86</v>
      </c>
      <c r="D947">
        <v>1295</v>
      </c>
      <c r="E947">
        <v>720</v>
      </c>
      <c r="F947">
        <v>385</v>
      </c>
      <c r="G947">
        <v>143</v>
      </c>
      <c r="H947">
        <v>157</v>
      </c>
      <c r="I947" s="5">
        <v>134.71822445385777</v>
      </c>
      <c r="J947" t="s">
        <v>53</v>
      </c>
      <c r="K947">
        <v>1632</v>
      </c>
      <c r="L947">
        <v>1490</v>
      </c>
      <c r="M947">
        <v>946</v>
      </c>
      <c r="N947">
        <v>62</v>
      </c>
      <c r="O947">
        <v>2020</v>
      </c>
      <c r="P947">
        <v>0</v>
      </c>
      <c r="Q947">
        <v>4</v>
      </c>
      <c r="R947">
        <v>0</v>
      </c>
      <c r="S947" t="s">
        <v>54</v>
      </c>
    </row>
    <row r="948" spans="1:19">
      <c r="A948" s="1">
        <v>36047069602</v>
      </c>
      <c r="B948" s="1">
        <v>3069602</v>
      </c>
      <c r="C948" t="s">
        <v>86</v>
      </c>
      <c r="D948">
        <v>2100</v>
      </c>
      <c r="E948">
        <v>510</v>
      </c>
      <c r="F948">
        <v>405</v>
      </c>
      <c r="G948">
        <v>229</v>
      </c>
      <c r="H948">
        <v>191</v>
      </c>
      <c r="I948" s="5">
        <v>176.88979620091149</v>
      </c>
      <c r="J948" t="s">
        <v>53</v>
      </c>
      <c r="K948">
        <v>2355</v>
      </c>
      <c r="L948">
        <v>2243</v>
      </c>
      <c r="M948">
        <v>828</v>
      </c>
      <c r="N948">
        <v>70</v>
      </c>
      <c r="O948">
        <v>2020</v>
      </c>
      <c r="P948">
        <v>7</v>
      </c>
      <c r="Q948">
        <v>0</v>
      </c>
      <c r="R948">
        <v>0</v>
      </c>
      <c r="S948" t="s">
        <v>54</v>
      </c>
    </row>
    <row r="949" spans="1:19">
      <c r="A949" s="1">
        <v>36047069800</v>
      </c>
      <c r="B949" s="1">
        <v>3069800</v>
      </c>
      <c r="C949" t="s">
        <v>86</v>
      </c>
      <c r="D949">
        <v>430</v>
      </c>
      <c r="E949">
        <v>65</v>
      </c>
      <c r="F949">
        <v>14</v>
      </c>
      <c r="G949">
        <v>56</v>
      </c>
      <c r="H949">
        <v>39</v>
      </c>
      <c r="I949" s="5">
        <v>22.693611435820433</v>
      </c>
      <c r="J949" t="s">
        <v>53</v>
      </c>
      <c r="K949">
        <v>516</v>
      </c>
      <c r="L949">
        <v>480</v>
      </c>
      <c r="M949">
        <v>137</v>
      </c>
      <c r="N949">
        <v>9</v>
      </c>
      <c r="O949">
        <v>2020</v>
      </c>
      <c r="P949">
        <v>0</v>
      </c>
      <c r="Q949">
        <v>1</v>
      </c>
      <c r="R949">
        <v>1</v>
      </c>
      <c r="S949" t="s">
        <v>54</v>
      </c>
    </row>
    <row r="950" spans="1:19">
      <c r="A950" s="1">
        <v>36047070000</v>
      </c>
      <c r="B950" s="1">
        <v>3070000</v>
      </c>
      <c r="C950" t="s">
        <v>86</v>
      </c>
      <c r="D950">
        <v>645</v>
      </c>
      <c r="E950">
        <v>315</v>
      </c>
      <c r="F950">
        <v>180</v>
      </c>
      <c r="G950">
        <v>152</v>
      </c>
      <c r="H950">
        <v>141</v>
      </c>
      <c r="I950" s="5">
        <v>102.44022647378324</v>
      </c>
      <c r="J950" t="s">
        <v>53</v>
      </c>
      <c r="K950">
        <v>701</v>
      </c>
      <c r="L950">
        <v>627</v>
      </c>
      <c r="M950">
        <v>255</v>
      </c>
      <c r="N950">
        <v>34</v>
      </c>
      <c r="O950">
        <v>2020</v>
      </c>
      <c r="P950">
        <v>2</v>
      </c>
      <c r="Q950">
        <v>7</v>
      </c>
      <c r="R950">
        <v>0</v>
      </c>
      <c r="S950" t="s">
        <v>54</v>
      </c>
    </row>
    <row r="951" spans="1:19">
      <c r="A951" s="1">
        <v>36047070201</v>
      </c>
      <c r="B951" s="1">
        <v>3070201</v>
      </c>
      <c r="C951" t="s">
        <v>86</v>
      </c>
      <c r="D951">
        <v>2255</v>
      </c>
      <c r="E951">
        <v>525</v>
      </c>
      <c r="F951">
        <v>240</v>
      </c>
      <c r="G951">
        <v>239</v>
      </c>
      <c r="H951">
        <v>194</v>
      </c>
      <c r="I951" s="5">
        <v>138.57488950022656</v>
      </c>
      <c r="J951" t="s">
        <v>53</v>
      </c>
      <c r="K951">
        <v>2582</v>
      </c>
      <c r="L951">
        <v>2393</v>
      </c>
      <c r="M951">
        <v>725</v>
      </c>
      <c r="N951">
        <v>67</v>
      </c>
      <c r="O951">
        <v>2020</v>
      </c>
      <c r="P951">
        <v>-1</v>
      </c>
      <c r="Q951">
        <v>6</v>
      </c>
      <c r="R951">
        <v>6</v>
      </c>
      <c r="S951" t="s">
        <v>54</v>
      </c>
    </row>
    <row r="952" spans="1:19">
      <c r="A952" s="1">
        <v>36047070202</v>
      </c>
      <c r="B952" s="1">
        <v>3070202</v>
      </c>
      <c r="C952" t="s">
        <v>87</v>
      </c>
      <c r="D952">
        <v>0</v>
      </c>
      <c r="E952">
        <v>0</v>
      </c>
      <c r="F952">
        <v>0</v>
      </c>
      <c r="G952">
        <v>0</v>
      </c>
      <c r="H952">
        <v>0</v>
      </c>
      <c r="I952" s="5">
        <v>22.516660498395403</v>
      </c>
      <c r="J952" t="s">
        <v>53</v>
      </c>
      <c r="K952">
        <v>11</v>
      </c>
      <c r="L952">
        <v>5</v>
      </c>
      <c r="M952">
        <v>5</v>
      </c>
      <c r="N952">
        <v>4</v>
      </c>
      <c r="O952">
        <v>2020</v>
      </c>
      <c r="P952">
        <v>0</v>
      </c>
      <c r="Q952">
        <v>0</v>
      </c>
      <c r="R952">
        <v>0</v>
      </c>
      <c r="S952" t="s">
        <v>54</v>
      </c>
    </row>
    <row r="953" spans="1:19">
      <c r="A953" s="1">
        <v>36047070203</v>
      </c>
      <c r="B953" s="1">
        <v>3070203</v>
      </c>
      <c r="C953" t="s">
        <v>87</v>
      </c>
      <c r="D953">
        <v>0</v>
      </c>
      <c r="E953">
        <v>0</v>
      </c>
      <c r="F953">
        <v>0</v>
      </c>
      <c r="G953">
        <v>13</v>
      </c>
      <c r="H953">
        <v>13</v>
      </c>
      <c r="I953" s="5">
        <v>22.516660498395403</v>
      </c>
      <c r="J953" t="s">
        <v>53</v>
      </c>
      <c r="K953">
        <v>0</v>
      </c>
      <c r="L953">
        <v>0</v>
      </c>
      <c r="M953">
        <v>0</v>
      </c>
      <c r="N953">
        <v>0</v>
      </c>
      <c r="O953">
        <v>2020</v>
      </c>
      <c r="P953">
        <v>0</v>
      </c>
      <c r="Q953">
        <v>0</v>
      </c>
      <c r="R953">
        <v>0</v>
      </c>
      <c r="S953" t="s">
        <v>54</v>
      </c>
    </row>
    <row r="954" spans="1:19">
      <c r="A954" s="1">
        <v>36047070601</v>
      </c>
      <c r="B954" s="1">
        <v>3070601</v>
      </c>
      <c r="C954" t="s">
        <v>86</v>
      </c>
      <c r="D954">
        <v>945</v>
      </c>
      <c r="E954">
        <v>165</v>
      </c>
      <c r="F954">
        <v>85</v>
      </c>
      <c r="G954">
        <v>139</v>
      </c>
      <c r="H954">
        <v>90</v>
      </c>
      <c r="I954" s="5">
        <v>65.833122362531157</v>
      </c>
      <c r="J954" t="s">
        <v>53</v>
      </c>
      <c r="K954">
        <v>1067</v>
      </c>
      <c r="L954">
        <v>982</v>
      </c>
      <c r="M954">
        <v>272</v>
      </c>
      <c r="N954">
        <v>28</v>
      </c>
      <c r="O954">
        <v>2020</v>
      </c>
      <c r="P954">
        <v>2</v>
      </c>
      <c r="Q954">
        <v>1</v>
      </c>
      <c r="R954">
        <v>1</v>
      </c>
      <c r="S954" t="s">
        <v>54</v>
      </c>
    </row>
    <row r="955" spans="1:19">
      <c r="A955" s="1">
        <v>36047070602</v>
      </c>
      <c r="B955" s="1">
        <v>3070602</v>
      </c>
      <c r="C955" t="s">
        <v>86</v>
      </c>
      <c r="D955">
        <v>0</v>
      </c>
      <c r="E955">
        <v>0</v>
      </c>
      <c r="F955">
        <v>0</v>
      </c>
      <c r="G955">
        <v>13</v>
      </c>
      <c r="H955">
        <v>13</v>
      </c>
      <c r="I955" s="5">
        <v>22.516660498395403</v>
      </c>
      <c r="J955" t="s">
        <v>53</v>
      </c>
      <c r="K955">
        <v>3</v>
      </c>
      <c r="L955">
        <v>3</v>
      </c>
      <c r="M955">
        <v>2</v>
      </c>
      <c r="N955">
        <v>0</v>
      </c>
      <c r="O955">
        <v>2020</v>
      </c>
      <c r="P955">
        <v>0</v>
      </c>
      <c r="Q955">
        <v>0</v>
      </c>
      <c r="R955">
        <v>0</v>
      </c>
      <c r="S955" t="s">
        <v>54</v>
      </c>
    </row>
    <row r="956" spans="1:19">
      <c r="A956" s="1">
        <v>36047072000</v>
      </c>
      <c r="B956" s="1">
        <v>3072000</v>
      </c>
      <c r="C956" t="s">
        <v>86</v>
      </c>
      <c r="D956">
        <v>665</v>
      </c>
      <c r="E956">
        <v>440</v>
      </c>
      <c r="F956">
        <v>255</v>
      </c>
      <c r="G956">
        <v>132</v>
      </c>
      <c r="H956">
        <v>100</v>
      </c>
      <c r="I956" s="5">
        <v>101.81355508968342</v>
      </c>
      <c r="J956" t="s">
        <v>53</v>
      </c>
      <c r="K956">
        <v>721</v>
      </c>
      <c r="L956">
        <v>697</v>
      </c>
      <c r="M956">
        <v>446</v>
      </c>
      <c r="N956">
        <v>15</v>
      </c>
      <c r="O956">
        <v>2020</v>
      </c>
      <c r="P956">
        <v>0</v>
      </c>
      <c r="Q956">
        <v>1</v>
      </c>
      <c r="R956">
        <v>1</v>
      </c>
      <c r="S956" t="s">
        <v>54</v>
      </c>
    </row>
    <row r="957" spans="1:19">
      <c r="A957" s="1">
        <v>36047072200</v>
      </c>
      <c r="B957" s="1">
        <v>3072200</v>
      </c>
      <c r="C957" t="s">
        <v>86</v>
      </c>
      <c r="D957">
        <v>1055</v>
      </c>
      <c r="E957">
        <v>350</v>
      </c>
      <c r="F957">
        <v>260</v>
      </c>
      <c r="G957">
        <v>323</v>
      </c>
      <c r="H957">
        <v>95</v>
      </c>
      <c r="I957" s="5">
        <v>98.473346647709704</v>
      </c>
      <c r="J957" t="s">
        <v>53</v>
      </c>
      <c r="K957">
        <v>1063</v>
      </c>
      <c r="L957">
        <v>1002</v>
      </c>
      <c r="M957">
        <v>411</v>
      </c>
      <c r="N957">
        <v>22</v>
      </c>
      <c r="O957">
        <v>2020</v>
      </c>
      <c r="P957">
        <v>1</v>
      </c>
      <c r="Q957">
        <v>0</v>
      </c>
      <c r="R957">
        <v>0</v>
      </c>
      <c r="S957" t="s">
        <v>54</v>
      </c>
    </row>
    <row r="958" spans="1:19">
      <c r="A958" s="1">
        <v>36047072400</v>
      </c>
      <c r="B958" s="1">
        <v>3072400</v>
      </c>
      <c r="C958" t="s">
        <v>86</v>
      </c>
      <c r="D958">
        <v>785</v>
      </c>
      <c r="E958">
        <v>270</v>
      </c>
      <c r="F958">
        <v>190</v>
      </c>
      <c r="G958">
        <v>100</v>
      </c>
      <c r="H958">
        <v>96</v>
      </c>
      <c r="I958" s="5">
        <v>77.304592360350753</v>
      </c>
      <c r="J958" t="s">
        <v>53</v>
      </c>
      <c r="K958">
        <v>727</v>
      </c>
      <c r="L958">
        <v>694</v>
      </c>
      <c r="M958">
        <v>268</v>
      </c>
      <c r="N958">
        <v>13</v>
      </c>
      <c r="O958">
        <v>2020</v>
      </c>
      <c r="P958">
        <v>0</v>
      </c>
      <c r="Q958">
        <v>1</v>
      </c>
      <c r="R958">
        <v>-2</v>
      </c>
      <c r="S958" t="s">
        <v>54</v>
      </c>
    </row>
    <row r="959" spans="1:19">
      <c r="A959" s="1">
        <v>36047072600</v>
      </c>
      <c r="B959" s="1">
        <v>3072600</v>
      </c>
      <c r="C959" t="s">
        <v>86</v>
      </c>
      <c r="D959">
        <v>665</v>
      </c>
      <c r="E959">
        <v>65</v>
      </c>
      <c r="F959">
        <v>60</v>
      </c>
      <c r="G959">
        <v>151</v>
      </c>
      <c r="H959">
        <v>51</v>
      </c>
      <c r="I959" s="5">
        <v>50.19960159204453</v>
      </c>
      <c r="J959" t="s">
        <v>53</v>
      </c>
      <c r="K959">
        <v>749</v>
      </c>
      <c r="L959">
        <v>725</v>
      </c>
      <c r="M959">
        <v>209</v>
      </c>
      <c r="N959">
        <v>12</v>
      </c>
      <c r="O959">
        <v>2020</v>
      </c>
      <c r="P959">
        <v>0</v>
      </c>
      <c r="Q959">
        <v>1</v>
      </c>
      <c r="R959">
        <v>0</v>
      </c>
      <c r="S959" t="s">
        <v>54</v>
      </c>
    </row>
    <row r="960" spans="1:19">
      <c r="A960" s="1">
        <v>36047072800</v>
      </c>
      <c r="B960" s="1">
        <v>3072800</v>
      </c>
      <c r="C960" t="s">
        <v>86</v>
      </c>
      <c r="D960">
        <v>1595</v>
      </c>
      <c r="E960">
        <v>400</v>
      </c>
      <c r="F960">
        <v>190</v>
      </c>
      <c r="G960">
        <v>215</v>
      </c>
      <c r="H960">
        <v>152</v>
      </c>
      <c r="I960" s="5">
        <v>113.52973178863765</v>
      </c>
      <c r="J960" t="s">
        <v>53</v>
      </c>
      <c r="K960">
        <v>1526</v>
      </c>
      <c r="L960">
        <v>1469</v>
      </c>
      <c r="M960">
        <v>381</v>
      </c>
      <c r="N960">
        <v>23</v>
      </c>
      <c r="O960">
        <v>2020</v>
      </c>
      <c r="P960">
        <v>0</v>
      </c>
      <c r="Q960">
        <v>0</v>
      </c>
      <c r="R960">
        <v>1</v>
      </c>
      <c r="S960" t="s">
        <v>54</v>
      </c>
    </row>
    <row r="961" spans="1:19">
      <c r="A961" s="1">
        <v>36047073000</v>
      </c>
      <c r="B961" s="1">
        <v>3073000</v>
      </c>
      <c r="C961" t="s">
        <v>86</v>
      </c>
      <c r="D961">
        <v>805</v>
      </c>
      <c r="E961">
        <v>170</v>
      </c>
      <c r="F961">
        <v>140</v>
      </c>
      <c r="G961">
        <v>134</v>
      </c>
      <c r="H961">
        <v>76</v>
      </c>
      <c r="I961" s="5">
        <v>76.922038454528746</v>
      </c>
      <c r="J961" t="s">
        <v>53</v>
      </c>
      <c r="K961">
        <v>746</v>
      </c>
      <c r="L961">
        <v>716</v>
      </c>
      <c r="M961">
        <v>191</v>
      </c>
      <c r="N961">
        <v>12</v>
      </c>
      <c r="O961">
        <v>2020</v>
      </c>
      <c r="P961">
        <v>0</v>
      </c>
      <c r="Q961">
        <v>2</v>
      </c>
      <c r="R961">
        <v>0</v>
      </c>
      <c r="S961" t="s">
        <v>54</v>
      </c>
    </row>
    <row r="962" spans="1:19">
      <c r="A962" s="1">
        <v>36047073200</v>
      </c>
      <c r="B962" s="1">
        <v>3073200</v>
      </c>
      <c r="C962" t="s">
        <v>86</v>
      </c>
      <c r="D962">
        <v>805</v>
      </c>
      <c r="E962">
        <v>350</v>
      </c>
      <c r="F962">
        <v>280</v>
      </c>
      <c r="G962">
        <v>152</v>
      </c>
      <c r="H962">
        <v>96</v>
      </c>
      <c r="I962" s="5">
        <v>123.72954376380768</v>
      </c>
      <c r="J962" t="s">
        <v>53</v>
      </c>
      <c r="K962">
        <v>736</v>
      </c>
      <c r="L962">
        <v>704</v>
      </c>
      <c r="M962">
        <v>275</v>
      </c>
      <c r="N962">
        <v>7</v>
      </c>
      <c r="O962">
        <v>2020</v>
      </c>
      <c r="P962">
        <v>1</v>
      </c>
      <c r="Q962">
        <v>0</v>
      </c>
      <c r="R962">
        <v>1</v>
      </c>
      <c r="S962" t="s">
        <v>54</v>
      </c>
    </row>
    <row r="963" spans="1:19">
      <c r="A963" s="1">
        <v>36047073400</v>
      </c>
      <c r="B963" s="1">
        <v>3073400</v>
      </c>
      <c r="C963" t="s">
        <v>86</v>
      </c>
      <c r="D963">
        <v>560</v>
      </c>
      <c r="E963">
        <v>130</v>
      </c>
      <c r="F963">
        <v>60</v>
      </c>
      <c r="G963">
        <v>115</v>
      </c>
      <c r="H963">
        <v>66</v>
      </c>
      <c r="I963" s="5">
        <v>46.249324319388712</v>
      </c>
      <c r="J963" t="s">
        <v>53</v>
      </c>
      <c r="K963">
        <v>592</v>
      </c>
      <c r="L963">
        <v>547</v>
      </c>
      <c r="M963">
        <v>194</v>
      </c>
      <c r="N963">
        <v>17</v>
      </c>
      <c r="O963">
        <v>2020</v>
      </c>
      <c r="P963">
        <v>1</v>
      </c>
      <c r="Q963">
        <v>2</v>
      </c>
      <c r="R963">
        <v>6</v>
      </c>
      <c r="S963" t="s">
        <v>54</v>
      </c>
    </row>
    <row r="964" spans="1:19">
      <c r="A964" s="1">
        <v>36047073600</v>
      </c>
      <c r="B964" s="1">
        <v>3073600</v>
      </c>
      <c r="C964" t="s">
        <v>86</v>
      </c>
      <c r="D964">
        <v>1145</v>
      </c>
      <c r="E964">
        <v>565</v>
      </c>
      <c r="F964">
        <v>460</v>
      </c>
      <c r="G964">
        <v>149</v>
      </c>
      <c r="H964">
        <v>129</v>
      </c>
      <c r="I964" s="5">
        <v>146.46159906268946</v>
      </c>
      <c r="J964" t="s">
        <v>53</v>
      </c>
      <c r="K964">
        <v>1207</v>
      </c>
      <c r="L964">
        <v>1158</v>
      </c>
      <c r="M964">
        <v>806</v>
      </c>
      <c r="N964">
        <v>23</v>
      </c>
      <c r="O964">
        <v>2020</v>
      </c>
      <c r="P964">
        <v>5</v>
      </c>
      <c r="Q964">
        <v>0</v>
      </c>
      <c r="R964">
        <v>0</v>
      </c>
      <c r="S964" t="s">
        <v>54</v>
      </c>
    </row>
    <row r="965" spans="1:19">
      <c r="A965" s="1">
        <v>36047073800</v>
      </c>
      <c r="B965" s="1">
        <v>3073800</v>
      </c>
      <c r="C965" t="s">
        <v>86</v>
      </c>
      <c r="D965">
        <v>1310</v>
      </c>
      <c r="E965">
        <v>760</v>
      </c>
      <c r="F965">
        <v>510</v>
      </c>
      <c r="G965">
        <v>211</v>
      </c>
      <c r="H965">
        <v>202</v>
      </c>
      <c r="I965" s="5">
        <v>210.4970308579197</v>
      </c>
      <c r="J965" t="s">
        <v>53</v>
      </c>
      <c r="K965">
        <v>1154</v>
      </c>
      <c r="L965">
        <v>1079</v>
      </c>
      <c r="M965">
        <v>674</v>
      </c>
      <c r="N965">
        <v>34</v>
      </c>
      <c r="O965">
        <v>2020</v>
      </c>
      <c r="P965">
        <v>1</v>
      </c>
      <c r="Q965">
        <v>1</v>
      </c>
      <c r="R965">
        <v>0</v>
      </c>
      <c r="S965" t="s">
        <v>54</v>
      </c>
    </row>
    <row r="966" spans="1:19">
      <c r="A966" s="1">
        <v>36047074000</v>
      </c>
      <c r="B966" s="1">
        <v>3074000</v>
      </c>
      <c r="C966" t="s">
        <v>86</v>
      </c>
      <c r="D966">
        <v>1070</v>
      </c>
      <c r="E966">
        <v>725</v>
      </c>
      <c r="F966">
        <v>460</v>
      </c>
      <c r="G966">
        <v>221</v>
      </c>
      <c r="H966">
        <v>229</v>
      </c>
      <c r="I966" s="5">
        <v>234.81907929297398</v>
      </c>
      <c r="J966" t="s">
        <v>53</v>
      </c>
      <c r="K966">
        <v>1114</v>
      </c>
      <c r="L966">
        <v>1056</v>
      </c>
      <c r="M966">
        <v>763</v>
      </c>
      <c r="N966">
        <v>31</v>
      </c>
      <c r="O966">
        <v>2020</v>
      </c>
      <c r="P966">
        <v>0</v>
      </c>
      <c r="Q966">
        <v>0</v>
      </c>
      <c r="R966">
        <v>-2</v>
      </c>
      <c r="S966" t="s">
        <v>54</v>
      </c>
    </row>
    <row r="967" spans="1:19">
      <c r="A967" s="1">
        <v>36047074200</v>
      </c>
      <c r="B967" s="1">
        <v>3074200</v>
      </c>
      <c r="C967" t="s">
        <v>86</v>
      </c>
      <c r="D967">
        <v>960</v>
      </c>
      <c r="E967">
        <v>465</v>
      </c>
      <c r="F967">
        <v>370</v>
      </c>
      <c r="G967">
        <v>117</v>
      </c>
      <c r="H967">
        <v>107</v>
      </c>
      <c r="I967" s="5">
        <v>126.92517480783708</v>
      </c>
      <c r="J967" t="s">
        <v>53</v>
      </c>
      <c r="K967">
        <v>960</v>
      </c>
      <c r="L967">
        <v>922</v>
      </c>
      <c r="M967">
        <v>507</v>
      </c>
      <c r="N967">
        <v>28</v>
      </c>
      <c r="O967">
        <v>2020</v>
      </c>
      <c r="P967">
        <v>-3</v>
      </c>
      <c r="Q967">
        <v>53</v>
      </c>
      <c r="R967">
        <v>-1</v>
      </c>
      <c r="S967" t="s">
        <v>54</v>
      </c>
    </row>
    <row r="968" spans="1:19">
      <c r="A968" s="1">
        <v>36047074400</v>
      </c>
      <c r="B968" s="1">
        <v>3074400</v>
      </c>
      <c r="C968" t="s">
        <v>86</v>
      </c>
      <c r="D968">
        <v>675</v>
      </c>
      <c r="E968">
        <v>90</v>
      </c>
      <c r="F968">
        <v>70</v>
      </c>
      <c r="G968">
        <v>87</v>
      </c>
      <c r="H968">
        <v>39</v>
      </c>
      <c r="I968" s="5">
        <v>43.116122274620196</v>
      </c>
      <c r="J968" t="s">
        <v>53</v>
      </c>
      <c r="K968">
        <v>648</v>
      </c>
      <c r="L968">
        <v>609</v>
      </c>
      <c r="M968">
        <v>117</v>
      </c>
      <c r="N968">
        <v>17</v>
      </c>
      <c r="O968">
        <v>2020</v>
      </c>
      <c r="P968">
        <v>-1</v>
      </c>
      <c r="Q968">
        <v>0</v>
      </c>
      <c r="R968">
        <v>0</v>
      </c>
      <c r="S968" t="s">
        <v>54</v>
      </c>
    </row>
    <row r="969" spans="1:19">
      <c r="A969" s="1">
        <v>36047074600</v>
      </c>
      <c r="B969" s="1">
        <v>3074600</v>
      </c>
      <c r="C969" t="s">
        <v>86</v>
      </c>
      <c r="D969">
        <v>705</v>
      </c>
      <c r="E969">
        <v>320</v>
      </c>
      <c r="F969">
        <v>220</v>
      </c>
      <c r="G969">
        <v>129</v>
      </c>
      <c r="H969">
        <v>120</v>
      </c>
      <c r="I969" s="5">
        <v>126.45157175772866</v>
      </c>
      <c r="J969" t="s">
        <v>53</v>
      </c>
      <c r="K969">
        <v>696</v>
      </c>
      <c r="L969">
        <v>638</v>
      </c>
      <c r="M969">
        <v>302</v>
      </c>
      <c r="N969">
        <v>23</v>
      </c>
      <c r="O969">
        <v>2020</v>
      </c>
      <c r="P969">
        <v>-6</v>
      </c>
      <c r="Q969">
        <v>1</v>
      </c>
      <c r="R969">
        <v>0</v>
      </c>
      <c r="S969" t="s">
        <v>54</v>
      </c>
    </row>
    <row r="970" spans="1:19">
      <c r="A970" s="1">
        <v>36047074800</v>
      </c>
      <c r="B970" s="1">
        <v>3074800</v>
      </c>
      <c r="C970" t="s">
        <v>85</v>
      </c>
      <c r="D970">
        <v>680</v>
      </c>
      <c r="E970">
        <v>350</v>
      </c>
      <c r="F970">
        <v>295</v>
      </c>
      <c r="G970">
        <v>138</v>
      </c>
      <c r="H970">
        <v>132</v>
      </c>
      <c r="I970" s="5">
        <v>139.28388277184121</v>
      </c>
      <c r="J970" t="s">
        <v>53</v>
      </c>
      <c r="K970">
        <v>682</v>
      </c>
      <c r="L970">
        <v>638</v>
      </c>
      <c r="M970">
        <v>311</v>
      </c>
      <c r="N970">
        <v>27</v>
      </c>
      <c r="O970">
        <v>2020</v>
      </c>
      <c r="P970">
        <v>0</v>
      </c>
      <c r="Q970">
        <v>0</v>
      </c>
      <c r="R970">
        <v>0</v>
      </c>
      <c r="S970" t="s">
        <v>54</v>
      </c>
    </row>
    <row r="971" spans="1:19">
      <c r="A971" s="1">
        <v>36047075000</v>
      </c>
      <c r="B971" s="1">
        <v>3075000</v>
      </c>
      <c r="C971" t="s">
        <v>85</v>
      </c>
      <c r="D971">
        <v>955</v>
      </c>
      <c r="E971">
        <v>425</v>
      </c>
      <c r="F971">
        <v>290</v>
      </c>
      <c r="G971">
        <v>124</v>
      </c>
      <c r="H971">
        <v>119</v>
      </c>
      <c r="I971" s="5">
        <v>123.57184145265458</v>
      </c>
      <c r="J971" t="s">
        <v>53</v>
      </c>
      <c r="K971">
        <v>982</v>
      </c>
      <c r="L971">
        <v>937</v>
      </c>
      <c r="M971">
        <v>536</v>
      </c>
      <c r="N971">
        <v>19</v>
      </c>
      <c r="O971">
        <v>2020</v>
      </c>
      <c r="P971">
        <v>1</v>
      </c>
      <c r="Q971">
        <v>2</v>
      </c>
      <c r="R971">
        <v>0</v>
      </c>
      <c r="S971" t="s">
        <v>54</v>
      </c>
    </row>
    <row r="972" spans="1:19">
      <c r="A972" s="1">
        <v>36047075200</v>
      </c>
      <c r="B972" s="1">
        <v>3075200</v>
      </c>
      <c r="C972" t="s">
        <v>85</v>
      </c>
      <c r="D972">
        <v>285</v>
      </c>
      <c r="E972">
        <v>4</v>
      </c>
      <c r="F972">
        <v>4</v>
      </c>
      <c r="G972">
        <v>70</v>
      </c>
      <c r="H972">
        <v>10</v>
      </c>
      <c r="I972" s="5">
        <v>20.928449536456348</v>
      </c>
      <c r="J972" t="s">
        <v>53</v>
      </c>
      <c r="K972">
        <v>334</v>
      </c>
      <c r="L972">
        <v>309</v>
      </c>
      <c r="M972">
        <v>48</v>
      </c>
      <c r="N972">
        <v>9</v>
      </c>
      <c r="O972">
        <v>2020</v>
      </c>
      <c r="P972">
        <v>-4</v>
      </c>
      <c r="Q972">
        <v>1</v>
      </c>
      <c r="R972">
        <v>0</v>
      </c>
      <c r="S972" t="s">
        <v>54</v>
      </c>
    </row>
    <row r="973" spans="1:19">
      <c r="A973" s="1">
        <v>36047075400</v>
      </c>
      <c r="B973" s="1">
        <v>3075400</v>
      </c>
      <c r="C973" t="s">
        <v>85</v>
      </c>
      <c r="D973">
        <v>460</v>
      </c>
      <c r="E973">
        <v>100</v>
      </c>
      <c r="F973">
        <v>59</v>
      </c>
      <c r="G973">
        <v>116</v>
      </c>
      <c r="H973">
        <v>85</v>
      </c>
      <c r="I973" s="5">
        <v>73.525505778607197</v>
      </c>
      <c r="J973" t="s">
        <v>53</v>
      </c>
      <c r="K973">
        <v>470</v>
      </c>
      <c r="L973">
        <v>442</v>
      </c>
      <c r="M973">
        <v>122</v>
      </c>
      <c r="N973">
        <v>8</v>
      </c>
      <c r="O973">
        <v>2020</v>
      </c>
      <c r="P973">
        <v>-2</v>
      </c>
      <c r="Q973">
        <v>0</v>
      </c>
      <c r="R973">
        <v>0</v>
      </c>
      <c r="S973" t="s">
        <v>54</v>
      </c>
    </row>
    <row r="974" spans="1:19">
      <c r="A974" s="1">
        <v>36047075600</v>
      </c>
      <c r="B974" s="1">
        <v>3075600</v>
      </c>
      <c r="C974" t="s">
        <v>85</v>
      </c>
      <c r="D974">
        <v>800</v>
      </c>
      <c r="E974">
        <v>260</v>
      </c>
      <c r="F974">
        <v>210</v>
      </c>
      <c r="G974">
        <v>191</v>
      </c>
      <c r="H974">
        <v>159</v>
      </c>
      <c r="I974" s="5">
        <v>157.75297144586531</v>
      </c>
      <c r="J974" t="s">
        <v>53</v>
      </c>
      <c r="K974">
        <v>698</v>
      </c>
      <c r="L974">
        <v>665</v>
      </c>
      <c r="M974">
        <v>230</v>
      </c>
      <c r="N974">
        <v>7</v>
      </c>
      <c r="O974">
        <v>2020</v>
      </c>
      <c r="P974">
        <v>-1</v>
      </c>
      <c r="Q974">
        <v>0</v>
      </c>
      <c r="R974">
        <v>0</v>
      </c>
      <c r="S974" t="s">
        <v>54</v>
      </c>
    </row>
    <row r="975" spans="1:19">
      <c r="A975" s="1">
        <v>36047075800</v>
      </c>
      <c r="B975" s="1">
        <v>3075800</v>
      </c>
      <c r="C975" t="s">
        <v>85</v>
      </c>
      <c r="D975">
        <v>640</v>
      </c>
      <c r="E975">
        <v>265</v>
      </c>
      <c r="F975">
        <v>195</v>
      </c>
      <c r="G975">
        <v>108</v>
      </c>
      <c r="H975">
        <v>114</v>
      </c>
      <c r="I975" s="5">
        <v>105.47511554864494</v>
      </c>
      <c r="J975" t="s">
        <v>53</v>
      </c>
      <c r="K975">
        <v>775</v>
      </c>
      <c r="L975">
        <v>739</v>
      </c>
      <c r="M975">
        <v>345</v>
      </c>
      <c r="N975">
        <v>15</v>
      </c>
      <c r="O975">
        <v>2020</v>
      </c>
      <c r="P975">
        <v>1</v>
      </c>
      <c r="Q975">
        <v>4</v>
      </c>
      <c r="R975">
        <v>1</v>
      </c>
      <c r="S975" t="s">
        <v>54</v>
      </c>
    </row>
    <row r="976" spans="1:19">
      <c r="A976" s="1">
        <v>36047076000</v>
      </c>
      <c r="B976" s="1">
        <v>3076000</v>
      </c>
      <c r="C976" t="s">
        <v>85</v>
      </c>
      <c r="D976">
        <v>1155</v>
      </c>
      <c r="E976">
        <v>685</v>
      </c>
      <c r="F976">
        <v>495</v>
      </c>
      <c r="G976">
        <v>168</v>
      </c>
      <c r="H976">
        <v>115</v>
      </c>
      <c r="I976" s="5">
        <v>139.64956140282001</v>
      </c>
      <c r="J976" t="s">
        <v>53</v>
      </c>
      <c r="K976">
        <v>1105</v>
      </c>
      <c r="L976">
        <v>1073</v>
      </c>
      <c r="M976">
        <v>743</v>
      </c>
      <c r="N976">
        <v>12</v>
      </c>
      <c r="O976">
        <v>2020</v>
      </c>
      <c r="P976">
        <v>49</v>
      </c>
      <c r="Q976">
        <v>0</v>
      </c>
      <c r="R976">
        <v>0</v>
      </c>
      <c r="S976" t="s">
        <v>54</v>
      </c>
    </row>
    <row r="977" spans="1:19">
      <c r="A977" s="1">
        <v>36047076200</v>
      </c>
      <c r="B977" s="1">
        <v>3076200</v>
      </c>
      <c r="C977" t="s">
        <v>85</v>
      </c>
      <c r="D977">
        <v>1550</v>
      </c>
      <c r="E977">
        <v>1345</v>
      </c>
      <c r="F977">
        <v>990</v>
      </c>
      <c r="G977">
        <v>233</v>
      </c>
      <c r="H977">
        <v>241</v>
      </c>
      <c r="I977" s="5">
        <v>276.3548443577568</v>
      </c>
      <c r="J977" t="s">
        <v>53</v>
      </c>
      <c r="K977">
        <v>1661</v>
      </c>
      <c r="L977">
        <v>1593</v>
      </c>
      <c r="M977">
        <v>1277</v>
      </c>
      <c r="N977">
        <v>46</v>
      </c>
      <c r="O977">
        <v>2020</v>
      </c>
      <c r="P977">
        <v>0</v>
      </c>
      <c r="Q977">
        <v>2</v>
      </c>
      <c r="R977">
        <v>0</v>
      </c>
      <c r="S977" t="s">
        <v>54</v>
      </c>
    </row>
    <row r="978" spans="1:19">
      <c r="A978" s="1">
        <v>36047076400</v>
      </c>
      <c r="B978" s="1">
        <v>3076400</v>
      </c>
      <c r="C978" t="s">
        <v>85</v>
      </c>
      <c r="D978">
        <v>1485</v>
      </c>
      <c r="E978">
        <v>1330</v>
      </c>
      <c r="F978">
        <v>800</v>
      </c>
      <c r="G978">
        <v>177</v>
      </c>
      <c r="H978">
        <v>182</v>
      </c>
      <c r="I978" s="5">
        <v>195.80602646496865</v>
      </c>
      <c r="J978" t="s">
        <v>53</v>
      </c>
      <c r="K978">
        <v>1494</v>
      </c>
      <c r="L978">
        <v>1447</v>
      </c>
      <c r="M978">
        <v>1196</v>
      </c>
      <c r="N978">
        <v>31</v>
      </c>
      <c r="O978">
        <v>2020</v>
      </c>
      <c r="P978">
        <v>2</v>
      </c>
      <c r="Q978">
        <v>-1</v>
      </c>
      <c r="R978">
        <v>0</v>
      </c>
      <c r="S978" t="s">
        <v>54</v>
      </c>
    </row>
    <row r="979" spans="1:19">
      <c r="A979" s="1">
        <v>36047076600</v>
      </c>
      <c r="B979" s="1">
        <v>3076600</v>
      </c>
      <c r="C979" t="s">
        <v>85</v>
      </c>
      <c r="D979">
        <v>675</v>
      </c>
      <c r="E979">
        <v>535</v>
      </c>
      <c r="F979">
        <v>330</v>
      </c>
      <c r="G979">
        <v>84</v>
      </c>
      <c r="H979">
        <v>89</v>
      </c>
      <c r="I979" s="5">
        <v>90.581455055656946</v>
      </c>
      <c r="J979" t="s">
        <v>53</v>
      </c>
      <c r="K979">
        <v>748</v>
      </c>
      <c r="L979">
        <v>724</v>
      </c>
      <c r="M979">
        <v>587</v>
      </c>
      <c r="N979">
        <v>20</v>
      </c>
      <c r="O979">
        <v>2020</v>
      </c>
      <c r="P979">
        <v>0</v>
      </c>
      <c r="Q979">
        <v>0</v>
      </c>
      <c r="R979">
        <v>26</v>
      </c>
      <c r="S979" t="s">
        <v>54</v>
      </c>
    </row>
    <row r="980" spans="1:19">
      <c r="A980" s="1">
        <v>36047076800</v>
      </c>
      <c r="B980" s="1">
        <v>3076800</v>
      </c>
      <c r="C980" t="s">
        <v>85</v>
      </c>
      <c r="D980">
        <v>1245</v>
      </c>
      <c r="E980">
        <v>820</v>
      </c>
      <c r="F980">
        <v>580</v>
      </c>
      <c r="G980">
        <v>210</v>
      </c>
      <c r="H980">
        <v>103</v>
      </c>
      <c r="I980" s="5">
        <v>159.46786510140529</v>
      </c>
      <c r="J980" t="s">
        <v>53</v>
      </c>
      <c r="K980">
        <v>1427</v>
      </c>
      <c r="L980">
        <v>1280</v>
      </c>
      <c r="M980">
        <v>945</v>
      </c>
      <c r="N980">
        <v>103</v>
      </c>
      <c r="O980">
        <v>2020</v>
      </c>
      <c r="P980">
        <v>0</v>
      </c>
      <c r="Q980">
        <v>1</v>
      </c>
      <c r="R980">
        <v>0</v>
      </c>
      <c r="S980" t="s">
        <v>54</v>
      </c>
    </row>
    <row r="981" spans="1:19">
      <c r="A981" s="1">
        <v>36047077000</v>
      </c>
      <c r="B981" s="1">
        <v>3077000</v>
      </c>
      <c r="C981" t="s">
        <v>85</v>
      </c>
      <c r="D981">
        <v>1045</v>
      </c>
      <c r="E981">
        <v>615</v>
      </c>
      <c r="F981">
        <v>300</v>
      </c>
      <c r="G981">
        <v>197</v>
      </c>
      <c r="H981">
        <v>170</v>
      </c>
      <c r="I981" s="5">
        <v>110.78808600206071</v>
      </c>
      <c r="J981" t="s">
        <v>53</v>
      </c>
      <c r="K981">
        <v>1226</v>
      </c>
      <c r="L981">
        <v>1025</v>
      </c>
      <c r="M981">
        <v>645</v>
      </c>
      <c r="N981">
        <v>41</v>
      </c>
      <c r="O981">
        <v>2020</v>
      </c>
      <c r="P981">
        <v>74</v>
      </c>
      <c r="Q981">
        <v>10</v>
      </c>
      <c r="R981">
        <v>2</v>
      </c>
      <c r="S981" t="s">
        <v>54</v>
      </c>
    </row>
    <row r="982" spans="1:19">
      <c r="A982" s="1">
        <v>36047077200</v>
      </c>
      <c r="B982" s="1">
        <v>3077200</v>
      </c>
      <c r="C982" t="s">
        <v>85</v>
      </c>
      <c r="D982">
        <v>1170</v>
      </c>
      <c r="E982">
        <v>625</v>
      </c>
      <c r="F982">
        <v>315</v>
      </c>
      <c r="G982">
        <v>139</v>
      </c>
      <c r="H982">
        <v>103</v>
      </c>
      <c r="I982" s="5">
        <v>122.06965224821442</v>
      </c>
      <c r="J982" t="s">
        <v>53</v>
      </c>
      <c r="K982">
        <v>1185</v>
      </c>
      <c r="L982">
        <v>1112</v>
      </c>
      <c r="M982">
        <v>730</v>
      </c>
      <c r="N982">
        <v>34</v>
      </c>
      <c r="O982">
        <v>2020</v>
      </c>
      <c r="P982">
        <v>0</v>
      </c>
      <c r="Q982">
        <v>-2</v>
      </c>
      <c r="R982">
        <v>0</v>
      </c>
      <c r="S982" t="s">
        <v>54</v>
      </c>
    </row>
    <row r="983" spans="1:19">
      <c r="A983" s="1">
        <v>36047077400</v>
      </c>
      <c r="B983" s="1">
        <v>3077400</v>
      </c>
      <c r="C983" t="s">
        <v>85</v>
      </c>
      <c r="D983">
        <v>1270</v>
      </c>
      <c r="E983">
        <v>1120</v>
      </c>
      <c r="F983">
        <v>580</v>
      </c>
      <c r="G983">
        <v>218</v>
      </c>
      <c r="H983">
        <v>212</v>
      </c>
      <c r="I983" s="5">
        <v>165.51737068960466</v>
      </c>
      <c r="J983" t="s">
        <v>53</v>
      </c>
      <c r="K983">
        <v>1156</v>
      </c>
      <c r="L983">
        <v>1135</v>
      </c>
      <c r="M983">
        <v>1029</v>
      </c>
      <c r="N983">
        <v>12</v>
      </c>
      <c r="O983">
        <v>2020</v>
      </c>
      <c r="P983">
        <v>177</v>
      </c>
      <c r="Q983">
        <v>73</v>
      </c>
      <c r="R983">
        <v>0</v>
      </c>
      <c r="S983" t="s">
        <v>54</v>
      </c>
    </row>
    <row r="984" spans="1:19">
      <c r="A984" s="1">
        <v>36047077600</v>
      </c>
      <c r="B984" s="1">
        <v>3077600</v>
      </c>
      <c r="C984" t="s">
        <v>86</v>
      </c>
      <c r="D984">
        <v>1770</v>
      </c>
      <c r="E984">
        <v>675</v>
      </c>
      <c r="F984">
        <v>375</v>
      </c>
      <c r="G984">
        <v>223</v>
      </c>
      <c r="H984">
        <v>155</v>
      </c>
      <c r="I984" s="5">
        <v>138.58210562695314</v>
      </c>
      <c r="J984" t="s">
        <v>53</v>
      </c>
      <c r="K984">
        <v>1716</v>
      </c>
      <c r="L984">
        <v>1631</v>
      </c>
      <c r="M984">
        <v>785</v>
      </c>
      <c r="N984">
        <v>55</v>
      </c>
      <c r="O984">
        <v>2020</v>
      </c>
      <c r="P984">
        <v>9</v>
      </c>
      <c r="Q984">
        <v>9</v>
      </c>
      <c r="R984">
        <v>0</v>
      </c>
      <c r="S984" t="s">
        <v>54</v>
      </c>
    </row>
    <row r="985" spans="1:19">
      <c r="A985" s="1">
        <v>36047078000</v>
      </c>
      <c r="B985" s="1">
        <v>3078000</v>
      </c>
      <c r="C985" t="s">
        <v>88</v>
      </c>
      <c r="D985">
        <v>615</v>
      </c>
      <c r="E985">
        <v>155</v>
      </c>
      <c r="F985">
        <v>90</v>
      </c>
      <c r="G985">
        <v>97</v>
      </c>
      <c r="H985">
        <v>71</v>
      </c>
      <c r="I985" s="5">
        <v>62.657800791282163</v>
      </c>
      <c r="J985" t="s">
        <v>53</v>
      </c>
      <c r="K985">
        <v>708</v>
      </c>
      <c r="L985">
        <v>678</v>
      </c>
      <c r="M985">
        <v>201</v>
      </c>
      <c r="N985">
        <v>7</v>
      </c>
      <c r="O985">
        <v>2020</v>
      </c>
      <c r="P985">
        <v>1</v>
      </c>
      <c r="Q985">
        <v>1</v>
      </c>
      <c r="R985">
        <v>0</v>
      </c>
      <c r="S985" t="s">
        <v>54</v>
      </c>
    </row>
    <row r="986" spans="1:19">
      <c r="A986" s="1">
        <v>36047078200</v>
      </c>
      <c r="B986" s="1">
        <v>3078200</v>
      </c>
      <c r="C986" t="s">
        <v>88</v>
      </c>
      <c r="D986">
        <v>1575</v>
      </c>
      <c r="E986">
        <v>1195</v>
      </c>
      <c r="F986">
        <v>925</v>
      </c>
      <c r="G986">
        <v>176</v>
      </c>
      <c r="H986">
        <v>187</v>
      </c>
      <c r="I986" s="5">
        <v>214.94650497274898</v>
      </c>
      <c r="J986" t="s">
        <v>53</v>
      </c>
      <c r="K986">
        <v>1581</v>
      </c>
      <c r="L986">
        <v>1482</v>
      </c>
      <c r="M986">
        <v>1137</v>
      </c>
      <c r="N986">
        <v>45</v>
      </c>
      <c r="O986">
        <v>2020</v>
      </c>
      <c r="P986">
        <v>97</v>
      </c>
      <c r="Q986">
        <v>36</v>
      </c>
      <c r="R986">
        <v>17</v>
      </c>
      <c r="S986" t="s">
        <v>54</v>
      </c>
    </row>
    <row r="987" spans="1:19">
      <c r="A987" s="1">
        <v>36047078400</v>
      </c>
      <c r="B987" s="1">
        <v>3078400</v>
      </c>
      <c r="C987" t="s">
        <v>88</v>
      </c>
      <c r="D987">
        <v>790</v>
      </c>
      <c r="E987">
        <v>295</v>
      </c>
      <c r="F987">
        <v>105</v>
      </c>
      <c r="G987">
        <v>87</v>
      </c>
      <c r="H987">
        <v>81</v>
      </c>
      <c r="I987" s="5">
        <v>57.523908073078623</v>
      </c>
      <c r="J987" t="s">
        <v>53</v>
      </c>
      <c r="K987">
        <v>882</v>
      </c>
      <c r="L987">
        <v>827</v>
      </c>
      <c r="M987">
        <v>425</v>
      </c>
      <c r="N987">
        <v>37</v>
      </c>
      <c r="O987">
        <v>2020</v>
      </c>
      <c r="P987">
        <v>286</v>
      </c>
      <c r="Q987">
        <v>78</v>
      </c>
      <c r="R987">
        <v>18</v>
      </c>
      <c r="S987" t="s">
        <v>54</v>
      </c>
    </row>
    <row r="988" spans="1:19">
      <c r="A988" s="1">
        <v>36047078601</v>
      </c>
      <c r="B988" s="1">
        <v>3078601</v>
      </c>
      <c r="C988" t="s">
        <v>85</v>
      </c>
      <c r="D988">
        <v>1080</v>
      </c>
      <c r="E988">
        <v>775</v>
      </c>
      <c r="F988">
        <v>560</v>
      </c>
      <c r="G988">
        <v>186</v>
      </c>
      <c r="H988">
        <v>180</v>
      </c>
      <c r="I988" s="5">
        <v>168.19334112859522</v>
      </c>
      <c r="J988" t="s">
        <v>53</v>
      </c>
      <c r="K988">
        <v>1004</v>
      </c>
      <c r="L988">
        <v>928</v>
      </c>
      <c r="M988">
        <v>748</v>
      </c>
      <c r="N988">
        <v>33</v>
      </c>
      <c r="O988">
        <v>2020</v>
      </c>
      <c r="P988">
        <v>130</v>
      </c>
      <c r="Q988">
        <v>24</v>
      </c>
      <c r="R988">
        <v>4</v>
      </c>
      <c r="S988" t="s">
        <v>54</v>
      </c>
    </row>
    <row r="989" spans="1:19">
      <c r="A989" s="1">
        <v>36047078602</v>
      </c>
      <c r="B989" s="1">
        <v>3078602</v>
      </c>
      <c r="C989" t="s">
        <v>88</v>
      </c>
      <c r="D989">
        <v>765</v>
      </c>
      <c r="E989">
        <v>550</v>
      </c>
      <c r="F989">
        <v>365</v>
      </c>
      <c r="G989">
        <v>110</v>
      </c>
      <c r="H989">
        <v>122</v>
      </c>
      <c r="I989" s="5">
        <v>143.26548781894402</v>
      </c>
      <c r="J989" t="s">
        <v>53</v>
      </c>
      <c r="K989">
        <v>913</v>
      </c>
      <c r="L989">
        <v>850</v>
      </c>
      <c r="M989">
        <v>599</v>
      </c>
      <c r="N989">
        <v>37</v>
      </c>
      <c r="O989">
        <v>2020</v>
      </c>
      <c r="P989">
        <v>114</v>
      </c>
      <c r="Q989">
        <v>111</v>
      </c>
      <c r="R989">
        <v>37</v>
      </c>
      <c r="S989" t="s">
        <v>54</v>
      </c>
    </row>
    <row r="990" spans="1:19">
      <c r="A990" s="1">
        <v>36047078801</v>
      </c>
      <c r="B990" s="1">
        <v>3078801</v>
      </c>
      <c r="C990" t="s">
        <v>85</v>
      </c>
      <c r="D990">
        <v>770</v>
      </c>
      <c r="E990">
        <v>640</v>
      </c>
      <c r="F990">
        <v>520</v>
      </c>
      <c r="G990">
        <v>143</v>
      </c>
      <c r="H990">
        <v>154</v>
      </c>
      <c r="I990" s="5">
        <v>185.10807653908569</v>
      </c>
      <c r="J990" t="s">
        <v>53</v>
      </c>
      <c r="K990">
        <v>775</v>
      </c>
      <c r="L990">
        <v>728</v>
      </c>
      <c r="M990">
        <v>572</v>
      </c>
      <c r="N990">
        <v>35</v>
      </c>
      <c r="O990">
        <v>2020</v>
      </c>
      <c r="P990">
        <v>67</v>
      </c>
      <c r="Q990">
        <v>8</v>
      </c>
      <c r="R990">
        <v>10</v>
      </c>
      <c r="S990" t="s">
        <v>54</v>
      </c>
    </row>
    <row r="991" spans="1:19">
      <c r="A991" s="1">
        <v>36047078802</v>
      </c>
      <c r="B991" s="1">
        <v>3078802</v>
      </c>
      <c r="C991" t="s">
        <v>88</v>
      </c>
      <c r="D991">
        <v>495</v>
      </c>
      <c r="E991">
        <v>480</v>
      </c>
      <c r="F991">
        <v>355</v>
      </c>
      <c r="G991">
        <v>124</v>
      </c>
      <c r="H991">
        <v>121</v>
      </c>
      <c r="I991" s="5">
        <v>117.83887304281215</v>
      </c>
      <c r="J991" t="s">
        <v>53</v>
      </c>
      <c r="K991">
        <v>490</v>
      </c>
      <c r="L991">
        <v>477</v>
      </c>
      <c r="M991">
        <v>426</v>
      </c>
      <c r="N991">
        <v>8</v>
      </c>
      <c r="O991">
        <v>2020</v>
      </c>
      <c r="P991">
        <v>148</v>
      </c>
      <c r="Q991">
        <v>15</v>
      </c>
      <c r="R991">
        <v>0</v>
      </c>
      <c r="S991" t="s">
        <v>54</v>
      </c>
    </row>
    <row r="992" spans="1:19">
      <c r="A992" s="1">
        <v>36047079001</v>
      </c>
      <c r="B992" s="1">
        <v>3079001</v>
      </c>
      <c r="C992" t="s">
        <v>85</v>
      </c>
      <c r="D992">
        <v>455</v>
      </c>
      <c r="E992">
        <v>350</v>
      </c>
      <c r="F992">
        <v>250</v>
      </c>
      <c r="G992">
        <v>92</v>
      </c>
      <c r="H992">
        <v>97</v>
      </c>
      <c r="I992" s="5">
        <v>113.35784048754634</v>
      </c>
      <c r="J992" t="s">
        <v>53</v>
      </c>
      <c r="K992">
        <v>550</v>
      </c>
      <c r="L992">
        <v>519</v>
      </c>
      <c r="M992">
        <v>441</v>
      </c>
      <c r="N992">
        <v>23</v>
      </c>
      <c r="O992">
        <v>2020</v>
      </c>
      <c r="P992">
        <v>40</v>
      </c>
      <c r="Q992">
        <v>0</v>
      </c>
      <c r="R992">
        <v>19</v>
      </c>
      <c r="S992" t="s">
        <v>54</v>
      </c>
    </row>
    <row r="993" spans="1:19">
      <c r="A993" s="1">
        <v>36047079002</v>
      </c>
      <c r="B993" s="1">
        <v>3079002</v>
      </c>
      <c r="C993" t="s">
        <v>88</v>
      </c>
      <c r="D993">
        <v>1160</v>
      </c>
      <c r="E993">
        <v>885</v>
      </c>
      <c r="F993">
        <v>625</v>
      </c>
      <c r="G993">
        <v>191</v>
      </c>
      <c r="H993">
        <v>150</v>
      </c>
      <c r="I993" s="5">
        <v>175.77826941917479</v>
      </c>
      <c r="J993" t="s">
        <v>53</v>
      </c>
      <c r="K993">
        <v>1422</v>
      </c>
      <c r="L993">
        <v>1345</v>
      </c>
      <c r="M993">
        <v>1107</v>
      </c>
      <c r="N993">
        <v>42</v>
      </c>
      <c r="O993">
        <v>2020</v>
      </c>
      <c r="P993">
        <v>72</v>
      </c>
      <c r="Q993">
        <v>40</v>
      </c>
      <c r="R993">
        <v>1</v>
      </c>
      <c r="S993" t="s">
        <v>54</v>
      </c>
    </row>
    <row r="994" spans="1:19">
      <c r="A994" s="1">
        <v>36047079201</v>
      </c>
      <c r="B994" s="1">
        <v>3079201</v>
      </c>
      <c r="C994" t="s">
        <v>85</v>
      </c>
      <c r="D994">
        <v>465</v>
      </c>
      <c r="E994">
        <v>345</v>
      </c>
      <c r="F994">
        <v>270</v>
      </c>
      <c r="G994">
        <v>126</v>
      </c>
      <c r="H994">
        <v>102</v>
      </c>
      <c r="I994" s="5">
        <v>110.02726934719411</v>
      </c>
      <c r="J994" t="s">
        <v>53</v>
      </c>
      <c r="K994">
        <v>659</v>
      </c>
      <c r="L994">
        <v>633</v>
      </c>
      <c r="M994">
        <v>525</v>
      </c>
      <c r="N994">
        <v>10</v>
      </c>
      <c r="O994">
        <v>2020</v>
      </c>
      <c r="P994">
        <v>48</v>
      </c>
      <c r="Q994">
        <v>649</v>
      </c>
      <c r="R994">
        <v>22</v>
      </c>
      <c r="S994" t="s">
        <v>54</v>
      </c>
    </row>
    <row r="995" spans="1:19">
      <c r="A995" s="1">
        <v>36047079202</v>
      </c>
      <c r="B995" s="1">
        <v>3079202</v>
      </c>
      <c r="C995" t="s">
        <v>88</v>
      </c>
      <c r="D995">
        <v>720</v>
      </c>
      <c r="E995">
        <v>595</v>
      </c>
      <c r="F995">
        <v>425</v>
      </c>
      <c r="G995">
        <v>124</v>
      </c>
      <c r="H995">
        <v>87</v>
      </c>
      <c r="I995" s="5">
        <v>132.20438721918421</v>
      </c>
      <c r="J995" t="s">
        <v>53</v>
      </c>
      <c r="K995">
        <v>939</v>
      </c>
      <c r="L995">
        <v>859</v>
      </c>
      <c r="M995">
        <v>679</v>
      </c>
      <c r="N995">
        <v>32</v>
      </c>
      <c r="O995">
        <v>2020</v>
      </c>
      <c r="P995">
        <v>58</v>
      </c>
      <c r="Q995">
        <v>345</v>
      </c>
      <c r="R995">
        <v>-1</v>
      </c>
      <c r="S995" t="s">
        <v>54</v>
      </c>
    </row>
    <row r="996" spans="1:19">
      <c r="A996" s="1">
        <v>36047079400</v>
      </c>
      <c r="B996" s="1">
        <v>3079400</v>
      </c>
      <c r="C996" t="s">
        <v>88</v>
      </c>
      <c r="D996">
        <v>580</v>
      </c>
      <c r="E996">
        <v>335</v>
      </c>
      <c r="F996">
        <v>270</v>
      </c>
      <c r="G996">
        <v>115</v>
      </c>
      <c r="H996">
        <v>77</v>
      </c>
      <c r="I996" s="5">
        <v>91.525952603619487</v>
      </c>
      <c r="J996" t="s">
        <v>53</v>
      </c>
      <c r="K996">
        <v>806</v>
      </c>
      <c r="L996">
        <v>752</v>
      </c>
      <c r="M996">
        <v>565</v>
      </c>
      <c r="N996">
        <v>30</v>
      </c>
      <c r="O996">
        <v>2020</v>
      </c>
      <c r="P996">
        <v>51</v>
      </c>
      <c r="Q996">
        <v>82</v>
      </c>
      <c r="R996">
        <v>3</v>
      </c>
      <c r="S996" t="s">
        <v>54</v>
      </c>
    </row>
    <row r="997" spans="1:19">
      <c r="A997" s="1">
        <v>36047079601</v>
      </c>
      <c r="B997" s="1">
        <v>3079601</v>
      </c>
      <c r="C997" t="s">
        <v>78</v>
      </c>
      <c r="D997">
        <v>1520</v>
      </c>
      <c r="E997">
        <v>1280</v>
      </c>
      <c r="F997">
        <v>690</v>
      </c>
      <c r="G997">
        <v>139</v>
      </c>
      <c r="H997">
        <v>155</v>
      </c>
      <c r="I997" s="5">
        <v>162.63455967290594</v>
      </c>
      <c r="J997" t="s">
        <v>53</v>
      </c>
      <c r="K997">
        <v>1965</v>
      </c>
      <c r="L997">
        <v>1823</v>
      </c>
      <c r="M997">
        <v>1591</v>
      </c>
      <c r="N997">
        <v>58</v>
      </c>
      <c r="O997">
        <v>2020</v>
      </c>
      <c r="P997">
        <v>57</v>
      </c>
      <c r="Q997">
        <v>0</v>
      </c>
      <c r="R997">
        <v>4</v>
      </c>
      <c r="S997" t="s">
        <v>54</v>
      </c>
    </row>
    <row r="998" spans="1:19">
      <c r="A998" s="1">
        <v>36047079602</v>
      </c>
      <c r="B998" s="1">
        <v>3079602</v>
      </c>
      <c r="C998" t="s">
        <v>85</v>
      </c>
      <c r="D998">
        <v>2120</v>
      </c>
      <c r="E998">
        <v>1870</v>
      </c>
      <c r="F998">
        <v>1095</v>
      </c>
      <c r="G998">
        <v>261</v>
      </c>
      <c r="H998">
        <v>271</v>
      </c>
      <c r="I998" s="5">
        <v>292.82417932950824</v>
      </c>
      <c r="J998" t="s">
        <v>53</v>
      </c>
      <c r="K998">
        <v>1977</v>
      </c>
      <c r="L998">
        <v>1861</v>
      </c>
      <c r="M998">
        <v>1630</v>
      </c>
      <c r="N998">
        <v>93</v>
      </c>
      <c r="O998">
        <v>2020</v>
      </c>
      <c r="P998">
        <v>387</v>
      </c>
      <c r="Q998">
        <v>10</v>
      </c>
      <c r="R998">
        <v>131</v>
      </c>
      <c r="S998" t="s">
        <v>54</v>
      </c>
    </row>
    <row r="999" spans="1:19">
      <c r="A999" s="1">
        <v>36047079801</v>
      </c>
      <c r="B999" s="1">
        <v>3079801</v>
      </c>
      <c r="C999" t="s">
        <v>78</v>
      </c>
      <c r="D999">
        <v>1490</v>
      </c>
      <c r="E999">
        <v>1065</v>
      </c>
      <c r="F999">
        <v>540</v>
      </c>
      <c r="G999">
        <v>287</v>
      </c>
      <c r="H999">
        <v>191</v>
      </c>
      <c r="I999" s="5">
        <v>188.69287214942699</v>
      </c>
      <c r="J999" t="s">
        <v>53</v>
      </c>
      <c r="K999">
        <v>1346</v>
      </c>
      <c r="L999">
        <v>1290</v>
      </c>
      <c r="M999">
        <v>974</v>
      </c>
      <c r="N999">
        <v>35</v>
      </c>
      <c r="O999">
        <v>2020</v>
      </c>
      <c r="P999">
        <v>0</v>
      </c>
      <c r="Q999">
        <v>0</v>
      </c>
      <c r="R999">
        <v>0</v>
      </c>
      <c r="S999" t="s">
        <v>54</v>
      </c>
    </row>
    <row r="1000" spans="1:19">
      <c r="A1000" s="1">
        <v>36047079802</v>
      </c>
      <c r="B1000" s="1">
        <v>3079802</v>
      </c>
      <c r="C1000" t="s">
        <v>78</v>
      </c>
      <c r="D1000">
        <v>2525</v>
      </c>
      <c r="E1000">
        <v>2460</v>
      </c>
      <c r="F1000">
        <v>1055</v>
      </c>
      <c r="G1000">
        <v>260</v>
      </c>
      <c r="H1000">
        <v>274</v>
      </c>
      <c r="I1000" s="5">
        <v>311.28925455273912</v>
      </c>
      <c r="J1000" t="s">
        <v>53</v>
      </c>
      <c r="K1000">
        <v>2719</v>
      </c>
      <c r="L1000">
        <v>2623</v>
      </c>
      <c r="M1000">
        <v>2486</v>
      </c>
      <c r="N1000">
        <v>66</v>
      </c>
      <c r="O1000">
        <v>2020</v>
      </c>
      <c r="P1000">
        <v>14</v>
      </c>
      <c r="Q1000">
        <v>0</v>
      </c>
      <c r="R1000">
        <v>0</v>
      </c>
      <c r="S1000" t="s">
        <v>54</v>
      </c>
    </row>
    <row r="1001" spans="1:19">
      <c r="A1001" s="1">
        <v>36047080000</v>
      </c>
      <c r="B1001" s="1">
        <v>3080000</v>
      </c>
      <c r="C1001" t="s">
        <v>78</v>
      </c>
      <c r="D1001">
        <v>1490</v>
      </c>
      <c r="E1001">
        <v>895</v>
      </c>
      <c r="F1001">
        <v>575</v>
      </c>
      <c r="G1001">
        <v>216</v>
      </c>
      <c r="H1001">
        <v>211</v>
      </c>
      <c r="I1001" s="5">
        <v>239.5370535011233</v>
      </c>
      <c r="J1001" t="s">
        <v>53</v>
      </c>
      <c r="K1001">
        <v>1512</v>
      </c>
      <c r="L1001">
        <v>1380</v>
      </c>
      <c r="M1001">
        <v>891</v>
      </c>
      <c r="N1001">
        <v>73</v>
      </c>
      <c r="O1001">
        <v>2020</v>
      </c>
      <c r="P1001">
        <v>32</v>
      </c>
      <c r="Q1001">
        <v>13</v>
      </c>
      <c r="R1001">
        <v>0</v>
      </c>
      <c r="S1001" t="s">
        <v>54</v>
      </c>
    </row>
    <row r="1002" spans="1:19">
      <c r="A1002" s="1">
        <v>36047080200</v>
      </c>
      <c r="B1002" s="1">
        <v>3080200</v>
      </c>
      <c r="C1002" t="s">
        <v>78</v>
      </c>
      <c r="D1002">
        <v>1935</v>
      </c>
      <c r="E1002">
        <v>1240</v>
      </c>
      <c r="F1002">
        <v>750</v>
      </c>
      <c r="G1002">
        <v>242</v>
      </c>
      <c r="H1002">
        <v>175</v>
      </c>
      <c r="I1002" s="5">
        <v>186.75384868858794</v>
      </c>
      <c r="J1002" t="s">
        <v>53</v>
      </c>
      <c r="K1002">
        <v>1999</v>
      </c>
      <c r="L1002">
        <v>1881</v>
      </c>
      <c r="M1002">
        <v>1418</v>
      </c>
      <c r="N1002">
        <v>81</v>
      </c>
      <c r="O1002">
        <v>2020</v>
      </c>
      <c r="P1002">
        <v>101</v>
      </c>
      <c r="Q1002">
        <v>80</v>
      </c>
      <c r="R1002">
        <v>31</v>
      </c>
      <c r="S1002" t="s">
        <v>54</v>
      </c>
    </row>
    <row r="1003" spans="1:19">
      <c r="A1003" s="1">
        <v>36047080400</v>
      </c>
      <c r="B1003" s="1">
        <v>3080400</v>
      </c>
      <c r="C1003" t="s">
        <v>78</v>
      </c>
      <c r="D1003">
        <v>1460</v>
      </c>
      <c r="E1003">
        <v>985</v>
      </c>
      <c r="F1003">
        <v>745</v>
      </c>
      <c r="G1003">
        <v>306</v>
      </c>
      <c r="H1003">
        <v>309</v>
      </c>
      <c r="I1003" s="5">
        <v>318.08961001579411</v>
      </c>
      <c r="J1003" t="s">
        <v>53</v>
      </c>
      <c r="K1003">
        <v>1487</v>
      </c>
      <c r="L1003">
        <v>1371</v>
      </c>
      <c r="M1003">
        <v>1105</v>
      </c>
      <c r="N1003">
        <v>71</v>
      </c>
      <c r="O1003">
        <v>2020</v>
      </c>
      <c r="P1003">
        <v>124</v>
      </c>
      <c r="Q1003">
        <v>362</v>
      </c>
      <c r="R1003">
        <v>18</v>
      </c>
      <c r="S1003" t="s">
        <v>54</v>
      </c>
    </row>
    <row r="1004" spans="1:19">
      <c r="A1004" s="1">
        <v>36047080600</v>
      </c>
      <c r="B1004" s="1">
        <v>3080600</v>
      </c>
      <c r="C1004" t="s">
        <v>78</v>
      </c>
      <c r="D1004">
        <v>1255</v>
      </c>
      <c r="E1004">
        <v>930</v>
      </c>
      <c r="F1004">
        <v>555</v>
      </c>
      <c r="G1004">
        <v>180</v>
      </c>
      <c r="H1004">
        <v>164</v>
      </c>
      <c r="I1004" s="5">
        <v>183.11198759229282</v>
      </c>
      <c r="J1004" t="s">
        <v>53</v>
      </c>
      <c r="K1004">
        <v>1327</v>
      </c>
      <c r="L1004">
        <v>1215</v>
      </c>
      <c r="M1004">
        <v>948</v>
      </c>
      <c r="N1004">
        <v>57</v>
      </c>
      <c r="O1004">
        <v>2020</v>
      </c>
      <c r="P1004">
        <v>53</v>
      </c>
      <c r="Q1004">
        <v>75</v>
      </c>
      <c r="R1004">
        <v>38</v>
      </c>
      <c r="S1004" t="s">
        <v>54</v>
      </c>
    </row>
    <row r="1005" spans="1:19">
      <c r="A1005" s="1">
        <v>36047080800</v>
      </c>
      <c r="B1005" s="1">
        <v>3080800</v>
      </c>
      <c r="C1005" t="s">
        <v>78</v>
      </c>
      <c r="D1005">
        <v>650</v>
      </c>
      <c r="E1005">
        <v>650</v>
      </c>
      <c r="F1005">
        <v>610</v>
      </c>
      <c r="G1005">
        <v>122</v>
      </c>
      <c r="H1005">
        <v>122</v>
      </c>
      <c r="I1005" s="5">
        <v>135.53966209195005</v>
      </c>
      <c r="J1005" t="s">
        <v>53</v>
      </c>
      <c r="K1005">
        <v>696</v>
      </c>
      <c r="L1005">
        <v>674</v>
      </c>
      <c r="M1005">
        <v>665</v>
      </c>
      <c r="N1005">
        <v>11</v>
      </c>
      <c r="O1005">
        <v>2020</v>
      </c>
      <c r="P1005">
        <v>0</v>
      </c>
      <c r="Q1005">
        <v>0</v>
      </c>
      <c r="R1005">
        <v>443</v>
      </c>
      <c r="S1005" t="s">
        <v>54</v>
      </c>
    </row>
    <row r="1006" spans="1:19">
      <c r="A1006" s="1">
        <v>36047081000</v>
      </c>
      <c r="B1006" s="1">
        <v>3081000</v>
      </c>
      <c r="C1006" t="s">
        <v>78</v>
      </c>
      <c r="D1006">
        <v>935</v>
      </c>
      <c r="E1006">
        <v>735</v>
      </c>
      <c r="F1006">
        <v>410</v>
      </c>
      <c r="G1006">
        <v>173</v>
      </c>
      <c r="H1006">
        <v>185</v>
      </c>
      <c r="I1006" s="5">
        <v>146.98979556418195</v>
      </c>
      <c r="J1006" t="s">
        <v>53</v>
      </c>
      <c r="K1006">
        <v>1033</v>
      </c>
      <c r="L1006">
        <v>941</v>
      </c>
      <c r="M1006">
        <v>711</v>
      </c>
      <c r="N1006">
        <v>28</v>
      </c>
      <c r="O1006">
        <v>2020</v>
      </c>
      <c r="P1006">
        <v>94</v>
      </c>
      <c r="Q1006">
        <v>81</v>
      </c>
      <c r="R1006">
        <v>77</v>
      </c>
      <c r="S1006" t="s">
        <v>54</v>
      </c>
    </row>
    <row r="1007" spans="1:19">
      <c r="A1007" s="1">
        <v>36047081400</v>
      </c>
      <c r="B1007" s="1">
        <v>3081400</v>
      </c>
      <c r="C1007" t="s">
        <v>88</v>
      </c>
      <c r="D1007">
        <v>960</v>
      </c>
      <c r="E1007">
        <v>555</v>
      </c>
      <c r="F1007">
        <v>290</v>
      </c>
      <c r="G1007">
        <v>130</v>
      </c>
      <c r="H1007">
        <v>129</v>
      </c>
      <c r="I1007" s="5">
        <v>111.18453129819814</v>
      </c>
      <c r="J1007" t="s">
        <v>53</v>
      </c>
      <c r="K1007">
        <v>1127</v>
      </c>
      <c r="L1007">
        <v>1052</v>
      </c>
      <c r="M1007">
        <v>658</v>
      </c>
      <c r="N1007">
        <v>28</v>
      </c>
      <c r="O1007">
        <v>2020</v>
      </c>
      <c r="P1007">
        <v>6</v>
      </c>
      <c r="Q1007">
        <v>0</v>
      </c>
      <c r="R1007">
        <v>7</v>
      </c>
      <c r="S1007" t="s">
        <v>54</v>
      </c>
    </row>
    <row r="1008" spans="1:19">
      <c r="A1008" s="1">
        <v>36047081600</v>
      </c>
      <c r="B1008" s="1">
        <v>3081600</v>
      </c>
      <c r="C1008" t="s">
        <v>88</v>
      </c>
      <c r="D1008">
        <v>1005</v>
      </c>
      <c r="E1008">
        <v>685</v>
      </c>
      <c r="F1008">
        <v>475</v>
      </c>
      <c r="G1008">
        <v>118</v>
      </c>
      <c r="H1008">
        <v>102</v>
      </c>
      <c r="I1008" s="5">
        <v>121.35073135337916</v>
      </c>
      <c r="J1008" t="s">
        <v>53</v>
      </c>
      <c r="K1008">
        <v>983</v>
      </c>
      <c r="L1008">
        <v>916</v>
      </c>
      <c r="M1008">
        <v>666</v>
      </c>
      <c r="N1008">
        <v>27</v>
      </c>
      <c r="O1008">
        <v>2020</v>
      </c>
      <c r="P1008">
        <v>0</v>
      </c>
      <c r="Q1008">
        <v>9</v>
      </c>
      <c r="R1008">
        <v>1</v>
      </c>
      <c r="S1008" t="s">
        <v>54</v>
      </c>
    </row>
    <row r="1009" spans="1:19">
      <c r="A1009" s="1">
        <v>36047081800</v>
      </c>
      <c r="B1009" s="1">
        <v>3081800</v>
      </c>
      <c r="C1009" t="s">
        <v>88</v>
      </c>
      <c r="D1009">
        <v>1660</v>
      </c>
      <c r="E1009">
        <v>1295</v>
      </c>
      <c r="F1009">
        <v>655</v>
      </c>
      <c r="G1009">
        <v>222</v>
      </c>
      <c r="H1009">
        <v>195</v>
      </c>
      <c r="I1009" s="5">
        <v>184.8810428356569</v>
      </c>
      <c r="J1009" t="s">
        <v>53</v>
      </c>
      <c r="K1009">
        <v>2119</v>
      </c>
      <c r="L1009">
        <v>2011</v>
      </c>
      <c r="M1009">
        <v>1677</v>
      </c>
      <c r="N1009">
        <v>64</v>
      </c>
      <c r="O1009">
        <v>2020</v>
      </c>
      <c r="P1009">
        <v>584</v>
      </c>
      <c r="Q1009">
        <v>43</v>
      </c>
      <c r="R1009">
        <v>50</v>
      </c>
      <c r="S1009" t="s">
        <v>54</v>
      </c>
    </row>
    <row r="1010" spans="1:19">
      <c r="A1010" s="1">
        <v>36047082000</v>
      </c>
      <c r="B1010" s="1">
        <v>3082000</v>
      </c>
      <c r="C1010" t="s">
        <v>88</v>
      </c>
      <c r="D1010">
        <v>2250</v>
      </c>
      <c r="E1010">
        <v>2190</v>
      </c>
      <c r="F1010">
        <v>1535</v>
      </c>
      <c r="G1010">
        <v>487</v>
      </c>
      <c r="H1010">
        <v>495</v>
      </c>
      <c r="I1010" s="5">
        <v>491.79467260229649</v>
      </c>
      <c r="J1010" t="s">
        <v>53</v>
      </c>
      <c r="K1010">
        <v>2331</v>
      </c>
      <c r="L1010">
        <v>2212</v>
      </c>
      <c r="M1010">
        <v>2128</v>
      </c>
      <c r="N1010">
        <v>88</v>
      </c>
      <c r="O1010">
        <v>2020</v>
      </c>
      <c r="P1010">
        <v>274</v>
      </c>
      <c r="Q1010">
        <v>22</v>
      </c>
      <c r="R1010">
        <v>5</v>
      </c>
      <c r="S1010" t="s">
        <v>54</v>
      </c>
    </row>
    <row r="1011" spans="1:19">
      <c r="A1011" s="1">
        <v>36047082200</v>
      </c>
      <c r="B1011" s="1">
        <v>3082200</v>
      </c>
      <c r="C1011" t="s">
        <v>88</v>
      </c>
      <c r="D1011">
        <v>2865</v>
      </c>
      <c r="E1011">
        <v>2685</v>
      </c>
      <c r="F1011">
        <v>1655</v>
      </c>
      <c r="G1011">
        <v>264</v>
      </c>
      <c r="H1011">
        <v>257</v>
      </c>
      <c r="I1011" s="5">
        <v>374.92399229710549</v>
      </c>
      <c r="J1011" t="s">
        <v>53</v>
      </c>
      <c r="K1011">
        <v>3446</v>
      </c>
      <c r="L1011">
        <v>3003</v>
      </c>
      <c r="M1011">
        <v>2853</v>
      </c>
      <c r="N1011">
        <v>406</v>
      </c>
      <c r="O1011">
        <v>2020</v>
      </c>
      <c r="P1011">
        <v>456</v>
      </c>
      <c r="Q1011">
        <v>154</v>
      </c>
      <c r="R1011">
        <v>11</v>
      </c>
      <c r="S1011" t="s">
        <v>54</v>
      </c>
    </row>
    <row r="1012" spans="1:19">
      <c r="A1012" s="1">
        <v>36047082400</v>
      </c>
      <c r="B1012" s="1">
        <v>3082400</v>
      </c>
      <c r="C1012" t="s">
        <v>88</v>
      </c>
      <c r="D1012">
        <v>1755</v>
      </c>
      <c r="E1012">
        <v>1460</v>
      </c>
      <c r="F1012">
        <v>1025</v>
      </c>
      <c r="G1012">
        <v>269</v>
      </c>
      <c r="H1012">
        <v>278</v>
      </c>
      <c r="I1012" s="5">
        <v>273.31300737432895</v>
      </c>
      <c r="J1012" t="s">
        <v>53</v>
      </c>
      <c r="K1012">
        <v>1960</v>
      </c>
      <c r="L1012">
        <v>1792</v>
      </c>
      <c r="M1012">
        <v>1442</v>
      </c>
      <c r="N1012">
        <v>111</v>
      </c>
      <c r="O1012">
        <v>2020</v>
      </c>
      <c r="P1012">
        <v>530</v>
      </c>
      <c r="Q1012">
        <v>98</v>
      </c>
      <c r="R1012">
        <v>96</v>
      </c>
      <c r="S1012" t="s">
        <v>54</v>
      </c>
    </row>
    <row r="1013" spans="1:19">
      <c r="A1013" s="1">
        <v>36047082600</v>
      </c>
      <c r="B1013" s="1">
        <v>3082600</v>
      </c>
      <c r="C1013" t="s">
        <v>88</v>
      </c>
      <c r="D1013">
        <v>1875</v>
      </c>
      <c r="E1013">
        <v>1425</v>
      </c>
      <c r="F1013">
        <v>1055</v>
      </c>
      <c r="G1013">
        <v>219</v>
      </c>
      <c r="H1013">
        <v>242</v>
      </c>
      <c r="I1013" s="5">
        <v>296.73220249915579</v>
      </c>
      <c r="J1013" t="s">
        <v>53</v>
      </c>
      <c r="K1013">
        <v>2082</v>
      </c>
      <c r="L1013">
        <v>1925</v>
      </c>
      <c r="M1013">
        <v>1516</v>
      </c>
      <c r="N1013">
        <v>88</v>
      </c>
      <c r="O1013">
        <v>2020</v>
      </c>
      <c r="P1013">
        <v>36</v>
      </c>
      <c r="Q1013">
        <v>58</v>
      </c>
      <c r="R1013">
        <v>29</v>
      </c>
      <c r="S1013" t="s">
        <v>54</v>
      </c>
    </row>
    <row r="1014" spans="1:19">
      <c r="A1014" s="1">
        <v>36047082800</v>
      </c>
      <c r="B1014" s="1">
        <v>3082800</v>
      </c>
      <c r="C1014" t="s">
        <v>88</v>
      </c>
      <c r="D1014">
        <v>1325</v>
      </c>
      <c r="E1014">
        <v>1000</v>
      </c>
      <c r="F1014">
        <v>615</v>
      </c>
      <c r="G1014">
        <v>199</v>
      </c>
      <c r="H1014">
        <v>194</v>
      </c>
      <c r="I1014" s="5">
        <v>162.51769134466562</v>
      </c>
      <c r="J1014" t="s">
        <v>53</v>
      </c>
      <c r="K1014">
        <v>1528</v>
      </c>
      <c r="L1014">
        <v>1414</v>
      </c>
      <c r="M1014">
        <v>1157</v>
      </c>
      <c r="N1014">
        <v>73</v>
      </c>
      <c r="O1014">
        <v>2020</v>
      </c>
      <c r="P1014">
        <v>106</v>
      </c>
      <c r="Q1014">
        <v>26</v>
      </c>
      <c r="R1014">
        <v>23</v>
      </c>
      <c r="S1014" t="s">
        <v>54</v>
      </c>
    </row>
    <row r="1015" spans="1:19">
      <c r="A1015" s="1">
        <v>36047083000</v>
      </c>
      <c r="B1015" s="1">
        <v>3083000</v>
      </c>
      <c r="C1015" t="s">
        <v>88</v>
      </c>
      <c r="D1015">
        <v>2350</v>
      </c>
      <c r="E1015">
        <v>1775</v>
      </c>
      <c r="F1015">
        <v>1315</v>
      </c>
      <c r="G1015">
        <v>306</v>
      </c>
      <c r="H1015">
        <v>243</v>
      </c>
      <c r="I1015" s="5">
        <v>342.66747730124609</v>
      </c>
      <c r="J1015" t="s">
        <v>53</v>
      </c>
      <c r="K1015">
        <v>2331</v>
      </c>
      <c r="L1015">
        <v>2220</v>
      </c>
      <c r="M1015">
        <v>1896</v>
      </c>
      <c r="N1015">
        <v>94</v>
      </c>
      <c r="O1015">
        <v>2020</v>
      </c>
      <c r="P1015">
        <v>133</v>
      </c>
      <c r="Q1015">
        <v>0</v>
      </c>
      <c r="R1015">
        <v>40</v>
      </c>
      <c r="S1015" t="s">
        <v>54</v>
      </c>
    </row>
    <row r="1016" spans="1:19">
      <c r="A1016" s="1">
        <v>36047083200</v>
      </c>
      <c r="B1016" s="1">
        <v>3083200</v>
      </c>
      <c r="C1016" t="s">
        <v>88</v>
      </c>
      <c r="D1016">
        <v>735</v>
      </c>
      <c r="E1016">
        <v>245</v>
      </c>
      <c r="F1016">
        <v>180</v>
      </c>
      <c r="G1016">
        <v>129</v>
      </c>
      <c r="H1016">
        <v>74</v>
      </c>
      <c r="I1016" s="5">
        <v>73.681748079154588</v>
      </c>
      <c r="J1016" t="s">
        <v>53</v>
      </c>
      <c r="K1016">
        <v>765</v>
      </c>
      <c r="L1016">
        <v>738</v>
      </c>
      <c r="M1016">
        <v>314</v>
      </c>
      <c r="N1016">
        <v>13</v>
      </c>
      <c r="O1016">
        <v>2020</v>
      </c>
      <c r="P1016">
        <v>44</v>
      </c>
      <c r="Q1016">
        <v>0</v>
      </c>
      <c r="R1016">
        <v>-1</v>
      </c>
      <c r="S1016" t="s">
        <v>54</v>
      </c>
    </row>
    <row r="1017" spans="1:19">
      <c r="A1017" s="1">
        <v>36047083400</v>
      </c>
      <c r="B1017" s="1">
        <v>3083400</v>
      </c>
      <c r="C1017" t="s">
        <v>88</v>
      </c>
      <c r="D1017">
        <v>580</v>
      </c>
      <c r="E1017">
        <v>200</v>
      </c>
      <c r="F1017">
        <v>125</v>
      </c>
      <c r="G1017">
        <v>105</v>
      </c>
      <c r="H1017">
        <v>89</v>
      </c>
      <c r="I1017" s="5">
        <v>64.358371638816351</v>
      </c>
      <c r="J1017" t="s">
        <v>53</v>
      </c>
      <c r="K1017">
        <v>597</v>
      </c>
      <c r="L1017">
        <v>562</v>
      </c>
      <c r="M1017">
        <v>157</v>
      </c>
      <c r="N1017">
        <v>7</v>
      </c>
      <c r="O1017">
        <v>2020</v>
      </c>
      <c r="P1017">
        <v>0</v>
      </c>
      <c r="Q1017">
        <v>59</v>
      </c>
      <c r="R1017">
        <v>0</v>
      </c>
      <c r="S1017" t="s">
        <v>54</v>
      </c>
    </row>
    <row r="1018" spans="1:19">
      <c r="A1018" s="1">
        <v>36047083600</v>
      </c>
      <c r="B1018" s="1">
        <v>3083600</v>
      </c>
      <c r="C1018" t="s">
        <v>88</v>
      </c>
      <c r="D1018">
        <v>630</v>
      </c>
      <c r="E1018">
        <v>185</v>
      </c>
      <c r="F1018">
        <v>125</v>
      </c>
      <c r="G1018">
        <v>74</v>
      </c>
      <c r="H1018">
        <v>60</v>
      </c>
      <c r="I1018" s="5">
        <v>61.644140029689765</v>
      </c>
      <c r="J1018" t="s">
        <v>53</v>
      </c>
      <c r="K1018">
        <v>810</v>
      </c>
      <c r="L1018">
        <v>752</v>
      </c>
      <c r="M1018">
        <v>357</v>
      </c>
      <c r="N1018">
        <v>22</v>
      </c>
      <c r="O1018">
        <v>2020</v>
      </c>
      <c r="P1018">
        <v>0</v>
      </c>
      <c r="Q1018">
        <v>3</v>
      </c>
      <c r="R1018">
        <v>0</v>
      </c>
      <c r="S1018" t="s">
        <v>54</v>
      </c>
    </row>
    <row r="1019" spans="1:19">
      <c r="A1019" s="1">
        <v>36047083800</v>
      </c>
      <c r="B1019" s="1">
        <v>3083800</v>
      </c>
      <c r="C1019" t="s">
        <v>88</v>
      </c>
      <c r="D1019">
        <v>715</v>
      </c>
      <c r="E1019">
        <v>200</v>
      </c>
      <c r="F1019">
        <v>160</v>
      </c>
      <c r="G1019">
        <v>97</v>
      </c>
      <c r="H1019">
        <v>84</v>
      </c>
      <c r="I1019" s="5">
        <v>85.638776264026561</v>
      </c>
      <c r="J1019" t="s">
        <v>53</v>
      </c>
      <c r="K1019">
        <v>830</v>
      </c>
      <c r="L1019">
        <v>760</v>
      </c>
      <c r="M1019">
        <v>242</v>
      </c>
      <c r="N1019">
        <v>10</v>
      </c>
      <c r="O1019">
        <v>2020</v>
      </c>
      <c r="P1019">
        <v>0</v>
      </c>
      <c r="Q1019">
        <v>0</v>
      </c>
      <c r="R1019">
        <v>0</v>
      </c>
      <c r="S1019" t="s">
        <v>54</v>
      </c>
    </row>
    <row r="1020" spans="1:19">
      <c r="A1020" s="1">
        <v>36047084000</v>
      </c>
      <c r="B1020" s="1">
        <v>3084000</v>
      </c>
      <c r="C1020" t="s">
        <v>88</v>
      </c>
      <c r="D1020">
        <v>825</v>
      </c>
      <c r="E1020">
        <v>300</v>
      </c>
      <c r="F1020">
        <v>210</v>
      </c>
      <c r="G1020">
        <v>120</v>
      </c>
      <c r="H1020">
        <v>111</v>
      </c>
      <c r="I1020" s="5">
        <v>115.84903970253703</v>
      </c>
      <c r="J1020" t="s">
        <v>53</v>
      </c>
      <c r="K1020">
        <v>784</v>
      </c>
      <c r="L1020">
        <v>759</v>
      </c>
      <c r="M1020">
        <v>333</v>
      </c>
      <c r="N1020">
        <v>12</v>
      </c>
      <c r="O1020">
        <v>2020</v>
      </c>
      <c r="P1020">
        <v>0</v>
      </c>
      <c r="Q1020">
        <v>0</v>
      </c>
      <c r="R1020">
        <v>0</v>
      </c>
      <c r="S1020" t="s">
        <v>54</v>
      </c>
    </row>
    <row r="1021" spans="1:19">
      <c r="A1021" s="1">
        <v>36047084600</v>
      </c>
      <c r="B1021" s="1">
        <v>3084600</v>
      </c>
      <c r="C1021" t="s">
        <v>88</v>
      </c>
      <c r="D1021">
        <v>690</v>
      </c>
      <c r="E1021">
        <v>270</v>
      </c>
      <c r="F1021">
        <v>230</v>
      </c>
      <c r="G1021">
        <v>72</v>
      </c>
      <c r="H1021">
        <v>83</v>
      </c>
      <c r="I1021" s="5">
        <v>88.124911347473144</v>
      </c>
      <c r="J1021" t="s">
        <v>53</v>
      </c>
      <c r="K1021">
        <v>747</v>
      </c>
      <c r="L1021">
        <v>686</v>
      </c>
      <c r="M1021">
        <v>325</v>
      </c>
      <c r="N1021">
        <v>25</v>
      </c>
      <c r="O1021">
        <v>2020</v>
      </c>
      <c r="P1021">
        <v>12</v>
      </c>
      <c r="Q1021">
        <v>0</v>
      </c>
      <c r="R1021">
        <v>0</v>
      </c>
      <c r="S1021" t="s">
        <v>54</v>
      </c>
    </row>
    <row r="1022" spans="1:19">
      <c r="A1022" s="1">
        <v>36047084800</v>
      </c>
      <c r="B1022" s="1">
        <v>3084800</v>
      </c>
      <c r="C1022" t="s">
        <v>88</v>
      </c>
      <c r="D1022">
        <v>545</v>
      </c>
      <c r="E1022">
        <v>225</v>
      </c>
      <c r="F1022">
        <v>115</v>
      </c>
      <c r="G1022">
        <v>112</v>
      </c>
      <c r="H1022">
        <v>117</v>
      </c>
      <c r="I1022" s="5">
        <v>96.010416101587651</v>
      </c>
      <c r="J1022" t="s">
        <v>53</v>
      </c>
      <c r="K1022">
        <v>599</v>
      </c>
      <c r="L1022">
        <v>565</v>
      </c>
      <c r="M1022">
        <v>239</v>
      </c>
      <c r="N1022">
        <v>9</v>
      </c>
      <c r="O1022">
        <v>2020</v>
      </c>
      <c r="P1022">
        <v>1</v>
      </c>
      <c r="Q1022">
        <v>1</v>
      </c>
      <c r="R1022">
        <v>0</v>
      </c>
      <c r="S1022" t="s">
        <v>54</v>
      </c>
    </row>
    <row r="1023" spans="1:19">
      <c r="A1023" s="1">
        <v>36047085000</v>
      </c>
      <c r="B1023" s="1">
        <v>3085000</v>
      </c>
      <c r="C1023" t="s">
        <v>88</v>
      </c>
      <c r="D1023">
        <v>455</v>
      </c>
      <c r="E1023">
        <v>100</v>
      </c>
      <c r="F1023">
        <v>65</v>
      </c>
      <c r="G1023">
        <v>69</v>
      </c>
      <c r="H1023">
        <v>48</v>
      </c>
      <c r="I1023" s="5">
        <v>53.047148839499378</v>
      </c>
      <c r="J1023" t="s">
        <v>53</v>
      </c>
      <c r="K1023">
        <v>508</v>
      </c>
      <c r="L1023">
        <v>469</v>
      </c>
      <c r="M1023">
        <v>119</v>
      </c>
      <c r="N1023">
        <v>4</v>
      </c>
      <c r="O1023">
        <v>2020</v>
      </c>
      <c r="P1023">
        <v>0</v>
      </c>
      <c r="Q1023">
        <v>1</v>
      </c>
      <c r="R1023">
        <v>7</v>
      </c>
      <c r="S1023" t="s">
        <v>54</v>
      </c>
    </row>
    <row r="1024" spans="1:19">
      <c r="A1024" s="1">
        <v>36047085200</v>
      </c>
      <c r="B1024" s="1">
        <v>3085200</v>
      </c>
      <c r="C1024" t="s">
        <v>88</v>
      </c>
      <c r="D1024">
        <v>0</v>
      </c>
      <c r="E1024">
        <v>0</v>
      </c>
      <c r="F1024">
        <v>0</v>
      </c>
      <c r="G1024">
        <v>0</v>
      </c>
      <c r="H1024">
        <v>13</v>
      </c>
      <c r="I1024" s="5">
        <v>22.516660498395403</v>
      </c>
      <c r="J1024" t="s">
        <v>53</v>
      </c>
      <c r="K1024">
        <v>9</v>
      </c>
      <c r="L1024">
        <v>9</v>
      </c>
      <c r="M1024">
        <v>4</v>
      </c>
      <c r="N1024">
        <v>0</v>
      </c>
      <c r="O1024">
        <v>2020</v>
      </c>
      <c r="P1024">
        <v>0</v>
      </c>
      <c r="Q1024">
        <v>0</v>
      </c>
      <c r="R1024">
        <v>0</v>
      </c>
      <c r="S1024" t="s">
        <v>54</v>
      </c>
    </row>
    <row r="1025" spans="1:19">
      <c r="A1025" s="1">
        <v>36047085400</v>
      </c>
      <c r="B1025" s="1">
        <v>3085400</v>
      </c>
      <c r="C1025" t="s">
        <v>88</v>
      </c>
      <c r="D1025">
        <v>790</v>
      </c>
      <c r="E1025">
        <v>355</v>
      </c>
      <c r="F1025">
        <v>260</v>
      </c>
      <c r="G1025">
        <v>147</v>
      </c>
      <c r="H1025">
        <v>153</v>
      </c>
      <c r="I1025" s="5">
        <v>125.59060474414477</v>
      </c>
      <c r="J1025" t="s">
        <v>53</v>
      </c>
      <c r="K1025">
        <v>730</v>
      </c>
      <c r="L1025">
        <v>691</v>
      </c>
      <c r="M1025">
        <v>299</v>
      </c>
      <c r="N1025">
        <v>16</v>
      </c>
      <c r="O1025">
        <v>2020</v>
      </c>
      <c r="P1025">
        <v>18</v>
      </c>
      <c r="Q1025">
        <v>0</v>
      </c>
      <c r="R1025">
        <v>0</v>
      </c>
      <c r="S1025" t="s">
        <v>54</v>
      </c>
    </row>
    <row r="1026" spans="1:19">
      <c r="A1026" s="1">
        <v>36047085600</v>
      </c>
      <c r="B1026" s="1">
        <v>3085600</v>
      </c>
      <c r="C1026" t="s">
        <v>88</v>
      </c>
      <c r="D1026">
        <v>1490</v>
      </c>
      <c r="E1026">
        <v>1060</v>
      </c>
      <c r="F1026">
        <v>685</v>
      </c>
      <c r="G1026">
        <v>209</v>
      </c>
      <c r="H1026">
        <v>231</v>
      </c>
      <c r="I1026" s="5">
        <v>227.78498633579869</v>
      </c>
      <c r="J1026" t="s">
        <v>53</v>
      </c>
      <c r="K1026">
        <v>1489</v>
      </c>
      <c r="L1026">
        <v>1396</v>
      </c>
      <c r="M1026">
        <v>972</v>
      </c>
      <c r="N1026">
        <v>50</v>
      </c>
      <c r="O1026">
        <v>2020</v>
      </c>
      <c r="P1026">
        <v>2</v>
      </c>
      <c r="Q1026">
        <v>51</v>
      </c>
      <c r="R1026">
        <v>-2</v>
      </c>
      <c r="S1026" t="s">
        <v>54</v>
      </c>
    </row>
    <row r="1027" spans="1:19">
      <c r="A1027" s="1">
        <v>36047085800</v>
      </c>
      <c r="B1027" s="1">
        <v>3085800</v>
      </c>
      <c r="C1027" t="s">
        <v>88</v>
      </c>
      <c r="D1027">
        <v>780</v>
      </c>
      <c r="E1027">
        <v>370</v>
      </c>
      <c r="F1027">
        <v>250</v>
      </c>
      <c r="G1027">
        <v>91</v>
      </c>
      <c r="H1027">
        <v>71</v>
      </c>
      <c r="I1027" s="5">
        <v>74.598927606233048</v>
      </c>
      <c r="J1027" t="s">
        <v>53</v>
      </c>
      <c r="K1027">
        <v>865</v>
      </c>
      <c r="L1027">
        <v>817</v>
      </c>
      <c r="M1027">
        <v>473</v>
      </c>
      <c r="N1027">
        <v>25</v>
      </c>
      <c r="O1027">
        <v>2020</v>
      </c>
      <c r="P1027">
        <v>0</v>
      </c>
      <c r="Q1027">
        <v>0</v>
      </c>
      <c r="R1027">
        <v>0</v>
      </c>
      <c r="S1027" t="s">
        <v>54</v>
      </c>
    </row>
    <row r="1028" spans="1:19">
      <c r="A1028" s="1">
        <v>36047086000</v>
      </c>
      <c r="B1028" s="1">
        <v>3086000</v>
      </c>
      <c r="C1028" t="s">
        <v>88</v>
      </c>
      <c r="D1028">
        <v>1280</v>
      </c>
      <c r="E1028">
        <v>775</v>
      </c>
      <c r="F1028">
        <v>545</v>
      </c>
      <c r="G1028">
        <v>199</v>
      </c>
      <c r="H1028">
        <v>180</v>
      </c>
      <c r="I1028" s="5">
        <v>185.056748053131</v>
      </c>
      <c r="J1028" t="s">
        <v>53</v>
      </c>
      <c r="K1028">
        <v>1342</v>
      </c>
      <c r="L1028">
        <v>1291</v>
      </c>
      <c r="M1028">
        <v>902</v>
      </c>
      <c r="N1028">
        <v>26</v>
      </c>
      <c r="O1028">
        <v>2020</v>
      </c>
      <c r="P1028">
        <v>4</v>
      </c>
      <c r="Q1028">
        <v>0</v>
      </c>
      <c r="R1028">
        <v>0</v>
      </c>
      <c r="S1028" t="s">
        <v>54</v>
      </c>
    </row>
    <row r="1029" spans="1:19">
      <c r="A1029" s="1">
        <v>36047086200</v>
      </c>
      <c r="B1029" s="1">
        <v>3086200</v>
      </c>
      <c r="C1029" t="s">
        <v>88</v>
      </c>
      <c r="D1029">
        <v>1295</v>
      </c>
      <c r="E1029">
        <v>975</v>
      </c>
      <c r="F1029">
        <v>700</v>
      </c>
      <c r="G1029">
        <v>221</v>
      </c>
      <c r="H1029">
        <v>158</v>
      </c>
      <c r="I1029" s="5">
        <v>197.57277140334901</v>
      </c>
      <c r="J1029" t="s">
        <v>53</v>
      </c>
      <c r="K1029">
        <v>1230</v>
      </c>
      <c r="L1029">
        <v>1178</v>
      </c>
      <c r="M1029">
        <v>872</v>
      </c>
      <c r="N1029">
        <v>21</v>
      </c>
      <c r="O1029">
        <v>2020</v>
      </c>
      <c r="P1029">
        <v>0</v>
      </c>
      <c r="Q1029">
        <v>0</v>
      </c>
      <c r="R1029">
        <v>3</v>
      </c>
      <c r="S1029" t="s">
        <v>54</v>
      </c>
    </row>
    <row r="1030" spans="1:19">
      <c r="A1030" s="1">
        <v>36047086400</v>
      </c>
      <c r="B1030" s="1">
        <v>3086400</v>
      </c>
      <c r="C1030" t="s">
        <v>88</v>
      </c>
      <c r="D1030">
        <v>810</v>
      </c>
      <c r="E1030">
        <v>435</v>
      </c>
      <c r="F1030">
        <v>355</v>
      </c>
      <c r="G1030">
        <v>97</v>
      </c>
      <c r="H1030">
        <v>121</v>
      </c>
      <c r="I1030" s="5">
        <v>119.40686747419514</v>
      </c>
      <c r="J1030" t="s">
        <v>53</v>
      </c>
      <c r="K1030">
        <v>878</v>
      </c>
      <c r="L1030">
        <v>843</v>
      </c>
      <c r="M1030">
        <v>435</v>
      </c>
      <c r="N1030">
        <v>21</v>
      </c>
      <c r="O1030">
        <v>2020</v>
      </c>
      <c r="P1030">
        <v>0</v>
      </c>
      <c r="Q1030">
        <v>102</v>
      </c>
      <c r="R1030">
        <v>29</v>
      </c>
      <c r="S1030" t="s">
        <v>54</v>
      </c>
    </row>
    <row r="1031" spans="1:19">
      <c r="A1031" s="1">
        <v>36047086600</v>
      </c>
      <c r="B1031" s="1">
        <v>3086600</v>
      </c>
      <c r="C1031" t="s">
        <v>88</v>
      </c>
      <c r="D1031">
        <v>1140</v>
      </c>
      <c r="E1031">
        <v>755</v>
      </c>
      <c r="F1031">
        <v>380</v>
      </c>
      <c r="G1031">
        <v>215</v>
      </c>
      <c r="H1031">
        <v>208</v>
      </c>
      <c r="I1031" s="5">
        <v>133.69367973094316</v>
      </c>
      <c r="J1031" t="s">
        <v>53</v>
      </c>
      <c r="K1031">
        <v>1340</v>
      </c>
      <c r="L1031">
        <v>1273</v>
      </c>
      <c r="M1031">
        <v>858</v>
      </c>
      <c r="N1031">
        <v>21</v>
      </c>
      <c r="O1031">
        <v>2020</v>
      </c>
      <c r="P1031">
        <v>36</v>
      </c>
      <c r="Q1031">
        <v>7</v>
      </c>
      <c r="R1031">
        <v>21</v>
      </c>
      <c r="S1031" t="s">
        <v>54</v>
      </c>
    </row>
    <row r="1032" spans="1:19">
      <c r="A1032" s="1">
        <v>36047086800</v>
      </c>
      <c r="B1032" s="1">
        <v>3086800</v>
      </c>
      <c r="C1032" t="s">
        <v>88</v>
      </c>
      <c r="D1032">
        <v>1325</v>
      </c>
      <c r="E1032">
        <v>1060</v>
      </c>
      <c r="F1032">
        <v>935</v>
      </c>
      <c r="G1032">
        <v>237</v>
      </c>
      <c r="H1032">
        <v>233</v>
      </c>
      <c r="I1032" s="5">
        <v>292.10614509112952</v>
      </c>
      <c r="J1032" t="s">
        <v>53</v>
      </c>
      <c r="K1032">
        <v>1349</v>
      </c>
      <c r="L1032">
        <v>1247</v>
      </c>
      <c r="M1032">
        <v>994</v>
      </c>
      <c r="N1032">
        <v>46</v>
      </c>
      <c r="O1032">
        <v>2020</v>
      </c>
      <c r="P1032">
        <v>9</v>
      </c>
      <c r="Q1032">
        <v>2</v>
      </c>
      <c r="R1032">
        <v>1</v>
      </c>
      <c r="S1032" t="s">
        <v>54</v>
      </c>
    </row>
    <row r="1033" spans="1:19">
      <c r="A1033" s="1">
        <v>36047087000</v>
      </c>
      <c r="B1033" s="1">
        <v>3087000</v>
      </c>
      <c r="C1033" t="s">
        <v>88</v>
      </c>
      <c r="D1033">
        <v>1135</v>
      </c>
      <c r="E1033">
        <v>805</v>
      </c>
      <c r="F1033">
        <v>595</v>
      </c>
      <c r="G1033">
        <v>140</v>
      </c>
      <c r="H1033">
        <v>126</v>
      </c>
      <c r="I1033" s="5">
        <v>153.57734207883661</v>
      </c>
      <c r="J1033" t="s">
        <v>53</v>
      </c>
      <c r="K1033">
        <v>1312</v>
      </c>
      <c r="L1033">
        <v>1257</v>
      </c>
      <c r="M1033">
        <v>938</v>
      </c>
      <c r="N1033">
        <v>23</v>
      </c>
      <c r="O1033">
        <v>2020</v>
      </c>
      <c r="P1033">
        <v>0</v>
      </c>
      <c r="Q1033">
        <v>2</v>
      </c>
      <c r="R1033">
        <v>1</v>
      </c>
      <c r="S1033" t="s">
        <v>54</v>
      </c>
    </row>
    <row r="1034" spans="1:19">
      <c r="A1034" s="1">
        <v>36047087200</v>
      </c>
      <c r="B1034" s="1">
        <v>3087200</v>
      </c>
      <c r="C1034" t="s">
        <v>88</v>
      </c>
      <c r="D1034">
        <v>1060</v>
      </c>
      <c r="E1034">
        <v>520</v>
      </c>
      <c r="F1034">
        <v>410</v>
      </c>
      <c r="G1034">
        <v>121</v>
      </c>
      <c r="H1034">
        <v>133</v>
      </c>
      <c r="I1034" s="5">
        <v>139.15099712183164</v>
      </c>
      <c r="J1034" t="s">
        <v>53</v>
      </c>
      <c r="K1034">
        <v>1171</v>
      </c>
      <c r="L1034">
        <v>1102</v>
      </c>
      <c r="M1034">
        <v>660</v>
      </c>
      <c r="N1034">
        <v>27</v>
      </c>
      <c r="O1034">
        <v>2020</v>
      </c>
      <c r="P1034">
        <v>0</v>
      </c>
      <c r="Q1034">
        <v>0</v>
      </c>
      <c r="R1034">
        <v>-3</v>
      </c>
      <c r="S1034" t="s">
        <v>54</v>
      </c>
    </row>
    <row r="1035" spans="1:19">
      <c r="A1035" s="1">
        <v>36047087401</v>
      </c>
      <c r="B1035" s="1">
        <v>3087401</v>
      </c>
      <c r="C1035" t="s">
        <v>78</v>
      </c>
      <c r="D1035">
        <v>1545</v>
      </c>
      <c r="E1035">
        <v>1355</v>
      </c>
      <c r="F1035">
        <v>1005</v>
      </c>
      <c r="G1035">
        <v>216</v>
      </c>
      <c r="H1035">
        <v>214</v>
      </c>
      <c r="I1035" s="5">
        <v>298.09562224225971</v>
      </c>
      <c r="J1035" t="s">
        <v>53</v>
      </c>
      <c r="K1035">
        <v>1515</v>
      </c>
      <c r="L1035">
        <v>1430</v>
      </c>
      <c r="M1035">
        <v>1193</v>
      </c>
      <c r="N1035">
        <v>51</v>
      </c>
      <c r="O1035">
        <v>2020</v>
      </c>
      <c r="P1035">
        <v>39</v>
      </c>
      <c r="Q1035">
        <v>33</v>
      </c>
      <c r="R1035">
        <v>-6</v>
      </c>
      <c r="S1035" t="s">
        <v>54</v>
      </c>
    </row>
    <row r="1036" spans="1:19">
      <c r="A1036" s="1">
        <v>36047087600</v>
      </c>
      <c r="B1036" s="1">
        <v>3087600</v>
      </c>
      <c r="C1036" t="s">
        <v>78</v>
      </c>
      <c r="D1036">
        <v>720</v>
      </c>
      <c r="E1036">
        <v>400</v>
      </c>
      <c r="F1036">
        <v>375</v>
      </c>
      <c r="G1036">
        <v>108</v>
      </c>
      <c r="H1036">
        <v>81</v>
      </c>
      <c r="I1036" s="5">
        <v>108.28203913853858</v>
      </c>
      <c r="J1036" t="s">
        <v>53</v>
      </c>
      <c r="K1036">
        <v>818</v>
      </c>
      <c r="L1036">
        <v>750</v>
      </c>
      <c r="M1036">
        <v>507</v>
      </c>
      <c r="N1036">
        <v>41</v>
      </c>
      <c r="O1036">
        <v>2020</v>
      </c>
      <c r="P1036">
        <v>5</v>
      </c>
      <c r="Q1036">
        <v>21</v>
      </c>
      <c r="R1036">
        <v>15</v>
      </c>
      <c r="S1036" t="s">
        <v>54</v>
      </c>
    </row>
    <row r="1037" spans="1:19">
      <c r="A1037" s="1">
        <v>36047087800</v>
      </c>
      <c r="B1037" s="1">
        <v>3087800</v>
      </c>
      <c r="C1037" t="s">
        <v>88</v>
      </c>
      <c r="D1037">
        <v>950</v>
      </c>
      <c r="E1037">
        <v>860</v>
      </c>
      <c r="F1037">
        <v>575</v>
      </c>
      <c r="G1037">
        <v>100</v>
      </c>
      <c r="H1037">
        <v>111</v>
      </c>
      <c r="I1037" s="5">
        <v>126.49505919204908</v>
      </c>
      <c r="J1037" t="s">
        <v>53</v>
      </c>
      <c r="K1037">
        <v>1041</v>
      </c>
      <c r="L1037">
        <v>980</v>
      </c>
      <c r="M1037">
        <v>830</v>
      </c>
      <c r="N1037">
        <v>23</v>
      </c>
      <c r="O1037">
        <v>2020</v>
      </c>
      <c r="P1037">
        <v>12</v>
      </c>
      <c r="Q1037">
        <v>363</v>
      </c>
      <c r="R1037">
        <v>307</v>
      </c>
      <c r="S1037" t="s">
        <v>54</v>
      </c>
    </row>
    <row r="1038" spans="1:19">
      <c r="A1038" s="1">
        <v>36047088001</v>
      </c>
      <c r="B1038" s="1">
        <v>3088001</v>
      </c>
      <c r="C1038" t="s">
        <v>78</v>
      </c>
      <c r="D1038">
        <v>760</v>
      </c>
      <c r="E1038">
        <v>445</v>
      </c>
      <c r="F1038">
        <v>300</v>
      </c>
      <c r="G1038">
        <v>161</v>
      </c>
      <c r="H1038">
        <v>112</v>
      </c>
      <c r="I1038" s="5">
        <v>130.24976007655445</v>
      </c>
      <c r="J1038" t="s">
        <v>53</v>
      </c>
      <c r="K1038">
        <v>769</v>
      </c>
      <c r="L1038">
        <v>727</v>
      </c>
      <c r="M1038">
        <v>551</v>
      </c>
      <c r="N1038">
        <v>15</v>
      </c>
      <c r="O1038">
        <v>2020</v>
      </c>
      <c r="P1038">
        <v>72</v>
      </c>
      <c r="Q1038">
        <v>-1</v>
      </c>
      <c r="R1038">
        <v>30</v>
      </c>
      <c r="S1038" t="s">
        <v>54</v>
      </c>
    </row>
    <row r="1039" spans="1:19">
      <c r="A1039" s="1">
        <v>36047088002</v>
      </c>
      <c r="B1039" s="1">
        <v>3088002</v>
      </c>
      <c r="C1039" t="s">
        <v>88</v>
      </c>
      <c r="D1039">
        <v>420</v>
      </c>
      <c r="E1039">
        <v>195</v>
      </c>
      <c r="F1039">
        <v>130</v>
      </c>
      <c r="G1039">
        <v>77</v>
      </c>
      <c r="H1039">
        <v>84</v>
      </c>
      <c r="I1039" s="5">
        <v>90.658700630441416</v>
      </c>
      <c r="J1039" t="s">
        <v>53</v>
      </c>
      <c r="K1039">
        <v>543</v>
      </c>
      <c r="L1039">
        <v>488</v>
      </c>
      <c r="M1039">
        <v>281</v>
      </c>
      <c r="N1039">
        <v>25</v>
      </c>
      <c r="O1039">
        <v>2020</v>
      </c>
      <c r="P1039">
        <v>14</v>
      </c>
      <c r="Q1039">
        <v>0</v>
      </c>
      <c r="R1039">
        <v>0</v>
      </c>
      <c r="S1039" t="s">
        <v>54</v>
      </c>
    </row>
    <row r="1040" spans="1:19">
      <c r="A1040" s="1">
        <v>36047088200</v>
      </c>
      <c r="B1040" s="1">
        <v>3088200</v>
      </c>
      <c r="C1040" t="s">
        <v>88</v>
      </c>
      <c r="D1040">
        <v>2265</v>
      </c>
      <c r="E1040">
        <v>1800</v>
      </c>
      <c r="F1040">
        <v>1620</v>
      </c>
      <c r="G1040">
        <v>280</v>
      </c>
      <c r="H1040">
        <v>285</v>
      </c>
      <c r="I1040" s="5">
        <v>381.23614728931466</v>
      </c>
      <c r="J1040" t="s">
        <v>53</v>
      </c>
      <c r="K1040">
        <v>2750</v>
      </c>
      <c r="L1040">
        <v>2597</v>
      </c>
      <c r="M1040">
        <v>2189</v>
      </c>
      <c r="N1040">
        <v>69</v>
      </c>
      <c r="O1040">
        <v>2020</v>
      </c>
      <c r="P1040">
        <v>7</v>
      </c>
      <c r="Q1040">
        <v>2</v>
      </c>
      <c r="R1040">
        <v>14</v>
      </c>
      <c r="S1040" t="s">
        <v>54</v>
      </c>
    </row>
    <row r="1041" spans="1:19">
      <c r="A1041" s="1">
        <v>36047088400</v>
      </c>
      <c r="B1041" s="1">
        <v>3088400</v>
      </c>
      <c r="C1041" t="s">
        <v>88</v>
      </c>
      <c r="D1041">
        <v>1895</v>
      </c>
      <c r="E1041">
        <v>1555</v>
      </c>
      <c r="F1041">
        <v>1335</v>
      </c>
      <c r="G1041">
        <v>450</v>
      </c>
      <c r="H1041">
        <v>486</v>
      </c>
      <c r="I1041" s="5">
        <v>509.57040730403486</v>
      </c>
      <c r="J1041" t="s">
        <v>53</v>
      </c>
      <c r="K1041">
        <v>2175</v>
      </c>
      <c r="L1041">
        <v>2017</v>
      </c>
      <c r="M1041">
        <v>1745</v>
      </c>
      <c r="N1041">
        <v>75</v>
      </c>
      <c r="O1041">
        <v>2020</v>
      </c>
      <c r="P1041">
        <v>13</v>
      </c>
      <c r="Q1041">
        <v>1</v>
      </c>
      <c r="R1041">
        <v>26</v>
      </c>
      <c r="S1041" t="s">
        <v>54</v>
      </c>
    </row>
    <row r="1042" spans="1:19">
      <c r="A1042" s="1">
        <v>36047088600</v>
      </c>
      <c r="B1042" s="1">
        <v>3088600</v>
      </c>
      <c r="C1042" t="s">
        <v>88</v>
      </c>
      <c r="D1042">
        <v>1985</v>
      </c>
      <c r="E1042">
        <v>1835</v>
      </c>
      <c r="F1042">
        <v>1540</v>
      </c>
      <c r="G1042">
        <v>309</v>
      </c>
      <c r="H1042">
        <v>319</v>
      </c>
      <c r="I1042" s="5">
        <v>402.01119387400149</v>
      </c>
      <c r="J1042" t="s">
        <v>53</v>
      </c>
      <c r="K1042">
        <v>1889</v>
      </c>
      <c r="L1042">
        <v>1787</v>
      </c>
      <c r="M1042">
        <v>1585</v>
      </c>
      <c r="N1042">
        <v>55</v>
      </c>
      <c r="O1042">
        <v>2020</v>
      </c>
      <c r="P1042">
        <v>3</v>
      </c>
      <c r="Q1042">
        <v>43</v>
      </c>
      <c r="R1042">
        <v>17</v>
      </c>
      <c r="S1042" t="s">
        <v>54</v>
      </c>
    </row>
    <row r="1043" spans="1:19">
      <c r="A1043" s="1">
        <v>36047088800</v>
      </c>
      <c r="B1043" s="1">
        <v>3088800</v>
      </c>
      <c r="C1043" t="s">
        <v>88</v>
      </c>
      <c r="D1043">
        <v>1520</v>
      </c>
      <c r="E1043">
        <v>1225</v>
      </c>
      <c r="F1043">
        <v>900</v>
      </c>
      <c r="G1043">
        <v>196</v>
      </c>
      <c r="H1043">
        <v>215</v>
      </c>
      <c r="I1043" s="5">
        <v>237.24459951703852</v>
      </c>
      <c r="J1043" t="s">
        <v>53</v>
      </c>
      <c r="K1043">
        <v>1540</v>
      </c>
      <c r="L1043">
        <v>1472</v>
      </c>
      <c r="M1043">
        <v>1167</v>
      </c>
      <c r="N1043">
        <v>41</v>
      </c>
      <c r="O1043">
        <v>2020</v>
      </c>
      <c r="P1043">
        <v>0</v>
      </c>
      <c r="Q1043">
        <v>-1</v>
      </c>
      <c r="R1043">
        <v>1</v>
      </c>
      <c r="S1043" t="s">
        <v>54</v>
      </c>
    </row>
    <row r="1044" spans="1:19">
      <c r="A1044" s="1">
        <v>36047089000</v>
      </c>
      <c r="B1044" s="1">
        <v>3089000</v>
      </c>
      <c r="C1044" t="s">
        <v>88</v>
      </c>
      <c r="D1044">
        <v>2340</v>
      </c>
      <c r="E1044">
        <v>2130</v>
      </c>
      <c r="F1044">
        <v>1745</v>
      </c>
      <c r="G1044">
        <v>371</v>
      </c>
      <c r="H1044">
        <v>389</v>
      </c>
      <c r="I1044" s="5">
        <v>506.99309659994384</v>
      </c>
      <c r="J1044" t="s">
        <v>53</v>
      </c>
      <c r="K1044">
        <v>2402</v>
      </c>
      <c r="L1044">
        <v>2270</v>
      </c>
      <c r="M1044">
        <v>2068</v>
      </c>
      <c r="N1044">
        <v>76</v>
      </c>
      <c r="O1044">
        <v>2020</v>
      </c>
      <c r="P1044">
        <v>9</v>
      </c>
      <c r="Q1044">
        <v>2</v>
      </c>
      <c r="R1044">
        <v>-2</v>
      </c>
      <c r="S1044" t="s">
        <v>54</v>
      </c>
    </row>
    <row r="1045" spans="1:19">
      <c r="A1045" s="1">
        <v>36047089200</v>
      </c>
      <c r="B1045" s="1">
        <v>3089200</v>
      </c>
      <c r="C1045" t="s">
        <v>88</v>
      </c>
      <c r="D1045">
        <v>1600</v>
      </c>
      <c r="E1045">
        <v>1545</v>
      </c>
      <c r="F1045">
        <v>1390</v>
      </c>
      <c r="G1045">
        <v>267</v>
      </c>
      <c r="H1045">
        <v>268</v>
      </c>
      <c r="I1045" s="5">
        <v>368.23633715319295</v>
      </c>
      <c r="J1045" t="s">
        <v>53</v>
      </c>
      <c r="K1045">
        <v>1580</v>
      </c>
      <c r="L1045">
        <v>1514</v>
      </c>
      <c r="M1045">
        <v>1445</v>
      </c>
      <c r="N1045">
        <v>46</v>
      </c>
      <c r="O1045">
        <v>2020</v>
      </c>
      <c r="P1045">
        <v>10</v>
      </c>
      <c r="Q1045">
        <v>0</v>
      </c>
      <c r="R1045">
        <v>1</v>
      </c>
      <c r="S1045" t="s">
        <v>54</v>
      </c>
    </row>
    <row r="1046" spans="1:19">
      <c r="A1046" s="1">
        <v>36047089400</v>
      </c>
      <c r="B1046" s="1">
        <v>3089400</v>
      </c>
      <c r="C1046" t="s">
        <v>80</v>
      </c>
      <c r="D1046">
        <v>1060</v>
      </c>
      <c r="E1046">
        <v>680</v>
      </c>
      <c r="F1046">
        <v>590</v>
      </c>
      <c r="G1046">
        <v>166</v>
      </c>
      <c r="H1046">
        <v>141</v>
      </c>
      <c r="I1046" s="5">
        <v>203.95342605604839</v>
      </c>
      <c r="J1046" t="s">
        <v>53</v>
      </c>
      <c r="K1046">
        <v>1353</v>
      </c>
      <c r="L1046">
        <v>1209</v>
      </c>
      <c r="M1046">
        <v>838</v>
      </c>
      <c r="N1046">
        <v>69</v>
      </c>
      <c r="O1046">
        <v>2020</v>
      </c>
      <c r="P1046">
        <v>133</v>
      </c>
      <c r="Q1046">
        <v>28</v>
      </c>
      <c r="R1046">
        <v>15</v>
      </c>
      <c r="S1046" t="s">
        <v>54</v>
      </c>
    </row>
    <row r="1047" spans="1:19">
      <c r="A1047" s="1">
        <v>36047089600</v>
      </c>
      <c r="B1047" s="1">
        <v>3089600</v>
      </c>
      <c r="C1047" t="s">
        <v>80</v>
      </c>
      <c r="D1047">
        <v>1715</v>
      </c>
      <c r="E1047">
        <v>1535</v>
      </c>
      <c r="F1047">
        <v>1425</v>
      </c>
      <c r="G1047">
        <v>353</v>
      </c>
      <c r="H1047">
        <v>367</v>
      </c>
      <c r="I1047" s="5">
        <v>440.91835979010898</v>
      </c>
      <c r="J1047" t="s">
        <v>53</v>
      </c>
      <c r="K1047">
        <v>1704</v>
      </c>
      <c r="L1047">
        <v>1608</v>
      </c>
      <c r="M1047">
        <v>1405</v>
      </c>
      <c r="N1047">
        <v>41</v>
      </c>
      <c r="O1047">
        <v>2020</v>
      </c>
      <c r="P1047">
        <v>175</v>
      </c>
      <c r="Q1047">
        <v>0</v>
      </c>
      <c r="R1047">
        <v>17</v>
      </c>
      <c r="S1047" t="s">
        <v>54</v>
      </c>
    </row>
    <row r="1048" spans="1:19">
      <c r="A1048" s="1">
        <v>36047089800</v>
      </c>
      <c r="B1048" s="1">
        <v>3089800</v>
      </c>
      <c r="C1048" t="s">
        <v>80</v>
      </c>
      <c r="D1048">
        <v>705</v>
      </c>
      <c r="E1048">
        <v>550</v>
      </c>
      <c r="F1048">
        <v>395</v>
      </c>
      <c r="G1048">
        <v>88</v>
      </c>
      <c r="H1048">
        <v>104</v>
      </c>
      <c r="I1048" s="5">
        <v>108.4850220076486</v>
      </c>
      <c r="J1048" t="s">
        <v>53</v>
      </c>
      <c r="K1048">
        <v>821</v>
      </c>
      <c r="L1048">
        <v>757</v>
      </c>
      <c r="M1048">
        <v>507</v>
      </c>
      <c r="N1048">
        <v>34</v>
      </c>
      <c r="O1048">
        <v>2020</v>
      </c>
      <c r="P1048">
        <v>28</v>
      </c>
      <c r="Q1048">
        <v>82</v>
      </c>
      <c r="R1048">
        <v>16</v>
      </c>
      <c r="S1048" t="s">
        <v>54</v>
      </c>
    </row>
    <row r="1049" spans="1:19">
      <c r="A1049" s="1">
        <v>36047090000</v>
      </c>
      <c r="B1049" s="1">
        <v>3090000</v>
      </c>
      <c r="C1049" t="s">
        <v>80</v>
      </c>
      <c r="D1049">
        <v>1660</v>
      </c>
      <c r="E1049">
        <v>1395</v>
      </c>
      <c r="F1049">
        <v>1235</v>
      </c>
      <c r="G1049">
        <v>200</v>
      </c>
      <c r="H1049">
        <v>197</v>
      </c>
      <c r="I1049" s="5">
        <v>264.0624926035502</v>
      </c>
      <c r="J1049" t="s">
        <v>53</v>
      </c>
      <c r="K1049">
        <v>2045</v>
      </c>
      <c r="L1049">
        <v>1980</v>
      </c>
      <c r="M1049">
        <v>1723</v>
      </c>
      <c r="N1049">
        <v>42</v>
      </c>
      <c r="O1049">
        <v>2020</v>
      </c>
      <c r="P1049">
        <v>2</v>
      </c>
      <c r="Q1049">
        <v>22</v>
      </c>
      <c r="R1049">
        <v>45</v>
      </c>
      <c r="S1049" t="s">
        <v>54</v>
      </c>
    </row>
    <row r="1050" spans="1:19">
      <c r="A1050" s="1">
        <v>36047090200</v>
      </c>
      <c r="B1050" s="1">
        <v>3090200</v>
      </c>
      <c r="C1050" t="s">
        <v>80</v>
      </c>
      <c r="D1050">
        <v>855</v>
      </c>
      <c r="E1050">
        <v>585</v>
      </c>
      <c r="F1050">
        <v>560</v>
      </c>
      <c r="G1050">
        <v>100</v>
      </c>
      <c r="H1050">
        <v>94</v>
      </c>
      <c r="I1050" s="5">
        <v>122.61729078722952</v>
      </c>
      <c r="J1050" t="s">
        <v>53</v>
      </c>
      <c r="K1050">
        <v>1043</v>
      </c>
      <c r="L1050">
        <v>993</v>
      </c>
      <c r="M1050">
        <v>651</v>
      </c>
      <c r="N1050">
        <v>21</v>
      </c>
      <c r="O1050">
        <v>2020</v>
      </c>
      <c r="P1050">
        <v>41</v>
      </c>
      <c r="Q1050">
        <v>152</v>
      </c>
      <c r="R1050">
        <v>111</v>
      </c>
      <c r="S1050" t="s">
        <v>54</v>
      </c>
    </row>
    <row r="1051" spans="1:19">
      <c r="A1051" s="1">
        <v>36047090600</v>
      </c>
      <c r="B1051" s="1">
        <v>3090600</v>
      </c>
      <c r="C1051" t="s">
        <v>80</v>
      </c>
      <c r="D1051">
        <v>1715</v>
      </c>
      <c r="E1051">
        <v>1705</v>
      </c>
      <c r="F1051">
        <v>1610</v>
      </c>
      <c r="G1051">
        <v>213</v>
      </c>
      <c r="H1051">
        <v>209</v>
      </c>
      <c r="I1051" s="5">
        <v>290.47719359701892</v>
      </c>
      <c r="J1051" t="s">
        <v>53</v>
      </c>
      <c r="K1051">
        <v>1627</v>
      </c>
      <c r="L1051">
        <v>1600</v>
      </c>
      <c r="M1051">
        <v>1554</v>
      </c>
      <c r="N1051">
        <v>19</v>
      </c>
      <c r="O1051">
        <v>2020</v>
      </c>
      <c r="P1051">
        <v>47</v>
      </c>
      <c r="Q1051">
        <v>83</v>
      </c>
      <c r="R1051">
        <v>23</v>
      </c>
      <c r="S1051" t="s">
        <v>54</v>
      </c>
    </row>
    <row r="1052" spans="1:19">
      <c r="A1052" s="1">
        <v>36047090800</v>
      </c>
      <c r="B1052" s="1">
        <v>3090800</v>
      </c>
      <c r="C1052" t="s">
        <v>80</v>
      </c>
      <c r="D1052">
        <v>1375</v>
      </c>
      <c r="E1052">
        <v>1360</v>
      </c>
      <c r="F1052">
        <v>1150</v>
      </c>
      <c r="G1052">
        <v>259</v>
      </c>
      <c r="H1052">
        <v>257</v>
      </c>
      <c r="I1052" s="5">
        <v>170.77177752778707</v>
      </c>
      <c r="J1052" t="s">
        <v>53</v>
      </c>
      <c r="K1052">
        <v>1644</v>
      </c>
      <c r="L1052">
        <v>1583</v>
      </c>
      <c r="M1052">
        <v>1546</v>
      </c>
      <c r="N1052">
        <v>45</v>
      </c>
      <c r="O1052">
        <v>2020</v>
      </c>
      <c r="P1052">
        <v>105</v>
      </c>
      <c r="Q1052">
        <v>254</v>
      </c>
      <c r="R1052">
        <v>0</v>
      </c>
      <c r="S1052" t="s">
        <v>54</v>
      </c>
    </row>
    <row r="1053" spans="1:19">
      <c r="A1053" s="1">
        <v>36047091000</v>
      </c>
      <c r="B1053" s="1">
        <v>3091000</v>
      </c>
      <c r="C1053" t="s">
        <v>80</v>
      </c>
      <c r="D1053">
        <v>2485</v>
      </c>
      <c r="E1053">
        <v>2485</v>
      </c>
      <c r="F1053">
        <v>2270</v>
      </c>
      <c r="G1053">
        <v>220</v>
      </c>
      <c r="H1053">
        <v>220</v>
      </c>
      <c r="I1053" s="5">
        <v>343.57095337062475</v>
      </c>
      <c r="J1053" t="s">
        <v>53</v>
      </c>
      <c r="K1053">
        <v>2440</v>
      </c>
      <c r="L1053">
        <v>2404</v>
      </c>
      <c r="M1053">
        <v>2385</v>
      </c>
      <c r="N1053">
        <v>28</v>
      </c>
      <c r="O1053">
        <v>2020</v>
      </c>
      <c r="P1053">
        <v>202</v>
      </c>
      <c r="Q1053">
        <v>17</v>
      </c>
      <c r="R1053">
        <v>0</v>
      </c>
      <c r="S1053" t="s">
        <v>54</v>
      </c>
    </row>
    <row r="1054" spans="1:19">
      <c r="A1054" s="1">
        <v>36047091200</v>
      </c>
      <c r="B1054" s="1">
        <v>3091200</v>
      </c>
      <c r="C1054" t="s">
        <v>80</v>
      </c>
      <c r="D1054">
        <v>2475</v>
      </c>
      <c r="E1054">
        <v>2445</v>
      </c>
      <c r="F1054">
        <v>1870</v>
      </c>
      <c r="G1054">
        <v>430</v>
      </c>
      <c r="H1054">
        <v>430</v>
      </c>
      <c r="I1054" s="5">
        <v>280.04463929880893</v>
      </c>
      <c r="J1054" t="s">
        <v>53</v>
      </c>
      <c r="K1054">
        <v>2367</v>
      </c>
      <c r="L1054">
        <v>2338</v>
      </c>
      <c r="M1054">
        <v>2309</v>
      </c>
      <c r="N1054">
        <v>28</v>
      </c>
      <c r="O1054">
        <v>2020</v>
      </c>
      <c r="P1054">
        <v>0</v>
      </c>
      <c r="Q1054">
        <v>0</v>
      </c>
      <c r="R1054">
        <v>0</v>
      </c>
      <c r="S1054" t="s">
        <v>54</v>
      </c>
    </row>
    <row r="1055" spans="1:19">
      <c r="A1055" s="1">
        <v>36047091600</v>
      </c>
      <c r="B1055" s="1">
        <v>3091600</v>
      </c>
      <c r="C1055" t="s">
        <v>80</v>
      </c>
      <c r="D1055">
        <v>1600</v>
      </c>
      <c r="E1055">
        <v>1430</v>
      </c>
      <c r="F1055">
        <v>1385</v>
      </c>
      <c r="G1055">
        <v>156</v>
      </c>
      <c r="H1055">
        <v>162</v>
      </c>
      <c r="I1055" s="5">
        <v>241.72091345185672</v>
      </c>
      <c r="J1055" t="s">
        <v>53</v>
      </c>
      <c r="K1055">
        <v>1941</v>
      </c>
      <c r="L1055">
        <v>1847</v>
      </c>
      <c r="M1055">
        <v>1579</v>
      </c>
      <c r="N1055">
        <v>34</v>
      </c>
      <c r="O1055">
        <v>2020</v>
      </c>
      <c r="P1055">
        <v>505</v>
      </c>
      <c r="Q1055">
        <v>207</v>
      </c>
      <c r="R1055">
        <v>85</v>
      </c>
      <c r="S1055" t="s">
        <v>54</v>
      </c>
    </row>
    <row r="1056" spans="1:19">
      <c r="A1056" s="1">
        <v>36047091800</v>
      </c>
      <c r="B1056" s="1">
        <v>3091800</v>
      </c>
      <c r="C1056" t="s">
        <v>80</v>
      </c>
      <c r="D1056">
        <v>1115</v>
      </c>
      <c r="E1056">
        <v>655</v>
      </c>
      <c r="F1056">
        <v>600</v>
      </c>
      <c r="G1056">
        <v>188</v>
      </c>
      <c r="H1056">
        <v>98</v>
      </c>
      <c r="I1056" s="5">
        <v>111.17553687749837</v>
      </c>
      <c r="J1056" t="s">
        <v>53</v>
      </c>
      <c r="K1056">
        <v>1004</v>
      </c>
      <c r="L1056">
        <v>977</v>
      </c>
      <c r="M1056">
        <v>688</v>
      </c>
      <c r="N1056">
        <v>13</v>
      </c>
      <c r="O1056">
        <v>2020</v>
      </c>
      <c r="P1056">
        <v>9</v>
      </c>
      <c r="Q1056">
        <v>142</v>
      </c>
      <c r="R1056">
        <v>82</v>
      </c>
      <c r="S1056" t="s">
        <v>54</v>
      </c>
    </row>
    <row r="1057" spans="1:19">
      <c r="A1057" s="1">
        <v>36047092000</v>
      </c>
      <c r="B1057" s="1">
        <v>3092000</v>
      </c>
      <c r="C1057" t="s">
        <v>80</v>
      </c>
      <c r="D1057">
        <v>1145</v>
      </c>
      <c r="E1057">
        <v>695</v>
      </c>
      <c r="F1057">
        <v>585</v>
      </c>
      <c r="G1057">
        <v>200</v>
      </c>
      <c r="H1057">
        <v>108</v>
      </c>
      <c r="I1057" s="5">
        <v>206.67123650861529</v>
      </c>
      <c r="J1057" t="s">
        <v>53</v>
      </c>
      <c r="K1057">
        <v>1226</v>
      </c>
      <c r="L1057">
        <v>1189</v>
      </c>
      <c r="M1057">
        <v>836</v>
      </c>
      <c r="N1057">
        <v>24</v>
      </c>
      <c r="O1057">
        <v>2020</v>
      </c>
      <c r="P1057">
        <v>357</v>
      </c>
      <c r="Q1057">
        <v>239</v>
      </c>
      <c r="R1057">
        <v>5</v>
      </c>
      <c r="S1057" t="s">
        <v>54</v>
      </c>
    </row>
    <row r="1058" spans="1:19">
      <c r="A1058" s="1">
        <v>36047092200</v>
      </c>
      <c r="B1058" s="1">
        <v>3092200</v>
      </c>
      <c r="C1058" t="s">
        <v>80</v>
      </c>
      <c r="D1058">
        <v>1235</v>
      </c>
      <c r="E1058">
        <v>1045</v>
      </c>
      <c r="F1058">
        <v>905</v>
      </c>
      <c r="G1058">
        <v>171</v>
      </c>
      <c r="H1058">
        <v>181</v>
      </c>
      <c r="I1058" s="5">
        <v>250.56136972805683</v>
      </c>
      <c r="J1058" t="s">
        <v>53</v>
      </c>
      <c r="K1058">
        <v>1372</v>
      </c>
      <c r="L1058">
        <v>1265</v>
      </c>
      <c r="M1058">
        <v>814</v>
      </c>
      <c r="N1058">
        <v>81</v>
      </c>
      <c r="O1058">
        <v>2020</v>
      </c>
      <c r="P1058">
        <v>71</v>
      </c>
      <c r="Q1058">
        <v>0</v>
      </c>
      <c r="R1058">
        <v>6</v>
      </c>
      <c r="S1058" t="s">
        <v>54</v>
      </c>
    </row>
    <row r="1059" spans="1:19">
      <c r="A1059" s="1">
        <v>36047092400</v>
      </c>
      <c r="B1059" s="1">
        <v>3092400</v>
      </c>
      <c r="C1059" t="s">
        <v>80</v>
      </c>
      <c r="D1059">
        <v>960</v>
      </c>
      <c r="E1059">
        <v>815</v>
      </c>
      <c r="F1059">
        <v>805</v>
      </c>
      <c r="G1059">
        <v>142</v>
      </c>
      <c r="H1059">
        <v>142</v>
      </c>
      <c r="I1059" s="5">
        <v>220.9886874932742</v>
      </c>
      <c r="J1059" t="s">
        <v>53</v>
      </c>
      <c r="K1059">
        <v>1178</v>
      </c>
      <c r="L1059">
        <v>1132</v>
      </c>
      <c r="M1059">
        <v>903</v>
      </c>
      <c r="N1059">
        <v>23</v>
      </c>
      <c r="O1059">
        <v>2020</v>
      </c>
      <c r="P1059">
        <v>182</v>
      </c>
      <c r="Q1059">
        <v>329</v>
      </c>
      <c r="R1059">
        <v>283</v>
      </c>
      <c r="S1059" t="s">
        <v>54</v>
      </c>
    </row>
    <row r="1060" spans="1:19">
      <c r="A1060" s="1">
        <v>36047092800</v>
      </c>
      <c r="B1060" s="1">
        <v>3092800</v>
      </c>
      <c r="C1060" t="s">
        <v>88</v>
      </c>
      <c r="D1060">
        <v>1130</v>
      </c>
      <c r="E1060">
        <v>680</v>
      </c>
      <c r="F1060">
        <v>445</v>
      </c>
      <c r="G1060">
        <v>138</v>
      </c>
      <c r="H1060">
        <v>115</v>
      </c>
      <c r="I1060" s="5">
        <v>155.73695772038184</v>
      </c>
      <c r="J1060" t="s">
        <v>53</v>
      </c>
      <c r="K1060">
        <v>1125</v>
      </c>
      <c r="L1060">
        <v>1051</v>
      </c>
      <c r="M1060">
        <v>719</v>
      </c>
      <c r="N1060">
        <v>52</v>
      </c>
      <c r="O1060">
        <v>2020</v>
      </c>
      <c r="P1060">
        <v>9</v>
      </c>
      <c r="Q1060">
        <v>0</v>
      </c>
      <c r="R1060">
        <v>0</v>
      </c>
      <c r="S1060" t="s">
        <v>54</v>
      </c>
    </row>
    <row r="1061" spans="1:19">
      <c r="A1061" s="1">
        <v>36047093000</v>
      </c>
      <c r="B1061" s="1">
        <v>3093000</v>
      </c>
      <c r="C1061" t="s">
        <v>88</v>
      </c>
      <c r="D1061">
        <v>965</v>
      </c>
      <c r="E1061">
        <v>345</v>
      </c>
      <c r="F1061">
        <v>180</v>
      </c>
      <c r="G1061">
        <v>95</v>
      </c>
      <c r="H1061">
        <v>73</v>
      </c>
      <c r="I1061" s="5">
        <v>66.340033162487941</v>
      </c>
      <c r="J1061" t="s">
        <v>53</v>
      </c>
      <c r="K1061">
        <v>1000</v>
      </c>
      <c r="L1061">
        <v>951</v>
      </c>
      <c r="M1061">
        <v>463</v>
      </c>
      <c r="N1061">
        <v>25</v>
      </c>
      <c r="O1061">
        <v>2020</v>
      </c>
      <c r="P1061">
        <v>0</v>
      </c>
      <c r="Q1061">
        <v>0</v>
      </c>
      <c r="R1061">
        <v>2</v>
      </c>
      <c r="S1061" t="s">
        <v>54</v>
      </c>
    </row>
    <row r="1062" spans="1:19">
      <c r="A1062" s="1">
        <v>36047093200</v>
      </c>
      <c r="B1062" s="1">
        <v>3093200</v>
      </c>
      <c r="C1062" t="s">
        <v>88</v>
      </c>
      <c r="D1062">
        <v>670</v>
      </c>
      <c r="E1062">
        <v>265</v>
      </c>
      <c r="F1062">
        <v>250</v>
      </c>
      <c r="G1062">
        <v>246</v>
      </c>
      <c r="H1062">
        <v>232</v>
      </c>
      <c r="I1062" s="5">
        <v>231.65707414193074</v>
      </c>
      <c r="J1062" t="s">
        <v>53</v>
      </c>
      <c r="K1062">
        <v>441</v>
      </c>
      <c r="L1062">
        <v>430</v>
      </c>
      <c r="M1062">
        <v>155</v>
      </c>
      <c r="N1062">
        <v>1</v>
      </c>
      <c r="O1062">
        <v>2020</v>
      </c>
      <c r="P1062">
        <v>0</v>
      </c>
      <c r="Q1062">
        <v>0</v>
      </c>
      <c r="R1062">
        <v>0</v>
      </c>
      <c r="S1062" t="s">
        <v>54</v>
      </c>
    </row>
    <row r="1063" spans="1:19">
      <c r="A1063" s="1">
        <v>36047093400</v>
      </c>
      <c r="B1063" s="1">
        <v>3093400</v>
      </c>
      <c r="C1063" t="s">
        <v>88</v>
      </c>
      <c r="D1063">
        <v>1000</v>
      </c>
      <c r="E1063">
        <v>430</v>
      </c>
      <c r="F1063">
        <v>230</v>
      </c>
      <c r="G1063">
        <v>106</v>
      </c>
      <c r="H1063">
        <v>110</v>
      </c>
      <c r="I1063" s="5">
        <v>88.932558717266204</v>
      </c>
      <c r="J1063" t="s">
        <v>53</v>
      </c>
      <c r="K1063">
        <v>969</v>
      </c>
      <c r="L1063">
        <v>921</v>
      </c>
      <c r="M1063">
        <v>384</v>
      </c>
      <c r="N1063">
        <v>25</v>
      </c>
      <c r="O1063">
        <v>2020</v>
      </c>
      <c r="P1063">
        <v>1</v>
      </c>
      <c r="Q1063">
        <v>1</v>
      </c>
      <c r="R1063">
        <v>1</v>
      </c>
      <c r="S1063" t="s">
        <v>54</v>
      </c>
    </row>
    <row r="1064" spans="1:19">
      <c r="A1064" s="1">
        <v>36047093600</v>
      </c>
      <c r="B1064" s="1">
        <v>3093600</v>
      </c>
      <c r="C1064" t="s">
        <v>88</v>
      </c>
      <c r="D1064">
        <v>695</v>
      </c>
      <c r="E1064">
        <v>200</v>
      </c>
      <c r="F1064">
        <v>190</v>
      </c>
      <c r="G1064">
        <v>114</v>
      </c>
      <c r="H1064">
        <v>81</v>
      </c>
      <c r="I1064" s="5">
        <v>82.951793229561957</v>
      </c>
      <c r="J1064" t="s">
        <v>53</v>
      </c>
      <c r="K1064">
        <v>707</v>
      </c>
      <c r="L1064">
        <v>671</v>
      </c>
      <c r="M1064">
        <v>356</v>
      </c>
      <c r="N1064">
        <v>24</v>
      </c>
      <c r="O1064">
        <v>2020</v>
      </c>
      <c r="P1064">
        <v>-1</v>
      </c>
      <c r="Q1064">
        <v>0</v>
      </c>
      <c r="R1064">
        <v>1</v>
      </c>
      <c r="S1064" t="s">
        <v>54</v>
      </c>
    </row>
    <row r="1065" spans="1:19">
      <c r="A1065" s="1">
        <v>36047093800</v>
      </c>
      <c r="B1065" s="1">
        <v>3093800</v>
      </c>
      <c r="C1065" t="s">
        <v>88</v>
      </c>
      <c r="D1065">
        <v>970</v>
      </c>
      <c r="E1065">
        <v>620</v>
      </c>
      <c r="F1065">
        <v>380</v>
      </c>
      <c r="G1065">
        <v>117</v>
      </c>
      <c r="H1065">
        <v>131</v>
      </c>
      <c r="I1065" s="5">
        <v>135.01481400201979</v>
      </c>
      <c r="J1065" t="s">
        <v>53</v>
      </c>
      <c r="K1065">
        <v>958</v>
      </c>
      <c r="L1065">
        <v>897</v>
      </c>
      <c r="M1065">
        <v>614</v>
      </c>
      <c r="N1065">
        <v>34</v>
      </c>
      <c r="O1065">
        <v>2020</v>
      </c>
      <c r="P1065">
        <v>0</v>
      </c>
      <c r="Q1065">
        <v>0</v>
      </c>
      <c r="R1065">
        <v>1</v>
      </c>
      <c r="S1065" t="s">
        <v>54</v>
      </c>
    </row>
    <row r="1066" spans="1:19">
      <c r="A1066" s="1">
        <v>36047094401</v>
      </c>
      <c r="B1066" s="1">
        <v>3094401</v>
      </c>
      <c r="C1066" t="s">
        <v>86</v>
      </c>
      <c r="D1066">
        <v>1175</v>
      </c>
      <c r="E1066">
        <v>560</v>
      </c>
      <c r="F1066">
        <v>375</v>
      </c>
      <c r="G1066">
        <v>138</v>
      </c>
      <c r="H1066">
        <v>121</v>
      </c>
      <c r="I1066" s="5">
        <v>143.02796929272262</v>
      </c>
      <c r="J1066" t="s">
        <v>53</v>
      </c>
      <c r="K1066">
        <v>1263</v>
      </c>
      <c r="L1066">
        <v>1197</v>
      </c>
      <c r="M1066">
        <v>672</v>
      </c>
      <c r="N1066">
        <v>36</v>
      </c>
      <c r="O1066">
        <v>2020</v>
      </c>
      <c r="P1066">
        <v>0</v>
      </c>
      <c r="Q1066">
        <v>7</v>
      </c>
      <c r="R1066">
        <v>0</v>
      </c>
      <c r="S1066" t="s">
        <v>54</v>
      </c>
    </row>
    <row r="1067" spans="1:19">
      <c r="A1067" s="1">
        <v>36047094402</v>
      </c>
      <c r="B1067" s="1">
        <v>3094402</v>
      </c>
      <c r="C1067" t="s">
        <v>86</v>
      </c>
      <c r="D1067">
        <v>1315</v>
      </c>
      <c r="E1067">
        <v>1290</v>
      </c>
      <c r="F1067">
        <v>1115</v>
      </c>
      <c r="G1067">
        <v>129</v>
      </c>
      <c r="H1067">
        <v>126</v>
      </c>
      <c r="I1067" s="5">
        <v>221.68897130890386</v>
      </c>
      <c r="J1067" t="s">
        <v>53</v>
      </c>
      <c r="K1067">
        <v>1193</v>
      </c>
      <c r="L1067">
        <v>1172</v>
      </c>
      <c r="M1067">
        <v>1170</v>
      </c>
      <c r="N1067">
        <v>17</v>
      </c>
      <c r="O1067">
        <v>2020</v>
      </c>
      <c r="P1067">
        <v>0</v>
      </c>
      <c r="Q1067">
        <v>0</v>
      </c>
      <c r="R1067">
        <v>0</v>
      </c>
      <c r="S1067" t="s">
        <v>54</v>
      </c>
    </row>
    <row r="1068" spans="1:19">
      <c r="A1068" s="1">
        <v>36047094600</v>
      </c>
      <c r="B1068" s="1">
        <v>3094600</v>
      </c>
      <c r="C1068" t="s">
        <v>88</v>
      </c>
      <c r="D1068">
        <v>675</v>
      </c>
      <c r="E1068">
        <v>150</v>
      </c>
      <c r="F1068">
        <v>125</v>
      </c>
      <c r="G1068">
        <v>102</v>
      </c>
      <c r="H1068">
        <v>65</v>
      </c>
      <c r="I1068" s="5">
        <v>58.660037504249857</v>
      </c>
      <c r="J1068" t="s">
        <v>53</v>
      </c>
      <c r="K1068">
        <v>821</v>
      </c>
      <c r="L1068">
        <v>772</v>
      </c>
      <c r="M1068">
        <v>367</v>
      </c>
      <c r="N1068">
        <v>17</v>
      </c>
      <c r="O1068">
        <v>2020</v>
      </c>
      <c r="P1068">
        <v>2</v>
      </c>
      <c r="Q1068">
        <v>1</v>
      </c>
      <c r="R1068">
        <v>0</v>
      </c>
      <c r="S1068" t="s">
        <v>54</v>
      </c>
    </row>
    <row r="1069" spans="1:19">
      <c r="A1069" s="1">
        <v>36047095000</v>
      </c>
      <c r="B1069" s="1">
        <v>3095000</v>
      </c>
      <c r="C1069" t="s">
        <v>86</v>
      </c>
      <c r="D1069">
        <v>930</v>
      </c>
      <c r="E1069">
        <v>460</v>
      </c>
      <c r="F1069">
        <v>270</v>
      </c>
      <c r="G1069">
        <v>89</v>
      </c>
      <c r="H1069">
        <v>91</v>
      </c>
      <c r="I1069" s="5">
        <v>95.178779147454918</v>
      </c>
      <c r="J1069" t="s">
        <v>53</v>
      </c>
      <c r="K1069">
        <v>1076</v>
      </c>
      <c r="L1069">
        <v>1055</v>
      </c>
      <c r="M1069">
        <v>577</v>
      </c>
      <c r="N1069">
        <v>6</v>
      </c>
      <c r="O1069">
        <v>2020</v>
      </c>
      <c r="P1069">
        <v>0</v>
      </c>
      <c r="Q1069">
        <v>0</v>
      </c>
      <c r="R1069">
        <v>0</v>
      </c>
      <c r="S1069" t="s">
        <v>54</v>
      </c>
    </row>
    <row r="1070" spans="1:19">
      <c r="A1070" s="1">
        <v>36047095400</v>
      </c>
      <c r="B1070" s="1">
        <v>3095400</v>
      </c>
      <c r="C1070" t="s">
        <v>86</v>
      </c>
      <c r="D1070">
        <v>1605</v>
      </c>
      <c r="E1070">
        <v>845</v>
      </c>
      <c r="F1070">
        <v>505</v>
      </c>
      <c r="G1070">
        <v>172</v>
      </c>
      <c r="H1070">
        <v>181</v>
      </c>
      <c r="I1070" s="5">
        <v>175.18846994023323</v>
      </c>
      <c r="J1070" t="s">
        <v>53</v>
      </c>
      <c r="K1070">
        <v>1728</v>
      </c>
      <c r="L1070">
        <v>1679</v>
      </c>
      <c r="M1070">
        <v>887</v>
      </c>
      <c r="N1070">
        <v>30</v>
      </c>
      <c r="O1070">
        <v>2020</v>
      </c>
      <c r="P1070">
        <v>0</v>
      </c>
      <c r="Q1070">
        <v>2</v>
      </c>
      <c r="R1070">
        <v>0</v>
      </c>
      <c r="S1070" t="s">
        <v>54</v>
      </c>
    </row>
    <row r="1071" spans="1:19">
      <c r="A1071" s="1">
        <v>36047095600</v>
      </c>
      <c r="B1071" s="1">
        <v>3095600</v>
      </c>
      <c r="C1071" t="s">
        <v>86</v>
      </c>
      <c r="D1071">
        <v>1450</v>
      </c>
      <c r="E1071">
        <v>865</v>
      </c>
      <c r="F1071">
        <v>615</v>
      </c>
      <c r="G1071">
        <v>194</v>
      </c>
      <c r="H1071">
        <v>206</v>
      </c>
      <c r="I1071" s="5">
        <v>205.74984811659036</v>
      </c>
      <c r="J1071" t="s">
        <v>53</v>
      </c>
      <c r="K1071">
        <v>1469</v>
      </c>
      <c r="L1071">
        <v>1403</v>
      </c>
      <c r="M1071">
        <v>794</v>
      </c>
      <c r="N1071">
        <v>41</v>
      </c>
      <c r="O1071">
        <v>2020</v>
      </c>
      <c r="P1071">
        <v>0</v>
      </c>
      <c r="Q1071">
        <v>0</v>
      </c>
      <c r="R1071">
        <v>3</v>
      </c>
      <c r="S1071" t="s">
        <v>54</v>
      </c>
    </row>
    <row r="1072" spans="1:19">
      <c r="A1072" s="1">
        <v>36047095800</v>
      </c>
      <c r="B1072" s="1">
        <v>3095800</v>
      </c>
      <c r="C1072" t="s">
        <v>86</v>
      </c>
      <c r="D1072">
        <v>1165</v>
      </c>
      <c r="E1072">
        <v>490</v>
      </c>
      <c r="F1072">
        <v>330</v>
      </c>
      <c r="G1072">
        <v>152</v>
      </c>
      <c r="H1072">
        <v>156</v>
      </c>
      <c r="I1072" s="5">
        <v>159.0534501354812</v>
      </c>
      <c r="J1072" t="s">
        <v>53</v>
      </c>
      <c r="K1072">
        <v>1330</v>
      </c>
      <c r="L1072">
        <v>1249</v>
      </c>
      <c r="M1072">
        <v>612</v>
      </c>
      <c r="N1072">
        <v>58</v>
      </c>
      <c r="O1072">
        <v>2020</v>
      </c>
      <c r="P1072">
        <v>15</v>
      </c>
      <c r="Q1072">
        <v>0</v>
      </c>
      <c r="R1072">
        <v>4</v>
      </c>
      <c r="S1072" t="s">
        <v>54</v>
      </c>
    </row>
    <row r="1073" spans="1:19">
      <c r="A1073" s="1">
        <v>36047096000</v>
      </c>
      <c r="B1073" s="1">
        <v>3096000</v>
      </c>
      <c r="C1073" t="s">
        <v>86</v>
      </c>
      <c r="D1073">
        <v>0</v>
      </c>
      <c r="E1073">
        <v>0</v>
      </c>
      <c r="F1073">
        <v>0</v>
      </c>
      <c r="G1073">
        <v>13</v>
      </c>
      <c r="H1073">
        <v>13</v>
      </c>
      <c r="I1073" s="5">
        <v>22.516660498395403</v>
      </c>
      <c r="J1073" t="s">
        <v>53</v>
      </c>
      <c r="K1073">
        <v>3</v>
      </c>
      <c r="L1073">
        <v>3</v>
      </c>
      <c r="M1073">
        <v>0</v>
      </c>
      <c r="N1073">
        <v>0</v>
      </c>
      <c r="O1073">
        <v>2020</v>
      </c>
      <c r="P1073">
        <v>0</v>
      </c>
      <c r="Q1073">
        <v>0</v>
      </c>
      <c r="R1073">
        <v>0</v>
      </c>
      <c r="S1073" t="s">
        <v>54</v>
      </c>
    </row>
    <row r="1074" spans="1:19">
      <c r="A1074" s="1">
        <v>36047096200</v>
      </c>
      <c r="B1074" s="1">
        <v>3096200</v>
      </c>
      <c r="C1074" t="s">
        <v>86</v>
      </c>
      <c r="D1074">
        <v>440</v>
      </c>
      <c r="E1074">
        <v>210</v>
      </c>
      <c r="F1074">
        <v>165</v>
      </c>
      <c r="G1074">
        <v>86</v>
      </c>
      <c r="H1074">
        <v>55</v>
      </c>
      <c r="I1074" s="5">
        <v>65.007691852580024</v>
      </c>
      <c r="J1074" t="s">
        <v>53</v>
      </c>
      <c r="K1074">
        <v>573</v>
      </c>
      <c r="L1074">
        <v>548</v>
      </c>
      <c r="M1074">
        <v>300</v>
      </c>
      <c r="N1074">
        <v>12</v>
      </c>
      <c r="O1074">
        <v>2020</v>
      </c>
      <c r="P1074">
        <v>2</v>
      </c>
      <c r="Q1074">
        <v>1</v>
      </c>
      <c r="R1074">
        <v>0</v>
      </c>
      <c r="S1074" t="s">
        <v>54</v>
      </c>
    </row>
    <row r="1075" spans="1:19">
      <c r="A1075" s="1">
        <v>36047096400</v>
      </c>
      <c r="B1075" s="1">
        <v>3096400</v>
      </c>
      <c r="C1075" t="s">
        <v>86</v>
      </c>
      <c r="D1075">
        <v>750</v>
      </c>
      <c r="E1075">
        <v>285</v>
      </c>
      <c r="F1075">
        <v>214</v>
      </c>
      <c r="G1075">
        <v>100</v>
      </c>
      <c r="H1075">
        <v>109</v>
      </c>
      <c r="I1075" s="5">
        <v>106.49882628461216</v>
      </c>
      <c r="J1075" t="s">
        <v>53</v>
      </c>
      <c r="K1075">
        <v>863</v>
      </c>
      <c r="L1075">
        <v>815</v>
      </c>
      <c r="M1075">
        <v>455</v>
      </c>
      <c r="N1075">
        <v>23</v>
      </c>
      <c r="O1075">
        <v>2020</v>
      </c>
      <c r="P1075">
        <v>0</v>
      </c>
      <c r="Q1075">
        <v>1</v>
      </c>
      <c r="R1075">
        <v>2</v>
      </c>
      <c r="S1075" t="s">
        <v>54</v>
      </c>
    </row>
    <row r="1076" spans="1:19">
      <c r="A1076" s="1">
        <v>36047096600</v>
      </c>
      <c r="B1076" s="1">
        <v>3096600</v>
      </c>
      <c r="C1076" t="s">
        <v>86</v>
      </c>
      <c r="D1076">
        <v>705</v>
      </c>
      <c r="E1076">
        <v>285</v>
      </c>
      <c r="F1076">
        <v>240</v>
      </c>
      <c r="G1076">
        <v>98</v>
      </c>
      <c r="H1076">
        <v>108</v>
      </c>
      <c r="I1076" s="5">
        <v>109.07795377618706</v>
      </c>
      <c r="J1076" t="s">
        <v>53</v>
      </c>
      <c r="K1076">
        <v>810</v>
      </c>
      <c r="L1076">
        <v>763</v>
      </c>
      <c r="M1076">
        <v>339</v>
      </c>
      <c r="N1076">
        <v>22</v>
      </c>
      <c r="O1076">
        <v>2020</v>
      </c>
      <c r="P1076">
        <v>0</v>
      </c>
      <c r="Q1076">
        <v>7</v>
      </c>
      <c r="R1076">
        <v>0</v>
      </c>
      <c r="S1076" t="s">
        <v>54</v>
      </c>
    </row>
    <row r="1077" spans="1:19">
      <c r="A1077" s="1">
        <v>36047096800</v>
      </c>
      <c r="B1077" s="1">
        <v>3096800</v>
      </c>
      <c r="C1077" t="s">
        <v>86</v>
      </c>
      <c r="D1077">
        <v>405</v>
      </c>
      <c r="E1077">
        <v>115</v>
      </c>
      <c r="F1077">
        <v>120</v>
      </c>
      <c r="G1077">
        <v>85</v>
      </c>
      <c r="H1077">
        <v>52</v>
      </c>
      <c r="I1077" s="5">
        <v>51.322509681425359</v>
      </c>
      <c r="J1077" t="s">
        <v>53</v>
      </c>
      <c r="K1077">
        <v>494</v>
      </c>
      <c r="L1077">
        <v>471</v>
      </c>
      <c r="M1077">
        <v>231</v>
      </c>
      <c r="N1077">
        <v>13</v>
      </c>
      <c r="O1077">
        <v>2020</v>
      </c>
      <c r="P1077">
        <v>0</v>
      </c>
      <c r="Q1077">
        <v>0</v>
      </c>
      <c r="R1077">
        <v>2</v>
      </c>
      <c r="S1077" t="s">
        <v>54</v>
      </c>
    </row>
    <row r="1078" spans="1:19">
      <c r="A1078" s="1">
        <v>36047097000</v>
      </c>
      <c r="B1078" s="1">
        <v>3097000</v>
      </c>
      <c r="C1078" t="s">
        <v>86</v>
      </c>
      <c r="D1078">
        <v>880</v>
      </c>
      <c r="E1078">
        <v>390</v>
      </c>
      <c r="F1078">
        <v>270</v>
      </c>
      <c r="G1078">
        <v>238</v>
      </c>
      <c r="H1078">
        <v>107</v>
      </c>
      <c r="I1078" s="5">
        <v>99.498743710661998</v>
      </c>
      <c r="J1078" t="s">
        <v>53</v>
      </c>
      <c r="K1078">
        <v>839</v>
      </c>
      <c r="L1078">
        <v>794</v>
      </c>
      <c r="M1078">
        <v>448</v>
      </c>
      <c r="N1078">
        <v>21</v>
      </c>
      <c r="O1078">
        <v>2020</v>
      </c>
      <c r="P1078">
        <v>0</v>
      </c>
      <c r="Q1078">
        <v>9</v>
      </c>
      <c r="R1078">
        <v>0</v>
      </c>
      <c r="S1078" t="s">
        <v>54</v>
      </c>
    </row>
    <row r="1079" spans="1:19">
      <c r="A1079" s="1">
        <v>36047097400</v>
      </c>
      <c r="B1079" s="1">
        <v>3097400</v>
      </c>
      <c r="C1079" t="s">
        <v>86</v>
      </c>
      <c r="D1079">
        <v>695</v>
      </c>
      <c r="E1079">
        <v>320</v>
      </c>
      <c r="F1079">
        <v>210</v>
      </c>
      <c r="G1079">
        <v>97</v>
      </c>
      <c r="H1079">
        <v>82</v>
      </c>
      <c r="I1079" s="5">
        <v>83.791407674056885</v>
      </c>
      <c r="J1079" t="s">
        <v>53</v>
      </c>
      <c r="K1079">
        <v>796</v>
      </c>
      <c r="L1079">
        <v>769</v>
      </c>
      <c r="M1079">
        <v>458</v>
      </c>
      <c r="N1079">
        <v>15</v>
      </c>
      <c r="O1079">
        <v>2020</v>
      </c>
      <c r="P1079">
        <v>-2</v>
      </c>
      <c r="Q1079">
        <v>0</v>
      </c>
      <c r="R1079">
        <v>0</v>
      </c>
      <c r="S1079" t="s">
        <v>54</v>
      </c>
    </row>
    <row r="1080" spans="1:19">
      <c r="A1080" s="1">
        <v>36047098200</v>
      </c>
      <c r="B1080" s="1">
        <v>3098200</v>
      </c>
      <c r="C1080" t="s">
        <v>86</v>
      </c>
      <c r="D1080">
        <v>1650</v>
      </c>
      <c r="E1080">
        <v>1650</v>
      </c>
      <c r="F1080">
        <v>1470</v>
      </c>
      <c r="G1080">
        <v>156</v>
      </c>
      <c r="H1080">
        <v>156</v>
      </c>
      <c r="I1080" s="5">
        <v>171.56339936011994</v>
      </c>
      <c r="J1080" t="s">
        <v>53</v>
      </c>
      <c r="K1080">
        <v>1604</v>
      </c>
      <c r="L1080">
        <v>1576</v>
      </c>
      <c r="M1080">
        <v>1562</v>
      </c>
      <c r="N1080">
        <v>27</v>
      </c>
      <c r="O1080">
        <v>2020</v>
      </c>
      <c r="P1080">
        <v>0</v>
      </c>
      <c r="Q1080">
        <v>0</v>
      </c>
      <c r="R1080">
        <v>0</v>
      </c>
      <c r="S1080" t="s">
        <v>54</v>
      </c>
    </row>
    <row r="1081" spans="1:19">
      <c r="A1081" s="1">
        <v>36047098400</v>
      </c>
      <c r="B1081" s="1">
        <v>3098400</v>
      </c>
      <c r="C1081" t="s">
        <v>86</v>
      </c>
      <c r="D1081">
        <v>665</v>
      </c>
      <c r="E1081">
        <v>180</v>
      </c>
      <c r="F1081">
        <v>115</v>
      </c>
      <c r="G1081">
        <v>86</v>
      </c>
      <c r="H1081">
        <v>72</v>
      </c>
      <c r="I1081" s="5">
        <v>72.553428588868215</v>
      </c>
      <c r="J1081" t="s">
        <v>53</v>
      </c>
      <c r="K1081">
        <v>686</v>
      </c>
      <c r="L1081">
        <v>653</v>
      </c>
      <c r="M1081">
        <v>329</v>
      </c>
      <c r="N1081">
        <v>19</v>
      </c>
      <c r="O1081">
        <v>2020</v>
      </c>
      <c r="P1081">
        <v>0</v>
      </c>
      <c r="Q1081">
        <v>0</v>
      </c>
      <c r="R1081">
        <v>0</v>
      </c>
      <c r="S1081" t="s">
        <v>54</v>
      </c>
    </row>
    <row r="1082" spans="1:19">
      <c r="A1082" s="1">
        <v>36047098600</v>
      </c>
      <c r="B1082" s="1">
        <v>3098600</v>
      </c>
      <c r="C1082" t="s">
        <v>86</v>
      </c>
      <c r="D1082">
        <v>990</v>
      </c>
      <c r="E1082">
        <v>555</v>
      </c>
      <c r="F1082">
        <v>310</v>
      </c>
      <c r="G1082">
        <v>175</v>
      </c>
      <c r="H1082">
        <v>163</v>
      </c>
      <c r="I1082" s="5">
        <v>95.110462095397267</v>
      </c>
      <c r="J1082" t="s">
        <v>53</v>
      </c>
      <c r="K1082">
        <v>1021</v>
      </c>
      <c r="L1082">
        <v>983</v>
      </c>
      <c r="M1082">
        <v>515</v>
      </c>
      <c r="N1082">
        <v>18</v>
      </c>
      <c r="O1082">
        <v>2020</v>
      </c>
      <c r="P1082">
        <v>0</v>
      </c>
      <c r="Q1082">
        <v>0</v>
      </c>
      <c r="R1082">
        <v>0</v>
      </c>
      <c r="S1082" t="s">
        <v>54</v>
      </c>
    </row>
    <row r="1083" spans="1:19">
      <c r="A1083" s="1">
        <v>36047098800</v>
      </c>
      <c r="B1083" s="1">
        <v>3098800</v>
      </c>
      <c r="C1083" t="s">
        <v>86</v>
      </c>
      <c r="D1083">
        <v>1085</v>
      </c>
      <c r="E1083">
        <v>600</v>
      </c>
      <c r="F1083">
        <v>285</v>
      </c>
      <c r="G1083">
        <v>141</v>
      </c>
      <c r="H1083">
        <v>122</v>
      </c>
      <c r="I1083" s="5">
        <v>100.16985574512923</v>
      </c>
      <c r="J1083" t="s">
        <v>53</v>
      </c>
      <c r="K1083">
        <v>1070</v>
      </c>
      <c r="L1083">
        <v>1036</v>
      </c>
      <c r="M1083">
        <v>665</v>
      </c>
      <c r="N1083">
        <v>20</v>
      </c>
      <c r="O1083">
        <v>2020</v>
      </c>
      <c r="P1083">
        <v>0</v>
      </c>
      <c r="Q1083">
        <v>2</v>
      </c>
      <c r="R1083">
        <v>7</v>
      </c>
      <c r="S1083" t="s">
        <v>54</v>
      </c>
    </row>
    <row r="1084" spans="1:19">
      <c r="A1084" s="1">
        <v>36047099000</v>
      </c>
      <c r="B1084" s="1">
        <v>3099000</v>
      </c>
      <c r="C1084" t="s">
        <v>86</v>
      </c>
      <c r="D1084">
        <v>505</v>
      </c>
      <c r="E1084">
        <v>225</v>
      </c>
      <c r="F1084">
        <v>185</v>
      </c>
      <c r="G1084">
        <v>93</v>
      </c>
      <c r="H1084">
        <v>92</v>
      </c>
      <c r="I1084" s="5">
        <v>96.483159152258281</v>
      </c>
      <c r="J1084" t="s">
        <v>53</v>
      </c>
      <c r="K1084">
        <v>525</v>
      </c>
      <c r="L1084">
        <v>489</v>
      </c>
      <c r="M1084">
        <v>248</v>
      </c>
      <c r="N1084">
        <v>21</v>
      </c>
      <c r="O1084">
        <v>2020</v>
      </c>
      <c r="P1084">
        <v>0</v>
      </c>
      <c r="Q1084">
        <v>1</v>
      </c>
      <c r="R1084">
        <v>0</v>
      </c>
      <c r="S1084" t="s">
        <v>54</v>
      </c>
    </row>
    <row r="1085" spans="1:19">
      <c r="A1085" s="1">
        <v>36047099200</v>
      </c>
      <c r="B1085" s="1">
        <v>3099200</v>
      </c>
      <c r="C1085" t="s">
        <v>86</v>
      </c>
      <c r="D1085">
        <v>730</v>
      </c>
      <c r="E1085">
        <v>185</v>
      </c>
      <c r="F1085">
        <v>115</v>
      </c>
      <c r="G1085">
        <v>161</v>
      </c>
      <c r="H1085">
        <v>84</v>
      </c>
      <c r="I1085" s="5">
        <v>68.833131557412088</v>
      </c>
      <c r="J1085" t="s">
        <v>53</v>
      </c>
      <c r="K1085">
        <v>686</v>
      </c>
      <c r="L1085">
        <v>656</v>
      </c>
      <c r="M1085">
        <v>301</v>
      </c>
      <c r="N1085">
        <v>8</v>
      </c>
      <c r="O1085">
        <v>2020</v>
      </c>
      <c r="P1085">
        <v>9</v>
      </c>
      <c r="Q1085">
        <v>1</v>
      </c>
      <c r="R1085">
        <v>0</v>
      </c>
      <c r="S1085" t="s">
        <v>54</v>
      </c>
    </row>
    <row r="1086" spans="1:19">
      <c r="A1086" s="1">
        <v>36047099400</v>
      </c>
      <c r="B1086" s="1">
        <v>3099400</v>
      </c>
      <c r="C1086" t="s">
        <v>86</v>
      </c>
      <c r="D1086">
        <v>635</v>
      </c>
      <c r="E1086">
        <v>270</v>
      </c>
      <c r="F1086">
        <v>120</v>
      </c>
      <c r="G1086">
        <v>99</v>
      </c>
      <c r="H1086">
        <v>68</v>
      </c>
      <c r="I1086" s="5">
        <v>56.727418414731339</v>
      </c>
      <c r="J1086" t="s">
        <v>53</v>
      </c>
      <c r="K1086">
        <v>730</v>
      </c>
      <c r="L1086">
        <v>702</v>
      </c>
      <c r="M1086">
        <v>382</v>
      </c>
      <c r="N1086">
        <v>18</v>
      </c>
      <c r="O1086">
        <v>2020</v>
      </c>
      <c r="P1086">
        <v>1</v>
      </c>
      <c r="Q1086">
        <v>0</v>
      </c>
      <c r="R1086">
        <v>42</v>
      </c>
      <c r="S1086" t="s">
        <v>54</v>
      </c>
    </row>
    <row r="1087" spans="1:19">
      <c r="A1087" s="1">
        <v>36047099600</v>
      </c>
      <c r="B1087" s="1">
        <v>3099600</v>
      </c>
      <c r="C1087" t="s">
        <v>86</v>
      </c>
      <c r="D1087">
        <v>1185</v>
      </c>
      <c r="E1087">
        <v>610</v>
      </c>
      <c r="F1087">
        <v>365</v>
      </c>
      <c r="G1087">
        <v>201</v>
      </c>
      <c r="H1087">
        <v>194</v>
      </c>
      <c r="I1087" s="5">
        <v>146.03424255975034</v>
      </c>
      <c r="J1087" t="s">
        <v>53</v>
      </c>
      <c r="K1087">
        <v>1269</v>
      </c>
      <c r="L1087">
        <v>1211</v>
      </c>
      <c r="M1087">
        <v>602</v>
      </c>
      <c r="N1087">
        <v>28</v>
      </c>
      <c r="O1087">
        <v>2020</v>
      </c>
      <c r="P1087">
        <v>6</v>
      </c>
      <c r="Q1087">
        <v>0</v>
      </c>
      <c r="R1087">
        <v>-1</v>
      </c>
      <c r="S1087" t="s">
        <v>54</v>
      </c>
    </row>
    <row r="1088" spans="1:19">
      <c r="A1088" s="1">
        <v>36047099800</v>
      </c>
      <c r="B1088" s="1">
        <v>3099800</v>
      </c>
      <c r="C1088" t="s">
        <v>86</v>
      </c>
      <c r="D1088">
        <v>1275</v>
      </c>
      <c r="E1088">
        <v>685</v>
      </c>
      <c r="F1088">
        <v>405</v>
      </c>
      <c r="G1088">
        <v>192</v>
      </c>
      <c r="H1088">
        <v>182</v>
      </c>
      <c r="I1088" s="5">
        <v>139.68894014917572</v>
      </c>
      <c r="J1088" t="s">
        <v>53</v>
      </c>
      <c r="K1088">
        <v>1464</v>
      </c>
      <c r="L1088">
        <v>1367</v>
      </c>
      <c r="M1088">
        <v>713</v>
      </c>
      <c r="N1088">
        <v>64</v>
      </c>
      <c r="O1088">
        <v>2020</v>
      </c>
      <c r="P1088">
        <v>0</v>
      </c>
      <c r="Q1088">
        <v>2</v>
      </c>
      <c r="R1088">
        <v>1</v>
      </c>
      <c r="S1088" t="s">
        <v>54</v>
      </c>
    </row>
    <row r="1089" spans="1:19">
      <c r="A1089" s="1">
        <v>36047100400</v>
      </c>
      <c r="B1089" s="1">
        <v>3100400</v>
      </c>
      <c r="C1089" t="s">
        <v>86</v>
      </c>
      <c r="D1089">
        <v>930</v>
      </c>
      <c r="E1089">
        <v>435</v>
      </c>
      <c r="F1089">
        <v>270</v>
      </c>
      <c r="G1089">
        <v>91</v>
      </c>
      <c r="H1089">
        <v>97</v>
      </c>
      <c r="I1089" s="5">
        <v>90.160967164289005</v>
      </c>
      <c r="J1089" t="s">
        <v>53</v>
      </c>
      <c r="K1089">
        <v>1048</v>
      </c>
      <c r="L1089">
        <v>999</v>
      </c>
      <c r="M1089">
        <v>477</v>
      </c>
      <c r="N1089">
        <v>30</v>
      </c>
      <c r="O1089">
        <v>2020</v>
      </c>
      <c r="P1089">
        <v>1</v>
      </c>
      <c r="Q1089">
        <v>0</v>
      </c>
      <c r="R1089">
        <v>0</v>
      </c>
      <c r="S1089" t="s">
        <v>54</v>
      </c>
    </row>
    <row r="1090" spans="1:19">
      <c r="A1090" s="1">
        <v>36047100600</v>
      </c>
      <c r="B1090" s="1">
        <v>3100600</v>
      </c>
      <c r="C1090" t="s">
        <v>86</v>
      </c>
      <c r="D1090">
        <v>895</v>
      </c>
      <c r="E1090">
        <v>335</v>
      </c>
      <c r="F1090">
        <v>210</v>
      </c>
      <c r="G1090">
        <v>122</v>
      </c>
      <c r="H1090">
        <v>90</v>
      </c>
      <c r="I1090" s="5">
        <v>87.25250712730265</v>
      </c>
      <c r="J1090" t="s">
        <v>53</v>
      </c>
      <c r="K1090">
        <v>929</v>
      </c>
      <c r="L1090">
        <v>884</v>
      </c>
      <c r="M1090">
        <v>373</v>
      </c>
      <c r="N1090">
        <v>28</v>
      </c>
      <c r="O1090">
        <v>2020</v>
      </c>
      <c r="P1090">
        <v>0</v>
      </c>
      <c r="Q1090">
        <v>0</v>
      </c>
      <c r="R1090">
        <v>0</v>
      </c>
      <c r="S1090" t="s">
        <v>54</v>
      </c>
    </row>
    <row r="1091" spans="1:19">
      <c r="A1091" s="1">
        <v>36047100800</v>
      </c>
      <c r="B1091" s="1">
        <v>3100800</v>
      </c>
      <c r="C1091" t="s">
        <v>86</v>
      </c>
      <c r="D1091">
        <v>655</v>
      </c>
      <c r="E1091">
        <v>295</v>
      </c>
      <c r="F1091">
        <v>155</v>
      </c>
      <c r="G1091">
        <v>73</v>
      </c>
      <c r="H1091">
        <v>80</v>
      </c>
      <c r="I1091" s="5">
        <v>71.895757872074768</v>
      </c>
      <c r="J1091" t="s">
        <v>53</v>
      </c>
      <c r="K1091">
        <v>756</v>
      </c>
      <c r="L1091">
        <v>722</v>
      </c>
      <c r="M1091">
        <v>349</v>
      </c>
      <c r="N1091">
        <v>17</v>
      </c>
      <c r="O1091">
        <v>2020</v>
      </c>
      <c r="P1091">
        <v>1</v>
      </c>
      <c r="Q1091">
        <v>0</v>
      </c>
      <c r="R1091">
        <v>0</v>
      </c>
      <c r="S1091" t="s">
        <v>54</v>
      </c>
    </row>
    <row r="1092" spans="1:19">
      <c r="A1092" s="1">
        <v>36047101000</v>
      </c>
      <c r="B1092" s="1">
        <v>3101000</v>
      </c>
      <c r="C1092" t="s">
        <v>86</v>
      </c>
      <c r="D1092">
        <v>860</v>
      </c>
      <c r="E1092">
        <v>485</v>
      </c>
      <c r="F1092">
        <v>360</v>
      </c>
      <c r="G1092">
        <v>203</v>
      </c>
      <c r="H1092">
        <v>207</v>
      </c>
      <c r="I1092" s="5">
        <v>216.80636522021211</v>
      </c>
      <c r="J1092" t="s">
        <v>53</v>
      </c>
      <c r="K1092">
        <v>840</v>
      </c>
      <c r="L1092">
        <v>796</v>
      </c>
      <c r="M1092">
        <v>453</v>
      </c>
      <c r="N1092">
        <v>30</v>
      </c>
      <c r="O1092">
        <v>2020</v>
      </c>
      <c r="P1092">
        <v>0</v>
      </c>
      <c r="Q1092">
        <v>0</v>
      </c>
      <c r="R1092">
        <v>230</v>
      </c>
      <c r="S1092" t="s">
        <v>54</v>
      </c>
    </row>
    <row r="1093" spans="1:19">
      <c r="A1093" s="1">
        <v>36047101200</v>
      </c>
      <c r="B1093" s="1">
        <v>3101200</v>
      </c>
      <c r="C1093" t="s">
        <v>86</v>
      </c>
      <c r="D1093">
        <v>845</v>
      </c>
      <c r="E1093">
        <v>380</v>
      </c>
      <c r="F1093">
        <v>244</v>
      </c>
      <c r="G1093">
        <v>119</v>
      </c>
      <c r="H1093">
        <v>125</v>
      </c>
      <c r="I1093" s="5">
        <v>111.05854312028409</v>
      </c>
      <c r="J1093" t="s">
        <v>53</v>
      </c>
      <c r="K1093">
        <v>801</v>
      </c>
      <c r="L1093">
        <v>746</v>
      </c>
      <c r="M1093">
        <v>307</v>
      </c>
      <c r="N1093">
        <v>23</v>
      </c>
      <c r="O1093">
        <v>2020</v>
      </c>
      <c r="P1093">
        <v>1</v>
      </c>
      <c r="Q1093">
        <v>1</v>
      </c>
      <c r="R1093">
        <v>1</v>
      </c>
      <c r="S1093" t="s">
        <v>54</v>
      </c>
    </row>
    <row r="1094" spans="1:19">
      <c r="A1094" s="1">
        <v>36047101400</v>
      </c>
      <c r="B1094" s="1">
        <v>3101400</v>
      </c>
      <c r="C1094" t="s">
        <v>86</v>
      </c>
      <c r="D1094">
        <v>830</v>
      </c>
      <c r="E1094">
        <v>365</v>
      </c>
      <c r="F1094">
        <v>215</v>
      </c>
      <c r="G1094">
        <v>106</v>
      </c>
      <c r="H1094">
        <v>102</v>
      </c>
      <c r="I1094" s="5">
        <v>95.299527805755673</v>
      </c>
      <c r="J1094" t="s">
        <v>53</v>
      </c>
      <c r="K1094">
        <v>828</v>
      </c>
      <c r="L1094">
        <v>804</v>
      </c>
      <c r="M1094">
        <v>305</v>
      </c>
      <c r="N1094">
        <v>18</v>
      </c>
      <c r="O1094">
        <v>2020</v>
      </c>
      <c r="P1094">
        <v>0</v>
      </c>
      <c r="Q1094">
        <v>0</v>
      </c>
      <c r="R1094">
        <v>0</v>
      </c>
      <c r="S1094" t="s">
        <v>54</v>
      </c>
    </row>
    <row r="1095" spans="1:19">
      <c r="A1095" s="1">
        <v>36047101600</v>
      </c>
      <c r="B1095" s="1">
        <v>3101600</v>
      </c>
      <c r="C1095" t="s">
        <v>86</v>
      </c>
      <c r="D1095">
        <v>520</v>
      </c>
      <c r="E1095">
        <v>115</v>
      </c>
      <c r="F1095">
        <v>85</v>
      </c>
      <c r="G1095">
        <v>71</v>
      </c>
      <c r="H1095">
        <v>70</v>
      </c>
      <c r="I1095" s="5">
        <v>66.53570470055908</v>
      </c>
      <c r="J1095" t="s">
        <v>53</v>
      </c>
      <c r="K1095">
        <v>495</v>
      </c>
      <c r="L1095">
        <v>471</v>
      </c>
      <c r="M1095">
        <v>166</v>
      </c>
      <c r="N1095">
        <v>7</v>
      </c>
      <c r="O1095">
        <v>2020</v>
      </c>
      <c r="P1095">
        <v>0</v>
      </c>
      <c r="Q1095">
        <v>0</v>
      </c>
      <c r="R1095">
        <v>0</v>
      </c>
      <c r="S1095" t="s">
        <v>54</v>
      </c>
    </row>
    <row r="1096" spans="1:19">
      <c r="A1096" s="1">
        <v>36047101800</v>
      </c>
      <c r="B1096" s="1">
        <v>3101800</v>
      </c>
      <c r="C1096" t="s">
        <v>86</v>
      </c>
      <c r="D1096">
        <v>755</v>
      </c>
      <c r="E1096">
        <v>160</v>
      </c>
      <c r="F1096">
        <v>135</v>
      </c>
      <c r="G1096">
        <v>138</v>
      </c>
      <c r="H1096">
        <v>77</v>
      </c>
      <c r="I1096" s="5">
        <v>78.701969479803992</v>
      </c>
      <c r="J1096" t="s">
        <v>53</v>
      </c>
      <c r="K1096">
        <v>799</v>
      </c>
      <c r="L1096">
        <v>771</v>
      </c>
      <c r="M1096">
        <v>281</v>
      </c>
      <c r="N1096">
        <v>17</v>
      </c>
      <c r="O1096">
        <v>2020</v>
      </c>
      <c r="P1096">
        <v>-1</v>
      </c>
      <c r="Q1096">
        <v>0</v>
      </c>
      <c r="R1096">
        <v>0</v>
      </c>
      <c r="S1096" t="s">
        <v>54</v>
      </c>
    </row>
    <row r="1097" spans="1:19">
      <c r="A1097" s="1">
        <v>36047102000</v>
      </c>
      <c r="B1097" s="1">
        <v>3102000</v>
      </c>
      <c r="C1097" t="s">
        <v>86</v>
      </c>
      <c r="D1097">
        <v>720</v>
      </c>
      <c r="E1097">
        <v>270</v>
      </c>
      <c r="F1097">
        <v>165</v>
      </c>
      <c r="G1097">
        <v>87</v>
      </c>
      <c r="H1097">
        <v>123</v>
      </c>
      <c r="I1097" s="5">
        <v>99.589156036186992</v>
      </c>
      <c r="J1097" t="s">
        <v>53</v>
      </c>
      <c r="K1097">
        <v>683</v>
      </c>
      <c r="L1097">
        <v>664</v>
      </c>
      <c r="M1097">
        <v>209</v>
      </c>
      <c r="N1097">
        <v>14</v>
      </c>
      <c r="O1097">
        <v>2020</v>
      </c>
      <c r="P1097">
        <v>0</v>
      </c>
      <c r="Q1097">
        <v>0</v>
      </c>
      <c r="R1097">
        <v>1</v>
      </c>
      <c r="S1097" t="s">
        <v>54</v>
      </c>
    </row>
    <row r="1098" spans="1:19">
      <c r="A1098" s="1">
        <v>36047102200</v>
      </c>
      <c r="B1098" s="1">
        <v>3102200</v>
      </c>
      <c r="C1098" t="s">
        <v>86</v>
      </c>
      <c r="D1098">
        <v>765</v>
      </c>
      <c r="E1098">
        <v>390</v>
      </c>
      <c r="F1098">
        <v>255</v>
      </c>
      <c r="G1098">
        <v>89</v>
      </c>
      <c r="H1098">
        <v>91</v>
      </c>
      <c r="I1098" s="5">
        <v>105.05712731652241</v>
      </c>
      <c r="J1098" t="s">
        <v>53</v>
      </c>
      <c r="K1098">
        <v>831</v>
      </c>
      <c r="L1098">
        <v>792</v>
      </c>
      <c r="M1098">
        <v>382</v>
      </c>
      <c r="N1098">
        <v>12</v>
      </c>
      <c r="O1098">
        <v>2020</v>
      </c>
      <c r="P1098">
        <v>0</v>
      </c>
      <c r="Q1098">
        <v>0</v>
      </c>
      <c r="R1098">
        <v>4</v>
      </c>
      <c r="S1098" t="s">
        <v>54</v>
      </c>
    </row>
    <row r="1099" spans="1:19">
      <c r="A1099" s="1">
        <v>36047102400</v>
      </c>
      <c r="B1099" s="1">
        <v>3102400</v>
      </c>
      <c r="C1099" t="s">
        <v>86</v>
      </c>
      <c r="D1099">
        <v>660</v>
      </c>
      <c r="E1099">
        <v>290</v>
      </c>
      <c r="F1099">
        <v>170</v>
      </c>
      <c r="G1099">
        <v>73</v>
      </c>
      <c r="H1099">
        <v>84</v>
      </c>
      <c r="I1099" s="5">
        <v>75.973679652890311</v>
      </c>
      <c r="J1099" t="s">
        <v>53</v>
      </c>
      <c r="K1099">
        <v>742</v>
      </c>
      <c r="L1099">
        <v>713</v>
      </c>
      <c r="M1099">
        <v>311</v>
      </c>
      <c r="N1099">
        <v>16</v>
      </c>
      <c r="O1099">
        <v>2020</v>
      </c>
      <c r="P1099">
        <v>0</v>
      </c>
      <c r="Q1099">
        <v>0</v>
      </c>
      <c r="R1099">
        <v>0</v>
      </c>
      <c r="S1099" t="s">
        <v>54</v>
      </c>
    </row>
    <row r="1100" spans="1:19">
      <c r="A1100" s="1">
        <v>36047102600</v>
      </c>
      <c r="B1100" s="1">
        <v>3102600</v>
      </c>
      <c r="C1100" t="s">
        <v>86</v>
      </c>
      <c r="D1100">
        <v>955</v>
      </c>
      <c r="E1100">
        <v>485</v>
      </c>
      <c r="F1100">
        <v>260</v>
      </c>
      <c r="G1100">
        <v>117</v>
      </c>
      <c r="H1100">
        <v>106</v>
      </c>
      <c r="I1100" s="5">
        <v>100.92076099594176</v>
      </c>
      <c r="J1100" t="s">
        <v>53</v>
      </c>
      <c r="K1100">
        <v>998</v>
      </c>
      <c r="L1100">
        <v>961</v>
      </c>
      <c r="M1100">
        <v>494</v>
      </c>
      <c r="N1100">
        <v>21</v>
      </c>
      <c r="O1100">
        <v>2020</v>
      </c>
      <c r="P1100">
        <v>0</v>
      </c>
      <c r="Q1100">
        <v>0</v>
      </c>
      <c r="R1100">
        <v>1</v>
      </c>
      <c r="S1100" t="s">
        <v>54</v>
      </c>
    </row>
    <row r="1101" spans="1:19">
      <c r="A1101" s="1">
        <v>36047102801</v>
      </c>
      <c r="B1101" s="1">
        <v>3102801</v>
      </c>
      <c r="C1101" t="s">
        <v>86</v>
      </c>
      <c r="D1101">
        <v>560</v>
      </c>
      <c r="E1101">
        <v>150</v>
      </c>
      <c r="F1101">
        <v>53</v>
      </c>
      <c r="G1101">
        <v>112</v>
      </c>
      <c r="H1101">
        <v>58</v>
      </c>
      <c r="I1101" s="5">
        <v>46.486557196677836</v>
      </c>
      <c r="J1101" t="s">
        <v>53</v>
      </c>
      <c r="K1101">
        <v>618</v>
      </c>
      <c r="L1101">
        <v>583</v>
      </c>
      <c r="M1101">
        <v>323</v>
      </c>
      <c r="N1101">
        <v>8</v>
      </c>
      <c r="O1101">
        <v>2020</v>
      </c>
      <c r="P1101">
        <v>7</v>
      </c>
      <c r="Q1101">
        <v>2</v>
      </c>
      <c r="R1101">
        <v>0</v>
      </c>
      <c r="S1101" t="s">
        <v>54</v>
      </c>
    </row>
    <row r="1102" spans="1:19">
      <c r="A1102" s="1">
        <v>36047102802</v>
      </c>
      <c r="B1102" s="1">
        <v>3102802</v>
      </c>
      <c r="C1102" t="s">
        <v>86</v>
      </c>
      <c r="D1102">
        <v>0</v>
      </c>
      <c r="E1102">
        <v>0</v>
      </c>
      <c r="F1102">
        <v>0</v>
      </c>
      <c r="G1102">
        <v>13</v>
      </c>
      <c r="H1102">
        <v>13</v>
      </c>
      <c r="I1102" s="5">
        <v>22.516660498395403</v>
      </c>
      <c r="J1102" t="s">
        <v>53</v>
      </c>
      <c r="K1102">
        <v>3</v>
      </c>
      <c r="L1102">
        <v>3</v>
      </c>
      <c r="M1102">
        <v>0</v>
      </c>
      <c r="N1102">
        <v>0</v>
      </c>
      <c r="O1102">
        <v>2020</v>
      </c>
      <c r="P1102">
        <v>0</v>
      </c>
      <c r="Q1102">
        <v>0</v>
      </c>
      <c r="R1102">
        <v>0</v>
      </c>
      <c r="S1102" t="s">
        <v>54</v>
      </c>
    </row>
    <row r="1103" spans="1:19">
      <c r="A1103" s="1">
        <v>36047103401</v>
      </c>
      <c r="B1103" s="1">
        <v>3103401</v>
      </c>
      <c r="C1103" t="s">
        <v>86</v>
      </c>
      <c r="D1103">
        <v>1705</v>
      </c>
      <c r="E1103">
        <v>1705</v>
      </c>
      <c r="F1103">
        <v>1580</v>
      </c>
      <c r="G1103">
        <v>161</v>
      </c>
      <c r="H1103">
        <v>161</v>
      </c>
      <c r="I1103" s="5">
        <v>238.3631682957751</v>
      </c>
      <c r="J1103" t="s">
        <v>53</v>
      </c>
      <c r="K1103">
        <v>1616</v>
      </c>
      <c r="L1103">
        <v>1596</v>
      </c>
      <c r="M1103">
        <v>1584</v>
      </c>
      <c r="N1103">
        <v>11</v>
      </c>
      <c r="O1103">
        <v>2020</v>
      </c>
      <c r="P1103">
        <v>0</v>
      </c>
      <c r="Q1103">
        <v>0</v>
      </c>
      <c r="R1103">
        <v>0</v>
      </c>
      <c r="S1103" t="s">
        <v>54</v>
      </c>
    </row>
    <row r="1104" spans="1:19">
      <c r="A1104" s="1">
        <v>36047103402</v>
      </c>
      <c r="B1104" s="1">
        <v>3103402</v>
      </c>
      <c r="C1104" t="s">
        <v>86</v>
      </c>
      <c r="D1104">
        <v>0</v>
      </c>
      <c r="E1104">
        <v>0</v>
      </c>
      <c r="F1104">
        <v>0</v>
      </c>
      <c r="G1104">
        <v>13</v>
      </c>
      <c r="H1104">
        <v>13</v>
      </c>
      <c r="I1104" s="5">
        <v>22.516660498395403</v>
      </c>
      <c r="J1104" t="s">
        <v>53</v>
      </c>
      <c r="K1104">
        <v>0</v>
      </c>
      <c r="L1104">
        <v>0</v>
      </c>
      <c r="M1104">
        <v>0</v>
      </c>
      <c r="N1104">
        <v>0</v>
      </c>
      <c r="O1104">
        <v>2020</v>
      </c>
      <c r="P1104">
        <v>0</v>
      </c>
      <c r="Q1104">
        <v>0</v>
      </c>
      <c r="R1104">
        <v>0</v>
      </c>
      <c r="S1104" t="s">
        <v>54</v>
      </c>
    </row>
    <row r="1105" spans="1:19">
      <c r="A1105" s="1">
        <v>36047105801</v>
      </c>
      <c r="B1105" s="1">
        <v>3105801</v>
      </c>
      <c r="C1105" t="s">
        <v>89</v>
      </c>
      <c r="D1105">
        <v>3465</v>
      </c>
      <c r="E1105">
        <v>3445</v>
      </c>
      <c r="F1105">
        <v>3150</v>
      </c>
      <c r="G1105">
        <v>387</v>
      </c>
      <c r="H1105">
        <v>388</v>
      </c>
      <c r="I1105" s="5">
        <v>510.37339272340597</v>
      </c>
      <c r="J1105" t="s">
        <v>53</v>
      </c>
      <c r="K1105">
        <v>3545</v>
      </c>
      <c r="L1105">
        <v>3492</v>
      </c>
      <c r="M1105">
        <v>3473</v>
      </c>
      <c r="N1105">
        <v>30</v>
      </c>
      <c r="O1105">
        <v>2020</v>
      </c>
      <c r="P1105">
        <v>0</v>
      </c>
      <c r="Q1105">
        <v>0</v>
      </c>
      <c r="R1105">
        <v>0</v>
      </c>
      <c r="S1105" t="s">
        <v>54</v>
      </c>
    </row>
    <row r="1106" spans="1:19">
      <c r="A1106" s="1">
        <v>36047105804</v>
      </c>
      <c r="B1106" s="1">
        <v>3105804</v>
      </c>
      <c r="C1106" t="s">
        <v>89</v>
      </c>
      <c r="D1106">
        <v>3090</v>
      </c>
      <c r="E1106">
        <v>2995</v>
      </c>
      <c r="F1106">
        <v>2245</v>
      </c>
      <c r="G1106">
        <v>312</v>
      </c>
      <c r="H1106">
        <v>322</v>
      </c>
      <c r="I1106" s="5">
        <v>437.30652865009915</v>
      </c>
      <c r="J1106" t="s">
        <v>53</v>
      </c>
      <c r="K1106">
        <v>3272</v>
      </c>
      <c r="L1106">
        <v>3181</v>
      </c>
      <c r="M1106">
        <v>3029</v>
      </c>
      <c r="N1106">
        <v>46</v>
      </c>
      <c r="O1106">
        <v>2020</v>
      </c>
      <c r="P1106">
        <v>0</v>
      </c>
      <c r="Q1106">
        <v>386</v>
      </c>
      <c r="R1106">
        <v>460</v>
      </c>
      <c r="S1106" t="s">
        <v>54</v>
      </c>
    </row>
    <row r="1107" spans="1:19">
      <c r="A1107" s="1">
        <v>36047107001</v>
      </c>
      <c r="B1107" s="1">
        <v>3107001</v>
      </c>
      <c r="C1107" t="s">
        <v>89</v>
      </c>
      <c r="D1107">
        <v>1290</v>
      </c>
      <c r="E1107">
        <v>755</v>
      </c>
      <c r="F1107">
        <v>675</v>
      </c>
      <c r="G1107">
        <v>136</v>
      </c>
      <c r="H1107">
        <v>131</v>
      </c>
      <c r="I1107" s="5">
        <v>192.60321908005588</v>
      </c>
      <c r="J1107" t="s">
        <v>53</v>
      </c>
      <c r="K1107">
        <v>1434</v>
      </c>
      <c r="L1107">
        <v>1350</v>
      </c>
      <c r="M1107">
        <v>912</v>
      </c>
      <c r="N1107">
        <v>47</v>
      </c>
      <c r="O1107">
        <v>2020</v>
      </c>
      <c r="P1107">
        <v>1386</v>
      </c>
      <c r="Q1107">
        <v>952</v>
      </c>
      <c r="R1107">
        <v>635</v>
      </c>
      <c r="S1107" t="s">
        <v>54</v>
      </c>
    </row>
    <row r="1108" spans="1:19">
      <c r="A1108" s="1">
        <v>36047107002</v>
      </c>
      <c r="B1108" s="1">
        <v>3107002</v>
      </c>
      <c r="C1108" t="s">
        <v>87</v>
      </c>
      <c r="D1108">
        <v>0</v>
      </c>
      <c r="E1108">
        <v>0</v>
      </c>
      <c r="F1108">
        <v>0</v>
      </c>
      <c r="G1108">
        <v>13</v>
      </c>
      <c r="H1108">
        <v>13</v>
      </c>
      <c r="I1108" s="5">
        <v>22.516660498395403</v>
      </c>
      <c r="J1108" t="s">
        <v>53</v>
      </c>
      <c r="K1108">
        <v>0</v>
      </c>
      <c r="L1108">
        <v>0</v>
      </c>
      <c r="M1108">
        <v>0</v>
      </c>
      <c r="N1108">
        <v>0</v>
      </c>
      <c r="O1108">
        <v>2020</v>
      </c>
      <c r="P1108">
        <v>0</v>
      </c>
      <c r="Q1108">
        <v>0</v>
      </c>
      <c r="R1108">
        <v>0</v>
      </c>
      <c r="S1108" t="s">
        <v>54</v>
      </c>
    </row>
    <row r="1109" spans="1:19">
      <c r="A1109" s="1">
        <v>36047107003</v>
      </c>
      <c r="B1109" s="1">
        <v>3107003</v>
      </c>
      <c r="C1109" t="s">
        <v>89</v>
      </c>
      <c r="D1109">
        <v>0</v>
      </c>
      <c r="E1109">
        <v>0</v>
      </c>
      <c r="F1109">
        <v>0</v>
      </c>
      <c r="G1109">
        <v>13</v>
      </c>
      <c r="H1109">
        <v>13</v>
      </c>
      <c r="I1109" s="5">
        <v>22.516660498395403</v>
      </c>
      <c r="J1109" t="s">
        <v>53</v>
      </c>
      <c r="K1109">
        <v>0</v>
      </c>
      <c r="L1109">
        <v>0</v>
      </c>
      <c r="M1109">
        <v>0</v>
      </c>
      <c r="N1109">
        <v>0</v>
      </c>
      <c r="O1109">
        <v>2020</v>
      </c>
      <c r="P1109">
        <v>0</v>
      </c>
      <c r="Q1109">
        <v>0</v>
      </c>
      <c r="R1109">
        <v>0</v>
      </c>
      <c r="S1109" t="s">
        <v>54</v>
      </c>
    </row>
    <row r="1110" spans="1:19">
      <c r="A1110" s="1">
        <v>36047107800</v>
      </c>
      <c r="B1110" s="1">
        <v>3107800</v>
      </c>
      <c r="C1110" t="s">
        <v>89</v>
      </c>
      <c r="D1110">
        <v>1860</v>
      </c>
      <c r="E1110">
        <v>700</v>
      </c>
      <c r="F1110">
        <v>525</v>
      </c>
      <c r="G1110">
        <v>144</v>
      </c>
      <c r="H1110">
        <v>181</v>
      </c>
      <c r="I1110" s="5">
        <v>182.64993840677855</v>
      </c>
      <c r="J1110" t="s">
        <v>53</v>
      </c>
      <c r="K1110">
        <v>1876</v>
      </c>
      <c r="L1110">
        <v>1794</v>
      </c>
      <c r="M1110">
        <v>638</v>
      </c>
      <c r="N1110">
        <v>48</v>
      </c>
      <c r="O1110">
        <v>2020</v>
      </c>
      <c r="P1110">
        <v>1</v>
      </c>
      <c r="Q1110">
        <v>0</v>
      </c>
      <c r="R1110">
        <v>0</v>
      </c>
      <c r="S1110" t="s">
        <v>54</v>
      </c>
    </row>
    <row r="1111" spans="1:19">
      <c r="A1111" s="1">
        <v>36047109800</v>
      </c>
      <c r="B1111" s="1">
        <v>3109800</v>
      </c>
      <c r="C1111" t="s">
        <v>89</v>
      </c>
      <c r="D1111">
        <v>640</v>
      </c>
      <c r="E1111">
        <v>445</v>
      </c>
      <c r="F1111">
        <v>330</v>
      </c>
      <c r="G1111">
        <v>104</v>
      </c>
      <c r="H1111">
        <v>107</v>
      </c>
      <c r="I1111" s="5">
        <v>134.29445260322558</v>
      </c>
      <c r="J1111" t="s">
        <v>53</v>
      </c>
      <c r="K1111">
        <v>681</v>
      </c>
      <c r="L1111">
        <v>633</v>
      </c>
      <c r="M1111">
        <v>463</v>
      </c>
      <c r="N1111">
        <v>28</v>
      </c>
      <c r="O1111">
        <v>2020</v>
      </c>
      <c r="P1111">
        <v>37</v>
      </c>
      <c r="Q1111">
        <v>47</v>
      </c>
      <c r="R1111">
        <v>-114</v>
      </c>
      <c r="S1111" t="s">
        <v>54</v>
      </c>
    </row>
    <row r="1112" spans="1:19">
      <c r="A1112" s="1">
        <v>36047110400</v>
      </c>
      <c r="B1112" s="1">
        <v>3110400</v>
      </c>
      <c r="C1112" t="s">
        <v>89</v>
      </c>
      <c r="D1112">
        <v>1695</v>
      </c>
      <c r="E1112">
        <v>1205</v>
      </c>
      <c r="F1112">
        <v>1065</v>
      </c>
      <c r="G1112">
        <v>141</v>
      </c>
      <c r="H1112">
        <v>192</v>
      </c>
      <c r="I1112" s="5">
        <v>234.18155350069739</v>
      </c>
      <c r="J1112" t="s">
        <v>53</v>
      </c>
      <c r="K1112">
        <v>1952</v>
      </c>
      <c r="L1112">
        <v>1815</v>
      </c>
      <c r="M1112">
        <v>1336</v>
      </c>
      <c r="N1112">
        <v>98</v>
      </c>
      <c r="O1112">
        <v>2020</v>
      </c>
      <c r="P1112">
        <v>18</v>
      </c>
      <c r="Q1112">
        <v>6</v>
      </c>
      <c r="R1112">
        <v>1</v>
      </c>
      <c r="S1112" t="s">
        <v>54</v>
      </c>
    </row>
    <row r="1113" spans="1:19">
      <c r="A1113" s="1">
        <v>36047110600</v>
      </c>
      <c r="B1113" s="1">
        <v>3110600</v>
      </c>
      <c r="C1113" t="s">
        <v>89</v>
      </c>
      <c r="D1113">
        <v>1900</v>
      </c>
      <c r="E1113">
        <v>1900</v>
      </c>
      <c r="F1113">
        <v>1805</v>
      </c>
      <c r="G1113">
        <v>170</v>
      </c>
      <c r="H1113">
        <v>170</v>
      </c>
      <c r="I1113" s="5">
        <v>302.37394067611052</v>
      </c>
      <c r="J1113" t="s">
        <v>53</v>
      </c>
      <c r="K1113">
        <v>1902</v>
      </c>
      <c r="L1113">
        <v>1794</v>
      </c>
      <c r="M1113">
        <v>1785</v>
      </c>
      <c r="N1113">
        <v>88</v>
      </c>
      <c r="O1113">
        <v>2020</v>
      </c>
      <c r="P1113">
        <v>0</v>
      </c>
      <c r="Q1113">
        <v>0</v>
      </c>
      <c r="R1113">
        <v>0</v>
      </c>
      <c r="S1113" t="s">
        <v>54</v>
      </c>
    </row>
    <row r="1114" spans="1:19">
      <c r="A1114" s="1">
        <v>36047111000</v>
      </c>
      <c r="B1114" s="1">
        <v>3111000</v>
      </c>
      <c r="C1114" t="s">
        <v>89</v>
      </c>
      <c r="D1114">
        <v>1440</v>
      </c>
      <c r="E1114">
        <v>1440</v>
      </c>
      <c r="F1114">
        <v>1425</v>
      </c>
      <c r="G1114">
        <v>158</v>
      </c>
      <c r="H1114">
        <v>158</v>
      </c>
      <c r="I1114" s="5">
        <v>255.13329849316023</v>
      </c>
      <c r="J1114" t="s">
        <v>53</v>
      </c>
      <c r="K1114">
        <v>1429</v>
      </c>
      <c r="L1114">
        <v>1367</v>
      </c>
      <c r="M1114">
        <v>1360</v>
      </c>
      <c r="N1114">
        <v>53</v>
      </c>
      <c r="O1114">
        <v>2020</v>
      </c>
      <c r="P1114">
        <v>0</v>
      </c>
      <c r="Q1114">
        <v>0</v>
      </c>
      <c r="R1114">
        <v>0</v>
      </c>
      <c r="S1114" t="s">
        <v>54</v>
      </c>
    </row>
    <row r="1115" spans="1:19">
      <c r="A1115" s="1">
        <v>36047111600</v>
      </c>
      <c r="B1115" s="1">
        <v>3111600</v>
      </c>
      <c r="C1115" t="s">
        <v>89</v>
      </c>
      <c r="D1115">
        <v>1025</v>
      </c>
      <c r="E1115">
        <v>630</v>
      </c>
      <c r="F1115">
        <v>475</v>
      </c>
      <c r="G1115">
        <v>212</v>
      </c>
      <c r="H1115">
        <v>97</v>
      </c>
      <c r="I1115" s="5">
        <v>148.05404418657398</v>
      </c>
      <c r="J1115" t="s">
        <v>53</v>
      </c>
      <c r="K1115">
        <v>1149</v>
      </c>
      <c r="L1115">
        <v>1071</v>
      </c>
      <c r="M1115">
        <v>713</v>
      </c>
      <c r="N1115">
        <v>47</v>
      </c>
      <c r="O1115">
        <v>2020</v>
      </c>
      <c r="P1115">
        <v>6</v>
      </c>
      <c r="Q1115">
        <v>0</v>
      </c>
      <c r="R1115">
        <v>9</v>
      </c>
      <c r="S1115" t="s">
        <v>54</v>
      </c>
    </row>
    <row r="1116" spans="1:19">
      <c r="A1116" s="1">
        <v>36047111800</v>
      </c>
      <c r="B1116" s="1">
        <v>3111800</v>
      </c>
      <c r="C1116" t="s">
        <v>89</v>
      </c>
      <c r="D1116">
        <v>1260</v>
      </c>
      <c r="E1116">
        <v>920</v>
      </c>
      <c r="F1116">
        <v>680</v>
      </c>
      <c r="G1116">
        <v>381</v>
      </c>
      <c r="H1116">
        <v>373</v>
      </c>
      <c r="I1116" s="5">
        <v>403.23814303708917</v>
      </c>
      <c r="J1116" t="s">
        <v>53</v>
      </c>
      <c r="K1116">
        <v>1244</v>
      </c>
      <c r="L1116">
        <v>1135</v>
      </c>
      <c r="M1116">
        <v>820</v>
      </c>
      <c r="N1116">
        <v>53</v>
      </c>
      <c r="O1116">
        <v>2020</v>
      </c>
      <c r="P1116">
        <v>2</v>
      </c>
      <c r="Q1116">
        <v>13</v>
      </c>
      <c r="R1116">
        <v>9</v>
      </c>
      <c r="S1116" t="s">
        <v>54</v>
      </c>
    </row>
    <row r="1117" spans="1:19">
      <c r="A1117" s="1">
        <v>36047112000</v>
      </c>
      <c r="B1117" s="1">
        <v>3112000</v>
      </c>
      <c r="C1117" t="s">
        <v>89</v>
      </c>
      <c r="D1117">
        <v>1160</v>
      </c>
      <c r="E1117">
        <v>765</v>
      </c>
      <c r="F1117">
        <v>495</v>
      </c>
      <c r="G1117">
        <v>150</v>
      </c>
      <c r="H1117">
        <v>153</v>
      </c>
      <c r="I1117" s="5">
        <v>152.62372030585547</v>
      </c>
      <c r="J1117" t="s">
        <v>53</v>
      </c>
      <c r="K1117">
        <v>1260</v>
      </c>
      <c r="L1117">
        <v>1140</v>
      </c>
      <c r="M1117">
        <v>803</v>
      </c>
      <c r="N1117">
        <v>54</v>
      </c>
      <c r="O1117">
        <v>2020</v>
      </c>
      <c r="P1117">
        <v>6</v>
      </c>
      <c r="Q1117">
        <v>15</v>
      </c>
      <c r="R1117">
        <v>8</v>
      </c>
      <c r="S1117" t="s">
        <v>54</v>
      </c>
    </row>
    <row r="1118" spans="1:19">
      <c r="A1118" s="1">
        <v>36047112200</v>
      </c>
      <c r="B1118" s="1">
        <v>3112200</v>
      </c>
      <c r="C1118" t="s">
        <v>89</v>
      </c>
      <c r="D1118">
        <v>1420</v>
      </c>
      <c r="E1118">
        <v>1065</v>
      </c>
      <c r="F1118">
        <v>975</v>
      </c>
      <c r="G1118">
        <v>449</v>
      </c>
      <c r="H1118">
        <v>412</v>
      </c>
      <c r="I1118" s="5">
        <v>433.92856554967665</v>
      </c>
      <c r="J1118" t="s">
        <v>53</v>
      </c>
      <c r="K1118">
        <v>1305</v>
      </c>
      <c r="L1118">
        <v>1211</v>
      </c>
      <c r="M1118">
        <v>936</v>
      </c>
      <c r="N1118">
        <v>62</v>
      </c>
      <c r="O1118">
        <v>2020</v>
      </c>
      <c r="P1118">
        <v>4</v>
      </c>
      <c r="Q1118">
        <v>4</v>
      </c>
      <c r="R1118">
        <v>9</v>
      </c>
      <c r="S1118" t="s">
        <v>54</v>
      </c>
    </row>
    <row r="1119" spans="1:19">
      <c r="A1119" s="1">
        <v>36047112400</v>
      </c>
      <c r="B1119" s="1">
        <v>3112400</v>
      </c>
      <c r="C1119" t="s">
        <v>89</v>
      </c>
      <c r="D1119">
        <v>1245</v>
      </c>
      <c r="E1119">
        <v>910</v>
      </c>
      <c r="F1119">
        <v>850</v>
      </c>
      <c r="G1119">
        <v>189</v>
      </c>
      <c r="H1119">
        <v>203</v>
      </c>
      <c r="I1119" s="5">
        <v>254.50343809072601</v>
      </c>
      <c r="J1119" t="s">
        <v>53</v>
      </c>
      <c r="K1119">
        <v>1501</v>
      </c>
      <c r="L1119">
        <v>1389</v>
      </c>
      <c r="M1119">
        <v>1020</v>
      </c>
      <c r="N1119">
        <v>54</v>
      </c>
      <c r="O1119">
        <v>2020</v>
      </c>
      <c r="P1119">
        <v>0</v>
      </c>
      <c r="Q1119">
        <v>8</v>
      </c>
      <c r="R1119">
        <v>15</v>
      </c>
      <c r="S1119" t="s">
        <v>54</v>
      </c>
    </row>
    <row r="1120" spans="1:19">
      <c r="A1120" s="1">
        <v>36047112600</v>
      </c>
      <c r="B1120" s="1">
        <v>3112600</v>
      </c>
      <c r="C1120" t="s">
        <v>89</v>
      </c>
      <c r="D1120">
        <v>1625</v>
      </c>
      <c r="E1120">
        <v>1305</v>
      </c>
      <c r="F1120">
        <v>910</v>
      </c>
      <c r="G1120">
        <v>297</v>
      </c>
      <c r="H1120">
        <v>294</v>
      </c>
      <c r="I1120" s="5">
        <v>220.65584062063709</v>
      </c>
      <c r="J1120" t="s">
        <v>53</v>
      </c>
      <c r="K1120">
        <v>1671</v>
      </c>
      <c r="L1120">
        <v>1559</v>
      </c>
      <c r="M1120">
        <v>1291</v>
      </c>
      <c r="N1120">
        <v>68</v>
      </c>
      <c r="O1120">
        <v>2020</v>
      </c>
      <c r="P1120">
        <v>26</v>
      </c>
      <c r="Q1120">
        <v>27</v>
      </c>
      <c r="R1120">
        <v>7</v>
      </c>
      <c r="S1120" t="s">
        <v>54</v>
      </c>
    </row>
    <row r="1121" spans="1:19">
      <c r="A1121" s="1">
        <v>36047112800</v>
      </c>
      <c r="B1121" s="1">
        <v>3112800</v>
      </c>
      <c r="C1121" t="s">
        <v>89</v>
      </c>
      <c r="D1121">
        <v>1430</v>
      </c>
      <c r="E1121">
        <v>995</v>
      </c>
      <c r="F1121">
        <v>865</v>
      </c>
      <c r="G1121">
        <v>130</v>
      </c>
      <c r="H1121">
        <v>146</v>
      </c>
      <c r="I1121" s="5">
        <v>267.87123772439622</v>
      </c>
      <c r="J1121" t="s">
        <v>53</v>
      </c>
      <c r="K1121">
        <v>1728</v>
      </c>
      <c r="L1121">
        <v>1585</v>
      </c>
      <c r="M1121">
        <v>1221</v>
      </c>
      <c r="N1121">
        <v>81</v>
      </c>
      <c r="O1121">
        <v>2020</v>
      </c>
      <c r="P1121">
        <v>28</v>
      </c>
      <c r="Q1121">
        <v>4</v>
      </c>
      <c r="R1121">
        <v>34</v>
      </c>
      <c r="S1121" t="s">
        <v>54</v>
      </c>
    </row>
    <row r="1122" spans="1:19">
      <c r="A1122" s="1">
        <v>36047113000</v>
      </c>
      <c r="B1122" s="1">
        <v>3113000</v>
      </c>
      <c r="C1122" t="s">
        <v>89</v>
      </c>
      <c r="D1122">
        <v>1560</v>
      </c>
      <c r="E1122">
        <v>1025</v>
      </c>
      <c r="F1122">
        <v>765</v>
      </c>
      <c r="G1122">
        <v>176</v>
      </c>
      <c r="H1122">
        <v>180</v>
      </c>
      <c r="I1122" s="5">
        <v>240.64496670406385</v>
      </c>
      <c r="J1122" t="s">
        <v>53</v>
      </c>
      <c r="K1122">
        <v>1707</v>
      </c>
      <c r="L1122">
        <v>1640</v>
      </c>
      <c r="M1122">
        <v>1239</v>
      </c>
      <c r="N1122">
        <v>46</v>
      </c>
      <c r="O1122">
        <v>2020</v>
      </c>
      <c r="P1122">
        <v>73</v>
      </c>
      <c r="Q1122">
        <v>2</v>
      </c>
      <c r="R1122">
        <v>0</v>
      </c>
      <c r="S1122" t="s">
        <v>54</v>
      </c>
    </row>
    <row r="1123" spans="1:19">
      <c r="A1123" s="1">
        <v>36047113200</v>
      </c>
      <c r="B1123" s="1">
        <v>3113200</v>
      </c>
      <c r="C1123" t="s">
        <v>89</v>
      </c>
      <c r="D1123">
        <v>695</v>
      </c>
      <c r="E1123">
        <v>400</v>
      </c>
      <c r="F1123">
        <v>320</v>
      </c>
      <c r="G1123">
        <v>68</v>
      </c>
      <c r="H1123">
        <v>78</v>
      </c>
      <c r="I1123" s="5">
        <v>101.26203632161463</v>
      </c>
      <c r="J1123" t="s">
        <v>53</v>
      </c>
      <c r="K1123">
        <v>982</v>
      </c>
      <c r="L1123">
        <v>914</v>
      </c>
      <c r="M1123">
        <v>535</v>
      </c>
      <c r="N1123">
        <v>48</v>
      </c>
      <c r="O1123">
        <v>2020</v>
      </c>
      <c r="P1123">
        <v>208</v>
      </c>
      <c r="Q1123">
        <v>0</v>
      </c>
      <c r="R1123">
        <v>328</v>
      </c>
      <c r="S1123" t="s">
        <v>54</v>
      </c>
    </row>
    <row r="1124" spans="1:19">
      <c r="A1124" s="1">
        <v>36047113400</v>
      </c>
      <c r="B1124" s="1">
        <v>3113400</v>
      </c>
      <c r="C1124" t="s">
        <v>89</v>
      </c>
      <c r="D1124">
        <v>925</v>
      </c>
      <c r="E1124">
        <v>870</v>
      </c>
      <c r="F1124">
        <v>800</v>
      </c>
      <c r="G1124">
        <v>164</v>
      </c>
      <c r="H1124">
        <v>160</v>
      </c>
      <c r="I1124" s="5">
        <v>193.87109119205988</v>
      </c>
      <c r="J1124" t="s">
        <v>53</v>
      </c>
      <c r="K1124">
        <v>968</v>
      </c>
      <c r="L1124">
        <v>921</v>
      </c>
      <c r="M1124">
        <v>867</v>
      </c>
      <c r="N1124">
        <v>26</v>
      </c>
      <c r="O1124">
        <v>2020</v>
      </c>
      <c r="P1124">
        <v>265</v>
      </c>
      <c r="Q1124">
        <v>82</v>
      </c>
      <c r="R1124">
        <v>4</v>
      </c>
      <c r="S1124" t="s">
        <v>54</v>
      </c>
    </row>
    <row r="1125" spans="1:19">
      <c r="A1125" s="1">
        <v>36047114201</v>
      </c>
      <c r="B1125" s="1">
        <v>3114201</v>
      </c>
      <c r="C1125" t="s">
        <v>89</v>
      </c>
      <c r="D1125">
        <v>615</v>
      </c>
      <c r="E1125">
        <v>225</v>
      </c>
      <c r="F1125">
        <v>165</v>
      </c>
      <c r="G1125">
        <v>199</v>
      </c>
      <c r="H1125">
        <v>70</v>
      </c>
      <c r="I1125" s="5">
        <v>77.129760793094647</v>
      </c>
      <c r="J1125" t="s">
        <v>53</v>
      </c>
      <c r="K1125">
        <v>614</v>
      </c>
      <c r="L1125">
        <v>592</v>
      </c>
      <c r="M1125">
        <v>352</v>
      </c>
      <c r="N1125">
        <v>14</v>
      </c>
      <c r="O1125">
        <v>2020</v>
      </c>
      <c r="P1125">
        <v>4</v>
      </c>
      <c r="Q1125">
        <v>0</v>
      </c>
      <c r="R1125">
        <v>0</v>
      </c>
      <c r="S1125" t="s">
        <v>54</v>
      </c>
    </row>
    <row r="1126" spans="1:19">
      <c r="A1126" s="1">
        <v>36047114202</v>
      </c>
      <c r="B1126" s="1">
        <v>3114202</v>
      </c>
      <c r="C1126" t="s">
        <v>89</v>
      </c>
      <c r="D1126">
        <v>940</v>
      </c>
      <c r="E1126">
        <v>700</v>
      </c>
      <c r="F1126">
        <v>520</v>
      </c>
      <c r="G1126">
        <v>134</v>
      </c>
      <c r="H1126">
        <v>156</v>
      </c>
      <c r="I1126" s="5">
        <v>157.34357311310811</v>
      </c>
      <c r="J1126" t="s">
        <v>53</v>
      </c>
      <c r="K1126">
        <v>969</v>
      </c>
      <c r="L1126">
        <v>908</v>
      </c>
      <c r="M1126">
        <v>647</v>
      </c>
      <c r="N1126">
        <v>23</v>
      </c>
      <c r="O1126">
        <v>2020</v>
      </c>
      <c r="P1126">
        <v>2</v>
      </c>
      <c r="Q1126">
        <v>1</v>
      </c>
      <c r="R1126">
        <v>0</v>
      </c>
      <c r="S1126" t="s">
        <v>54</v>
      </c>
    </row>
    <row r="1127" spans="1:19">
      <c r="A1127" s="1">
        <v>36047114400</v>
      </c>
      <c r="B1127" s="1">
        <v>3114400</v>
      </c>
      <c r="C1127" t="s">
        <v>89</v>
      </c>
      <c r="D1127">
        <v>770</v>
      </c>
      <c r="E1127">
        <v>540</v>
      </c>
      <c r="F1127">
        <v>335</v>
      </c>
      <c r="G1127">
        <v>176</v>
      </c>
      <c r="H1127">
        <v>84</v>
      </c>
      <c r="I1127" s="5">
        <v>104.94284158531252</v>
      </c>
      <c r="J1127" t="s">
        <v>53</v>
      </c>
      <c r="K1127">
        <v>830</v>
      </c>
      <c r="L1127">
        <v>778</v>
      </c>
      <c r="M1127">
        <v>661</v>
      </c>
      <c r="N1127">
        <v>36</v>
      </c>
      <c r="O1127">
        <v>2020</v>
      </c>
      <c r="P1127">
        <v>12</v>
      </c>
      <c r="Q1127">
        <v>62</v>
      </c>
      <c r="R1127">
        <v>9</v>
      </c>
      <c r="S1127" t="s">
        <v>54</v>
      </c>
    </row>
    <row r="1128" spans="1:19">
      <c r="A1128" s="1">
        <v>36047114600</v>
      </c>
      <c r="B1128" s="1">
        <v>3114600</v>
      </c>
      <c r="C1128" t="s">
        <v>89</v>
      </c>
      <c r="D1128">
        <v>845</v>
      </c>
      <c r="E1128">
        <v>650</v>
      </c>
      <c r="F1128">
        <v>555</v>
      </c>
      <c r="G1128">
        <v>116</v>
      </c>
      <c r="H1128">
        <v>149</v>
      </c>
      <c r="I1128" s="5">
        <v>139.67462188959024</v>
      </c>
      <c r="J1128" t="s">
        <v>53</v>
      </c>
      <c r="K1128">
        <v>1027</v>
      </c>
      <c r="L1128">
        <v>958</v>
      </c>
      <c r="M1128">
        <v>645</v>
      </c>
      <c r="N1128">
        <v>38</v>
      </c>
      <c r="O1128">
        <v>2020</v>
      </c>
      <c r="P1128">
        <v>66</v>
      </c>
      <c r="Q1128">
        <v>172</v>
      </c>
      <c r="R1128">
        <v>32</v>
      </c>
      <c r="S1128" t="s">
        <v>54</v>
      </c>
    </row>
    <row r="1129" spans="1:19">
      <c r="A1129" s="1">
        <v>36047115000</v>
      </c>
      <c r="B1129" s="1">
        <v>3115000</v>
      </c>
      <c r="C1129" t="s">
        <v>89</v>
      </c>
      <c r="D1129">
        <v>860</v>
      </c>
      <c r="E1129">
        <v>505</v>
      </c>
      <c r="F1129">
        <v>450</v>
      </c>
      <c r="G1129">
        <v>118</v>
      </c>
      <c r="H1129">
        <v>142</v>
      </c>
      <c r="I1129" s="5">
        <v>160.40261843249317</v>
      </c>
      <c r="J1129" t="s">
        <v>53</v>
      </c>
      <c r="K1129">
        <v>1016</v>
      </c>
      <c r="L1129">
        <v>954</v>
      </c>
      <c r="M1129">
        <v>700</v>
      </c>
      <c r="N1129">
        <v>24</v>
      </c>
      <c r="O1129">
        <v>2020</v>
      </c>
      <c r="P1129">
        <v>76</v>
      </c>
      <c r="Q1129">
        <v>12</v>
      </c>
      <c r="R1129">
        <v>58</v>
      </c>
      <c r="S1129" t="s">
        <v>54</v>
      </c>
    </row>
    <row r="1130" spans="1:19">
      <c r="A1130" s="1">
        <v>36047115200</v>
      </c>
      <c r="B1130" s="1">
        <v>3115200</v>
      </c>
      <c r="C1130" t="s">
        <v>89</v>
      </c>
      <c r="D1130">
        <v>1075</v>
      </c>
      <c r="E1130">
        <v>830</v>
      </c>
      <c r="F1130">
        <v>680</v>
      </c>
      <c r="G1130">
        <v>135</v>
      </c>
      <c r="H1130">
        <v>165</v>
      </c>
      <c r="I1130" s="5">
        <v>218.74414277872677</v>
      </c>
      <c r="J1130" t="s">
        <v>53</v>
      </c>
      <c r="K1130">
        <v>1161</v>
      </c>
      <c r="L1130">
        <v>1086</v>
      </c>
      <c r="M1130">
        <v>790</v>
      </c>
      <c r="N1130">
        <v>50</v>
      </c>
      <c r="O1130">
        <v>2020</v>
      </c>
      <c r="P1130">
        <v>28</v>
      </c>
      <c r="Q1130">
        <v>1</v>
      </c>
      <c r="R1130">
        <v>21</v>
      </c>
      <c r="S1130" t="s">
        <v>54</v>
      </c>
    </row>
    <row r="1131" spans="1:19">
      <c r="A1131" s="1">
        <v>36047115600</v>
      </c>
      <c r="B1131" s="1">
        <v>3115600</v>
      </c>
      <c r="C1131" t="s">
        <v>89</v>
      </c>
      <c r="D1131">
        <v>1750</v>
      </c>
      <c r="E1131">
        <v>1490</v>
      </c>
      <c r="F1131">
        <v>1455</v>
      </c>
      <c r="G1131">
        <v>170</v>
      </c>
      <c r="H1131">
        <v>195</v>
      </c>
      <c r="I1131" s="5">
        <v>277.62744821072715</v>
      </c>
      <c r="J1131" t="s">
        <v>53</v>
      </c>
      <c r="K1131">
        <v>1631</v>
      </c>
      <c r="L1131">
        <v>1563</v>
      </c>
      <c r="M1131">
        <v>1453</v>
      </c>
      <c r="N1131">
        <v>49</v>
      </c>
      <c r="O1131">
        <v>2020</v>
      </c>
      <c r="P1131">
        <v>12</v>
      </c>
      <c r="Q1131">
        <v>0</v>
      </c>
      <c r="R1131">
        <v>37</v>
      </c>
      <c r="S1131" t="s">
        <v>54</v>
      </c>
    </row>
    <row r="1132" spans="1:19">
      <c r="A1132" s="1">
        <v>36047115800</v>
      </c>
      <c r="B1132" s="1">
        <v>3115800</v>
      </c>
      <c r="C1132" t="s">
        <v>89</v>
      </c>
      <c r="D1132">
        <v>945</v>
      </c>
      <c r="E1132">
        <v>520</v>
      </c>
      <c r="F1132">
        <v>385</v>
      </c>
      <c r="G1132">
        <v>143</v>
      </c>
      <c r="H1132">
        <v>105</v>
      </c>
      <c r="I1132" s="5">
        <v>93.166517590816923</v>
      </c>
      <c r="J1132" t="s">
        <v>53</v>
      </c>
      <c r="K1132">
        <v>1165</v>
      </c>
      <c r="L1132">
        <v>1083</v>
      </c>
      <c r="M1132">
        <v>750</v>
      </c>
      <c r="N1132">
        <v>47</v>
      </c>
      <c r="O1132">
        <v>2020</v>
      </c>
      <c r="P1132">
        <v>17</v>
      </c>
      <c r="Q1132">
        <v>11</v>
      </c>
      <c r="R1132">
        <v>64</v>
      </c>
      <c r="S1132" t="s">
        <v>54</v>
      </c>
    </row>
    <row r="1133" spans="1:19">
      <c r="A1133" s="1">
        <v>36047116000</v>
      </c>
      <c r="B1133" s="1">
        <v>3116000</v>
      </c>
      <c r="C1133" t="s">
        <v>89</v>
      </c>
      <c r="D1133">
        <v>910</v>
      </c>
      <c r="E1133">
        <v>555</v>
      </c>
      <c r="F1133">
        <v>520</v>
      </c>
      <c r="G1133">
        <v>135</v>
      </c>
      <c r="H1133">
        <v>85</v>
      </c>
      <c r="I1133" s="5">
        <v>149.80320423809366</v>
      </c>
      <c r="J1133" t="s">
        <v>53</v>
      </c>
      <c r="K1133">
        <v>935</v>
      </c>
      <c r="L1133">
        <v>892</v>
      </c>
      <c r="M1133">
        <v>599</v>
      </c>
      <c r="N1133">
        <v>14</v>
      </c>
      <c r="O1133">
        <v>2020</v>
      </c>
      <c r="P1133">
        <v>4</v>
      </c>
      <c r="Q1133">
        <v>4</v>
      </c>
      <c r="R1133">
        <v>7</v>
      </c>
      <c r="S1133" t="s">
        <v>54</v>
      </c>
    </row>
    <row r="1134" spans="1:19">
      <c r="A1134" s="1">
        <v>36047116200</v>
      </c>
      <c r="B1134" s="1">
        <v>3116200</v>
      </c>
      <c r="C1134" t="s">
        <v>89</v>
      </c>
      <c r="D1134">
        <v>835</v>
      </c>
      <c r="E1134">
        <v>485</v>
      </c>
      <c r="F1134">
        <v>440</v>
      </c>
      <c r="G1134">
        <v>113</v>
      </c>
      <c r="H1134">
        <v>121</v>
      </c>
      <c r="I1134" s="5">
        <v>140.42079618062277</v>
      </c>
      <c r="J1134" t="s">
        <v>53</v>
      </c>
      <c r="K1134">
        <v>885</v>
      </c>
      <c r="L1134">
        <v>812</v>
      </c>
      <c r="M1134">
        <v>429</v>
      </c>
      <c r="N1134">
        <v>28</v>
      </c>
      <c r="O1134">
        <v>2020</v>
      </c>
      <c r="P1134">
        <v>6</v>
      </c>
      <c r="Q1134">
        <v>7</v>
      </c>
      <c r="R1134">
        <v>6</v>
      </c>
      <c r="S1134" t="s">
        <v>54</v>
      </c>
    </row>
    <row r="1135" spans="1:19">
      <c r="A1135" s="1">
        <v>36047116400</v>
      </c>
      <c r="B1135" s="1">
        <v>3116400</v>
      </c>
      <c r="C1135" t="s">
        <v>89</v>
      </c>
      <c r="D1135">
        <v>1185</v>
      </c>
      <c r="E1135">
        <v>625</v>
      </c>
      <c r="F1135">
        <v>495</v>
      </c>
      <c r="G1135">
        <v>255</v>
      </c>
      <c r="H1135">
        <v>131</v>
      </c>
      <c r="I1135" s="5">
        <v>172.74837191707482</v>
      </c>
      <c r="J1135" t="s">
        <v>53</v>
      </c>
      <c r="K1135">
        <v>1103</v>
      </c>
      <c r="L1135">
        <v>1062</v>
      </c>
      <c r="M1135">
        <v>626</v>
      </c>
      <c r="N1135">
        <v>29</v>
      </c>
      <c r="O1135">
        <v>2020</v>
      </c>
      <c r="P1135">
        <v>9</v>
      </c>
      <c r="Q1135">
        <v>1</v>
      </c>
      <c r="R1135">
        <v>0</v>
      </c>
      <c r="S1135" t="s">
        <v>54</v>
      </c>
    </row>
    <row r="1136" spans="1:19">
      <c r="A1136" s="1">
        <v>36047116600</v>
      </c>
      <c r="B1136" s="1">
        <v>3116600</v>
      </c>
      <c r="C1136" t="s">
        <v>89</v>
      </c>
      <c r="D1136">
        <v>1020</v>
      </c>
      <c r="E1136">
        <v>735</v>
      </c>
      <c r="F1136">
        <v>565</v>
      </c>
      <c r="G1136">
        <v>161</v>
      </c>
      <c r="H1136">
        <v>176</v>
      </c>
      <c r="I1136" s="5">
        <v>201.05720578979506</v>
      </c>
      <c r="J1136" t="s">
        <v>53</v>
      </c>
      <c r="K1136">
        <v>1162</v>
      </c>
      <c r="L1136">
        <v>1071</v>
      </c>
      <c r="M1136">
        <v>814</v>
      </c>
      <c r="N1136">
        <v>41</v>
      </c>
      <c r="O1136">
        <v>2020</v>
      </c>
      <c r="P1136">
        <v>83</v>
      </c>
      <c r="Q1136">
        <v>292</v>
      </c>
      <c r="R1136">
        <v>36</v>
      </c>
      <c r="S1136" t="s">
        <v>54</v>
      </c>
    </row>
    <row r="1137" spans="1:19">
      <c r="A1137" s="1">
        <v>36047116800</v>
      </c>
      <c r="B1137" s="1">
        <v>3116800</v>
      </c>
      <c r="C1137" t="s">
        <v>89</v>
      </c>
      <c r="D1137">
        <v>675</v>
      </c>
      <c r="E1137">
        <v>460</v>
      </c>
      <c r="F1137">
        <v>375</v>
      </c>
      <c r="G1137">
        <v>90</v>
      </c>
      <c r="H1137">
        <v>136</v>
      </c>
      <c r="I1137" s="5">
        <v>152.82997088267732</v>
      </c>
      <c r="J1137" t="s">
        <v>53</v>
      </c>
      <c r="K1137">
        <v>782</v>
      </c>
      <c r="L1137">
        <v>703</v>
      </c>
      <c r="M1137">
        <v>528</v>
      </c>
      <c r="N1137">
        <v>32</v>
      </c>
      <c r="O1137">
        <v>2020</v>
      </c>
      <c r="P1137">
        <v>154</v>
      </c>
      <c r="Q1137">
        <v>55</v>
      </c>
      <c r="R1137">
        <v>8</v>
      </c>
      <c r="S1137" t="s">
        <v>54</v>
      </c>
    </row>
    <row r="1138" spans="1:19">
      <c r="A1138" s="1">
        <v>36047117000</v>
      </c>
      <c r="B1138" s="1">
        <v>3117000</v>
      </c>
      <c r="C1138" t="s">
        <v>89</v>
      </c>
      <c r="D1138">
        <v>715</v>
      </c>
      <c r="E1138">
        <v>610</v>
      </c>
      <c r="F1138">
        <v>570</v>
      </c>
      <c r="G1138">
        <v>300</v>
      </c>
      <c r="H1138">
        <v>308</v>
      </c>
      <c r="I1138" s="5">
        <v>317.9323827482819</v>
      </c>
      <c r="J1138" t="s">
        <v>53</v>
      </c>
      <c r="K1138">
        <v>636</v>
      </c>
      <c r="L1138">
        <v>590</v>
      </c>
      <c r="M1138">
        <v>472</v>
      </c>
      <c r="N1138">
        <v>24</v>
      </c>
      <c r="O1138">
        <v>2020</v>
      </c>
      <c r="P1138">
        <v>181</v>
      </c>
      <c r="Q1138">
        <v>48</v>
      </c>
      <c r="R1138">
        <v>57</v>
      </c>
      <c r="S1138" t="s">
        <v>54</v>
      </c>
    </row>
    <row r="1139" spans="1:19">
      <c r="A1139" s="1">
        <v>36047117201</v>
      </c>
      <c r="B1139" s="1">
        <v>3117201</v>
      </c>
      <c r="C1139" t="s">
        <v>89</v>
      </c>
      <c r="D1139">
        <v>770</v>
      </c>
      <c r="E1139">
        <v>420</v>
      </c>
      <c r="F1139">
        <v>380</v>
      </c>
      <c r="G1139">
        <v>77</v>
      </c>
      <c r="H1139">
        <v>81</v>
      </c>
      <c r="I1139" s="5">
        <v>116.55899793666725</v>
      </c>
      <c r="J1139" t="s">
        <v>53</v>
      </c>
      <c r="K1139">
        <v>843</v>
      </c>
      <c r="L1139">
        <v>801</v>
      </c>
      <c r="M1139">
        <v>527</v>
      </c>
      <c r="N1139">
        <v>12</v>
      </c>
      <c r="O1139">
        <v>2020</v>
      </c>
      <c r="P1139">
        <v>0</v>
      </c>
      <c r="Q1139">
        <v>0</v>
      </c>
      <c r="R1139">
        <v>3</v>
      </c>
      <c r="S1139" t="s">
        <v>54</v>
      </c>
    </row>
    <row r="1140" spans="1:19">
      <c r="A1140" s="1">
        <v>36047117202</v>
      </c>
      <c r="B1140" s="1">
        <v>3117202</v>
      </c>
      <c r="C1140" t="s">
        <v>89</v>
      </c>
      <c r="D1140">
        <v>1485</v>
      </c>
      <c r="E1140">
        <v>795</v>
      </c>
      <c r="F1140">
        <v>590</v>
      </c>
      <c r="G1140">
        <v>339</v>
      </c>
      <c r="H1140">
        <v>234</v>
      </c>
      <c r="I1140" s="5">
        <v>246.51571957990834</v>
      </c>
      <c r="J1140" t="s">
        <v>53</v>
      </c>
      <c r="K1140">
        <v>1347</v>
      </c>
      <c r="L1140">
        <v>1251</v>
      </c>
      <c r="M1140">
        <v>841</v>
      </c>
      <c r="N1140">
        <v>50</v>
      </c>
      <c r="O1140">
        <v>2020</v>
      </c>
      <c r="P1140">
        <v>0</v>
      </c>
      <c r="Q1140">
        <v>8</v>
      </c>
      <c r="R1140">
        <v>8</v>
      </c>
      <c r="S1140" t="s">
        <v>54</v>
      </c>
    </row>
    <row r="1141" spans="1:19">
      <c r="A1141" s="1">
        <v>36047117400</v>
      </c>
      <c r="B1141" s="1">
        <v>3117400</v>
      </c>
      <c r="C1141" t="s">
        <v>89</v>
      </c>
      <c r="D1141">
        <v>1255</v>
      </c>
      <c r="E1141">
        <v>1010</v>
      </c>
      <c r="F1141">
        <v>770</v>
      </c>
      <c r="G1141">
        <v>326</v>
      </c>
      <c r="H1141">
        <v>325</v>
      </c>
      <c r="I1141" s="5">
        <v>316.97476240230861</v>
      </c>
      <c r="J1141" t="s">
        <v>53</v>
      </c>
      <c r="K1141">
        <v>1372</v>
      </c>
      <c r="L1141">
        <v>1270</v>
      </c>
      <c r="M1141">
        <v>894</v>
      </c>
      <c r="N1141">
        <v>40</v>
      </c>
      <c r="O1141">
        <v>2020</v>
      </c>
      <c r="P1141">
        <v>-1</v>
      </c>
      <c r="Q1141">
        <v>34</v>
      </c>
      <c r="R1141">
        <v>22</v>
      </c>
      <c r="S1141" t="s">
        <v>54</v>
      </c>
    </row>
    <row r="1142" spans="1:19">
      <c r="A1142" s="1">
        <v>36047117601</v>
      </c>
      <c r="B1142" s="1">
        <v>3117601</v>
      </c>
      <c r="C1142" t="s">
        <v>89</v>
      </c>
      <c r="D1142">
        <v>1040</v>
      </c>
      <c r="E1142">
        <v>680</v>
      </c>
      <c r="F1142">
        <v>540</v>
      </c>
      <c r="G1142">
        <v>180</v>
      </c>
      <c r="H1142">
        <v>151</v>
      </c>
      <c r="I1142" s="5">
        <v>158.68837386525831</v>
      </c>
      <c r="J1142" t="s">
        <v>53</v>
      </c>
      <c r="K1142">
        <v>891</v>
      </c>
      <c r="L1142">
        <v>831</v>
      </c>
      <c r="M1142">
        <v>608</v>
      </c>
      <c r="N1142">
        <v>23</v>
      </c>
      <c r="O1142">
        <v>2020</v>
      </c>
      <c r="P1142">
        <v>-3</v>
      </c>
      <c r="Q1142">
        <v>0</v>
      </c>
      <c r="R1142">
        <v>9</v>
      </c>
      <c r="S1142" t="s">
        <v>54</v>
      </c>
    </row>
    <row r="1143" spans="1:19">
      <c r="A1143" s="1">
        <v>36047117602</v>
      </c>
      <c r="B1143" s="1">
        <v>3117602</v>
      </c>
      <c r="C1143" t="s">
        <v>89</v>
      </c>
      <c r="D1143">
        <v>945</v>
      </c>
      <c r="E1143">
        <v>590</v>
      </c>
      <c r="F1143">
        <v>435</v>
      </c>
      <c r="G1143">
        <v>154</v>
      </c>
      <c r="H1143">
        <v>82</v>
      </c>
      <c r="I1143" s="5">
        <v>137.67352686700519</v>
      </c>
      <c r="J1143" t="s">
        <v>53</v>
      </c>
      <c r="K1143">
        <v>1154</v>
      </c>
      <c r="L1143">
        <v>1064</v>
      </c>
      <c r="M1143">
        <v>774</v>
      </c>
      <c r="N1143">
        <v>25</v>
      </c>
      <c r="O1143">
        <v>2020</v>
      </c>
      <c r="P1143">
        <v>12</v>
      </c>
      <c r="Q1143">
        <v>3</v>
      </c>
      <c r="R1143">
        <v>43</v>
      </c>
      <c r="S1143" t="s">
        <v>54</v>
      </c>
    </row>
    <row r="1144" spans="1:19">
      <c r="A1144" s="1">
        <v>36047117800</v>
      </c>
      <c r="B1144" s="1">
        <v>3117800</v>
      </c>
      <c r="C1144" t="s">
        <v>89</v>
      </c>
      <c r="D1144">
        <v>545</v>
      </c>
      <c r="E1144">
        <v>340</v>
      </c>
      <c r="F1144">
        <v>325</v>
      </c>
      <c r="G1144">
        <v>140</v>
      </c>
      <c r="H1144">
        <v>124</v>
      </c>
      <c r="I1144" s="5">
        <v>148.45201244846766</v>
      </c>
      <c r="J1144" t="s">
        <v>53</v>
      </c>
      <c r="K1144">
        <v>561</v>
      </c>
      <c r="L1144">
        <v>513</v>
      </c>
      <c r="M1144">
        <v>353</v>
      </c>
      <c r="N1144">
        <v>13</v>
      </c>
      <c r="O1144">
        <v>2020</v>
      </c>
      <c r="P1144">
        <v>677</v>
      </c>
      <c r="Q1144">
        <v>436</v>
      </c>
      <c r="R1144">
        <v>328</v>
      </c>
      <c r="S1144" t="s">
        <v>54</v>
      </c>
    </row>
    <row r="1145" spans="1:19">
      <c r="A1145" s="1">
        <v>36047118000</v>
      </c>
      <c r="B1145" s="1">
        <v>3118000</v>
      </c>
      <c r="C1145" t="s">
        <v>89</v>
      </c>
      <c r="D1145">
        <v>0</v>
      </c>
      <c r="E1145">
        <v>0</v>
      </c>
      <c r="F1145">
        <v>0</v>
      </c>
      <c r="G1145">
        <v>13</v>
      </c>
      <c r="H1145">
        <v>13</v>
      </c>
      <c r="I1145" s="5">
        <v>22.516660498395403</v>
      </c>
      <c r="J1145" t="s">
        <v>53</v>
      </c>
      <c r="K1145">
        <v>1</v>
      </c>
      <c r="L1145">
        <v>1</v>
      </c>
      <c r="M1145">
        <v>1</v>
      </c>
      <c r="N1145">
        <v>0</v>
      </c>
      <c r="O1145">
        <v>2020</v>
      </c>
      <c r="P1145">
        <v>0</v>
      </c>
      <c r="Q1145">
        <v>0</v>
      </c>
      <c r="R1145">
        <v>0</v>
      </c>
      <c r="S1145" t="s">
        <v>54</v>
      </c>
    </row>
    <row r="1146" spans="1:19">
      <c r="A1146" s="1">
        <v>36047118201</v>
      </c>
      <c r="B1146" s="1">
        <v>3118201</v>
      </c>
      <c r="C1146" t="s">
        <v>89</v>
      </c>
      <c r="D1146">
        <v>930</v>
      </c>
      <c r="E1146">
        <v>715</v>
      </c>
      <c r="F1146">
        <v>535</v>
      </c>
      <c r="G1146">
        <v>147</v>
      </c>
      <c r="H1146">
        <v>163</v>
      </c>
      <c r="I1146" s="5">
        <v>174.4161689752415</v>
      </c>
      <c r="J1146" t="s">
        <v>53</v>
      </c>
      <c r="K1146">
        <v>1013</v>
      </c>
      <c r="L1146">
        <v>943</v>
      </c>
      <c r="M1146">
        <v>651</v>
      </c>
      <c r="N1146">
        <v>24</v>
      </c>
      <c r="O1146">
        <v>2020</v>
      </c>
      <c r="P1146">
        <v>0</v>
      </c>
      <c r="Q1146">
        <v>0</v>
      </c>
      <c r="R1146">
        <v>2</v>
      </c>
      <c r="S1146" t="s">
        <v>54</v>
      </c>
    </row>
    <row r="1147" spans="1:19">
      <c r="A1147" s="1">
        <v>36047118202</v>
      </c>
      <c r="B1147" s="1">
        <v>3118202</v>
      </c>
      <c r="C1147" t="s">
        <v>89</v>
      </c>
      <c r="D1147">
        <v>965</v>
      </c>
      <c r="E1147">
        <v>660</v>
      </c>
      <c r="F1147">
        <v>445</v>
      </c>
      <c r="G1147">
        <v>177</v>
      </c>
      <c r="H1147">
        <v>174</v>
      </c>
      <c r="I1147" s="5">
        <v>161.09003693587013</v>
      </c>
      <c r="J1147" t="s">
        <v>53</v>
      </c>
      <c r="K1147">
        <v>1015</v>
      </c>
      <c r="L1147">
        <v>956</v>
      </c>
      <c r="M1147">
        <v>654</v>
      </c>
      <c r="N1147">
        <v>33</v>
      </c>
      <c r="O1147">
        <v>2020</v>
      </c>
      <c r="P1147">
        <v>0</v>
      </c>
      <c r="Q1147">
        <v>2</v>
      </c>
      <c r="R1147">
        <v>2</v>
      </c>
      <c r="S1147" t="s">
        <v>54</v>
      </c>
    </row>
    <row r="1148" spans="1:19">
      <c r="A1148" s="1">
        <v>36047118400</v>
      </c>
      <c r="B1148" s="1">
        <v>3118400</v>
      </c>
      <c r="C1148" t="s">
        <v>89</v>
      </c>
      <c r="D1148">
        <v>1570</v>
      </c>
      <c r="E1148">
        <v>1120</v>
      </c>
      <c r="F1148">
        <v>845</v>
      </c>
      <c r="G1148">
        <v>233</v>
      </c>
      <c r="H1148">
        <v>226</v>
      </c>
      <c r="I1148" s="5">
        <v>279.21497094532737</v>
      </c>
      <c r="J1148" t="s">
        <v>53</v>
      </c>
      <c r="K1148">
        <v>1712</v>
      </c>
      <c r="L1148">
        <v>1594</v>
      </c>
      <c r="M1148">
        <v>1161</v>
      </c>
      <c r="N1148">
        <v>36</v>
      </c>
      <c r="O1148">
        <v>2020</v>
      </c>
      <c r="P1148">
        <v>4</v>
      </c>
      <c r="Q1148">
        <v>11</v>
      </c>
      <c r="R1148">
        <v>1</v>
      </c>
      <c r="S1148" t="s">
        <v>54</v>
      </c>
    </row>
    <row r="1149" spans="1:19">
      <c r="A1149" s="1">
        <v>36047118600</v>
      </c>
      <c r="B1149" s="1">
        <v>3118600</v>
      </c>
      <c r="C1149" t="s">
        <v>89</v>
      </c>
      <c r="D1149">
        <v>790</v>
      </c>
      <c r="E1149">
        <v>395</v>
      </c>
      <c r="F1149">
        <v>310</v>
      </c>
      <c r="G1149">
        <v>77</v>
      </c>
      <c r="H1149">
        <v>94</v>
      </c>
      <c r="I1149" s="5">
        <v>110.58480908334562</v>
      </c>
      <c r="J1149" t="s">
        <v>53</v>
      </c>
      <c r="K1149">
        <v>975</v>
      </c>
      <c r="L1149">
        <v>897</v>
      </c>
      <c r="M1149">
        <v>561</v>
      </c>
      <c r="N1149">
        <v>25</v>
      </c>
      <c r="O1149">
        <v>2020</v>
      </c>
      <c r="P1149">
        <v>7</v>
      </c>
      <c r="Q1149">
        <v>0</v>
      </c>
      <c r="R1149">
        <v>-2</v>
      </c>
      <c r="S1149" t="s">
        <v>54</v>
      </c>
    </row>
    <row r="1150" spans="1:19">
      <c r="A1150" s="1">
        <v>36047118800</v>
      </c>
      <c r="B1150" s="1">
        <v>3118800</v>
      </c>
      <c r="C1150" t="s">
        <v>89</v>
      </c>
      <c r="D1150">
        <v>1205</v>
      </c>
      <c r="E1150">
        <v>885</v>
      </c>
      <c r="F1150">
        <v>705</v>
      </c>
      <c r="G1150">
        <v>144</v>
      </c>
      <c r="H1150">
        <v>168</v>
      </c>
      <c r="I1150" s="5">
        <v>226.40450525552711</v>
      </c>
      <c r="J1150" t="s">
        <v>53</v>
      </c>
      <c r="K1150">
        <v>1512</v>
      </c>
      <c r="L1150">
        <v>1426</v>
      </c>
      <c r="M1150">
        <v>1092</v>
      </c>
      <c r="N1150">
        <v>39</v>
      </c>
      <c r="O1150">
        <v>2020</v>
      </c>
      <c r="P1150">
        <v>5</v>
      </c>
      <c r="Q1150">
        <v>-2</v>
      </c>
      <c r="R1150">
        <v>9</v>
      </c>
      <c r="S1150" t="s">
        <v>54</v>
      </c>
    </row>
    <row r="1151" spans="1:19">
      <c r="A1151" s="1">
        <v>36047119000</v>
      </c>
      <c r="B1151" s="1">
        <v>3119000</v>
      </c>
      <c r="C1151" t="s">
        <v>89</v>
      </c>
      <c r="D1151">
        <v>765</v>
      </c>
      <c r="E1151">
        <v>545</v>
      </c>
      <c r="F1151">
        <v>455</v>
      </c>
      <c r="G1151">
        <v>152</v>
      </c>
      <c r="H1151">
        <v>173</v>
      </c>
      <c r="I1151" s="5">
        <v>173.62891464269424</v>
      </c>
      <c r="J1151" t="s">
        <v>53</v>
      </c>
      <c r="K1151">
        <v>724</v>
      </c>
      <c r="L1151">
        <v>656</v>
      </c>
      <c r="M1151">
        <v>487</v>
      </c>
      <c r="N1151">
        <v>23</v>
      </c>
      <c r="O1151">
        <v>2020</v>
      </c>
      <c r="P1151">
        <v>4</v>
      </c>
      <c r="Q1151">
        <v>10</v>
      </c>
      <c r="R1151">
        <v>4</v>
      </c>
      <c r="S1151" t="s">
        <v>54</v>
      </c>
    </row>
    <row r="1152" spans="1:19">
      <c r="A1152" s="1">
        <v>36047119200</v>
      </c>
      <c r="B1152" s="1">
        <v>3119200</v>
      </c>
      <c r="C1152" t="s">
        <v>89</v>
      </c>
      <c r="D1152">
        <v>1120</v>
      </c>
      <c r="E1152">
        <v>720</v>
      </c>
      <c r="F1152">
        <v>475</v>
      </c>
      <c r="G1152">
        <v>161</v>
      </c>
      <c r="H1152">
        <v>157</v>
      </c>
      <c r="I1152" s="5">
        <v>141.91899097724729</v>
      </c>
      <c r="J1152" t="s">
        <v>53</v>
      </c>
      <c r="K1152">
        <v>1267</v>
      </c>
      <c r="L1152">
        <v>1151</v>
      </c>
      <c r="M1152">
        <v>845</v>
      </c>
      <c r="N1152">
        <v>60</v>
      </c>
      <c r="O1152">
        <v>2020</v>
      </c>
      <c r="P1152">
        <v>105</v>
      </c>
      <c r="Q1152">
        <v>462</v>
      </c>
      <c r="R1152">
        <v>50</v>
      </c>
      <c r="S1152" t="s">
        <v>54</v>
      </c>
    </row>
    <row r="1153" spans="1:19">
      <c r="A1153" s="1">
        <v>36047119400</v>
      </c>
      <c r="B1153" s="1">
        <v>3119400</v>
      </c>
      <c r="C1153" t="s">
        <v>89</v>
      </c>
      <c r="D1153">
        <v>1380</v>
      </c>
      <c r="E1153">
        <v>955</v>
      </c>
      <c r="F1153">
        <v>765</v>
      </c>
      <c r="G1153">
        <v>162</v>
      </c>
      <c r="H1153">
        <v>224</v>
      </c>
      <c r="I1153" s="5">
        <v>247.96370702181397</v>
      </c>
      <c r="J1153" t="s">
        <v>53</v>
      </c>
      <c r="K1153">
        <v>1486</v>
      </c>
      <c r="L1153">
        <v>1406</v>
      </c>
      <c r="M1153">
        <v>1035</v>
      </c>
      <c r="N1153">
        <v>43</v>
      </c>
      <c r="O1153">
        <v>2020</v>
      </c>
      <c r="P1153">
        <v>-1</v>
      </c>
      <c r="Q1153">
        <v>26</v>
      </c>
      <c r="R1153">
        <v>5</v>
      </c>
      <c r="S1153" t="s">
        <v>54</v>
      </c>
    </row>
    <row r="1154" spans="1:19">
      <c r="A1154" s="1">
        <v>36047119600</v>
      </c>
      <c r="B1154" s="1">
        <v>3119600</v>
      </c>
      <c r="C1154" t="s">
        <v>89</v>
      </c>
      <c r="D1154">
        <v>1915</v>
      </c>
      <c r="E1154">
        <v>1500</v>
      </c>
      <c r="F1154">
        <v>1250</v>
      </c>
      <c r="G1154">
        <v>326</v>
      </c>
      <c r="H1154">
        <v>330</v>
      </c>
      <c r="I1154" s="5">
        <v>355.1830513974449</v>
      </c>
      <c r="J1154" t="s">
        <v>53</v>
      </c>
      <c r="K1154">
        <v>2061</v>
      </c>
      <c r="L1154">
        <v>1943</v>
      </c>
      <c r="M1154">
        <v>1501</v>
      </c>
      <c r="N1154">
        <v>61</v>
      </c>
      <c r="O1154">
        <v>2020</v>
      </c>
      <c r="P1154">
        <v>180</v>
      </c>
      <c r="Q1154">
        <v>4</v>
      </c>
      <c r="R1154">
        <v>3</v>
      </c>
      <c r="S1154" t="s">
        <v>54</v>
      </c>
    </row>
    <row r="1155" spans="1:19">
      <c r="A1155" s="1">
        <v>36047119800</v>
      </c>
      <c r="B1155" s="1">
        <v>3119800</v>
      </c>
      <c r="C1155" t="s">
        <v>89</v>
      </c>
      <c r="D1155">
        <v>1120</v>
      </c>
      <c r="E1155">
        <v>765</v>
      </c>
      <c r="F1155">
        <v>595</v>
      </c>
      <c r="G1155">
        <v>137</v>
      </c>
      <c r="H1155">
        <v>152</v>
      </c>
      <c r="I1155" s="5">
        <v>185.34292541124952</v>
      </c>
      <c r="J1155" t="s">
        <v>53</v>
      </c>
      <c r="K1155">
        <v>1157</v>
      </c>
      <c r="L1155">
        <v>1054</v>
      </c>
      <c r="M1155">
        <v>839</v>
      </c>
      <c r="N1155">
        <v>60</v>
      </c>
      <c r="O1155">
        <v>2020</v>
      </c>
      <c r="P1155">
        <v>714</v>
      </c>
      <c r="Q1155">
        <v>435</v>
      </c>
      <c r="R1155">
        <v>346</v>
      </c>
      <c r="S1155" t="s">
        <v>54</v>
      </c>
    </row>
    <row r="1156" spans="1:19">
      <c r="A1156" s="1">
        <v>36047120000</v>
      </c>
      <c r="B1156" s="1">
        <v>3120000</v>
      </c>
      <c r="C1156" t="s">
        <v>89</v>
      </c>
      <c r="D1156">
        <v>935</v>
      </c>
      <c r="E1156">
        <v>715</v>
      </c>
      <c r="F1156">
        <v>650</v>
      </c>
      <c r="G1156">
        <v>363</v>
      </c>
      <c r="H1156">
        <v>384</v>
      </c>
      <c r="I1156" s="5">
        <v>390.33062908257659</v>
      </c>
      <c r="J1156" t="s">
        <v>53</v>
      </c>
      <c r="K1156">
        <v>863</v>
      </c>
      <c r="L1156">
        <v>825</v>
      </c>
      <c r="M1156">
        <v>646</v>
      </c>
      <c r="N1156">
        <v>23</v>
      </c>
      <c r="O1156">
        <v>2020</v>
      </c>
      <c r="P1156">
        <v>0</v>
      </c>
      <c r="Q1156">
        <v>24</v>
      </c>
      <c r="R1156">
        <v>2</v>
      </c>
      <c r="S1156" t="s">
        <v>54</v>
      </c>
    </row>
    <row r="1157" spans="1:19">
      <c r="A1157" s="1">
        <v>36047120200</v>
      </c>
      <c r="B1157" s="1">
        <v>3120200</v>
      </c>
      <c r="C1157" t="s">
        <v>89</v>
      </c>
      <c r="D1157">
        <v>565</v>
      </c>
      <c r="E1157">
        <v>255</v>
      </c>
      <c r="F1157">
        <v>245</v>
      </c>
      <c r="G1157">
        <v>65</v>
      </c>
      <c r="H1157">
        <v>85</v>
      </c>
      <c r="I1157" s="5">
        <v>101.75460677532</v>
      </c>
      <c r="J1157" t="s">
        <v>53</v>
      </c>
      <c r="K1157">
        <v>581</v>
      </c>
      <c r="L1157">
        <v>536</v>
      </c>
      <c r="M1157">
        <v>372</v>
      </c>
      <c r="N1157">
        <v>25</v>
      </c>
      <c r="O1157">
        <v>2020</v>
      </c>
      <c r="P1157">
        <v>1</v>
      </c>
      <c r="Q1157">
        <v>1</v>
      </c>
      <c r="R1157">
        <v>0</v>
      </c>
      <c r="S1157" t="s">
        <v>54</v>
      </c>
    </row>
    <row r="1158" spans="1:19">
      <c r="A1158" s="1">
        <v>36047120801</v>
      </c>
      <c r="B1158" s="1">
        <v>3120801</v>
      </c>
      <c r="C1158" t="s">
        <v>89</v>
      </c>
      <c r="D1158">
        <v>1500</v>
      </c>
      <c r="E1158">
        <v>830</v>
      </c>
      <c r="F1158">
        <v>475</v>
      </c>
      <c r="G1158">
        <v>232</v>
      </c>
      <c r="H1158">
        <v>261</v>
      </c>
      <c r="I1158" s="5">
        <v>231.51241867338348</v>
      </c>
      <c r="J1158" t="s">
        <v>53</v>
      </c>
      <c r="K1158">
        <v>1449</v>
      </c>
      <c r="L1158">
        <v>1351</v>
      </c>
      <c r="M1158">
        <v>834</v>
      </c>
      <c r="N1158">
        <v>49</v>
      </c>
      <c r="O1158">
        <v>2020</v>
      </c>
      <c r="P1158">
        <v>5</v>
      </c>
      <c r="Q1158">
        <v>6</v>
      </c>
      <c r="R1158">
        <v>14</v>
      </c>
      <c r="S1158" t="s">
        <v>54</v>
      </c>
    </row>
    <row r="1159" spans="1:19">
      <c r="A1159" s="1">
        <v>36047120802</v>
      </c>
      <c r="B1159" s="1">
        <v>3120802</v>
      </c>
      <c r="C1159" t="s">
        <v>89</v>
      </c>
      <c r="D1159">
        <v>1695</v>
      </c>
      <c r="E1159">
        <v>1635</v>
      </c>
      <c r="F1159">
        <v>1530</v>
      </c>
      <c r="G1159">
        <v>281</v>
      </c>
      <c r="H1159">
        <v>291</v>
      </c>
      <c r="I1159" s="5">
        <v>395.06961411882844</v>
      </c>
      <c r="J1159" t="s">
        <v>53</v>
      </c>
      <c r="K1159">
        <v>1536</v>
      </c>
      <c r="L1159">
        <v>1488</v>
      </c>
      <c r="M1159">
        <v>1480</v>
      </c>
      <c r="N1159">
        <v>38</v>
      </c>
      <c r="O1159">
        <v>2020</v>
      </c>
      <c r="P1159">
        <v>0</v>
      </c>
      <c r="Q1159">
        <v>0</v>
      </c>
      <c r="R1159">
        <v>0</v>
      </c>
      <c r="S1159" t="s">
        <v>54</v>
      </c>
    </row>
    <row r="1160" spans="1:19">
      <c r="A1160" s="1">
        <v>36047120803</v>
      </c>
      <c r="B1160" s="1">
        <v>3120803</v>
      </c>
      <c r="C1160" t="s">
        <v>89</v>
      </c>
      <c r="D1160">
        <v>635</v>
      </c>
      <c r="E1160">
        <v>505</v>
      </c>
      <c r="F1160">
        <v>505</v>
      </c>
      <c r="G1160">
        <v>102</v>
      </c>
      <c r="H1160">
        <v>102</v>
      </c>
      <c r="I1160" s="5">
        <v>117.39676315810415</v>
      </c>
      <c r="J1160" t="s">
        <v>53</v>
      </c>
      <c r="K1160">
        <v>653</v>
      </c>
      <c r="L1160">
        <v>624</v>
      </c>
      <c r="M1160">
        <v>467</v>
      </c>
      <c r="N1160">
        <v>11</v>
      </c>
      <c r="O1160">
        <v>2020</v>
      </c>
      <c r="P1160">
        <v>5</v>
      </c>
      <c r="Q1160">
        <v>4</v>
      </c>
      <c r="R1160">
        <v>0</v>
      </c>
      <c r="S1160" t="s">
        <v>54</v>
      </c>
    </row>
    <row r="1161" spans="1:19">
      <c r="A1161" s="1">
        <v>36047121000</v>
      </c>
      <c r="B1161" s="1">
        <v>3121000</v>
      </c>
      <c r="C1161" t="s">
        <v>89</v>
      </c>
      <c r="D1161">
        <v>1705</v>
      </c>
      <c r="E1161">
        <v>1705</v>
      </c>
      <c r="F1161">
        <v>1640</v>
      </c>
      <c r="G1161">
        <v>236</v>
      </c>
      <c r="H1161">
        <v>236</v>
      </c>
      <c r="I1161" s="5">
        <v>307.265357630827</v>
      </c>
      <c r="J1161" t="s">
        <v>53</v>
      </c>
      <c r="K1161">
        <v>1445</v>
      </c>
      <c r="L1161">
        <v>1418</v>
      </c>
      <c r="M1161">
        <v>1408</v>
      </c>
      <c r="N1161">
        <v>15</v>
      </c>
      <c r="O1161">
        <v>2020</v>
      </c>
      <c r="P1161">
        <v>0</v>
      </c>
      <c r="Q1161">
        <v>0</v>
      </c>
      <c r="R1161">
        <v>0</v>
      </c>
      <c r="S1161" t="s">
        <v>54</v>
      </c>
    </row>
    <row r="1162" spans="1:19">
      <c r="A1162" s="1">
        <v>36047121400</v>
      </c>
      <c r="B1162" s="1">
        <v>3121400</v>
      </c>
      <c r="C1162" t="s">
        <v>89</v>
      </c>
      <c r="D1162">
        <v>1560</v>
      </c>
      <c r="E1162">
        <v>1560</v>
      </c>
      <c r="F1162">
        <v>1415</v>
      </c>
      <c r="G1162">
        <v>98</v>
      </c>
      <c r="H1162">
        <v>98</v>
      </c>
      <c r="I1162" s="5">
        <v>206.32498636859279</v>
      </c>
      <c r="J1162" t="s">
        <v>53</v>
      </c>
      <c r="K1162">
        <v>1508</v>
      </c>
      <c r="L1162">
        <v>1488</v>
      </c>
      <c r="M1162">
        <v>1477</v>
      </c>
      <c r="N1162">
        <v>20</v>
      </c>
      <c r="O1162">
        <v>2020</v>
      </c>
      <c r="P1162">
        <v>0</v>
      </c>
      <c r="Q1162">
        <v>0</v>
      </c>
      <c r="R1162">
        <v>0</v>
      </c>
      <c r="S1162" t="s">
        <v>54</v>
      </c>
    </row>
    <row r="1163" spans="1:19">
      <c r="A1163" s="1">
        <v>36047122000</v>
      </c>
      <c r="B1163" s="1">
        <v>3122000</v>
      </c>
      <c r="C1163" t="s">
        <v>89</v>
      </c>
      <c r="D1163">
        <v>2215</v>
      </c>
      <c r="E1163">
        <v>1870</v>
      </c>
      <c r="F1163">
        <v>1505</v>
      </c>
      <c r="G1163">
        <v>213</v>
      </c>
      <c r="H1163">
        <v>225</v>
      </c>
      <c r="I1163" s="5">
        <v>319.40726353669544</v>
      </c>
      <c r="J1163" t="s">
        <v>53</v>
      </c>
      <c r="K1163">
        <v>2290</v>
      </c>
      <c r="L1163">
        <v>2151</v>
      </c>
      <c r="M1163">
        <v>1675</v>
      </c>
      <c r="N1163">
        <v>79</v>
      </c>
      <c r="O1163">
        <v>2020</v>
      </c>
      <c r="P1163">
        <v>561</v>
      </c>
      <c r="Q1163">
        <v>3</v>
      </c>
      <c r="R1163">
        <v>2</v>
      </c>
      <c r="S1163" t="s">
        <v>54</v>
      </c>
    </row>
    <row r="1164" spans="1:19">
      <c r="A1164" s="1">
        <v>36047123700</v>
      </c>
      <c r="B1164" s="1">
        <v>3123700</v>
      </c>
      <c r="C1164" t="s">
        <v>79</v>
      </c>
      <c r="D1164">
        <v>1185</v>
      </c>
      <c r="E1164">
        <v>805</v>
      </c>
      <c r="F1164">
        <v>725</v>
      </c>
      <c r="G1164">
        <v>181</v>
      </c>
      <c r="H1164">
        <v>187</v>
      </c>
      <c r="I1164" s="5">
        <v>205.51155685265002</v>
      </c>
      <c r="J1164" t="s">
        <v>53</v>
      </c>
      <c r="K1164">
        <v>1763</v>
      </c>
      <c r="L1164">
        <v>1677</v>
      </c>
      <c r="M1164">
        <v>1355</v>
      </c>
      <c r="N1164">
        <v>52</v>
      </c>
      <c r="O1164">
        <v>2020</v>
      </c>
      <c r="P1164">
        <v>256</v>
      </c>
      <c r="Q1164">
        <v>200</v>
      </c>
      <c r="R1164">
        <v>89</v>
      </c>
      <c r="S1164" t="s">
        <v>54</v>
      </c>
    </row>
    <row r="1165" spans="1:19">
      <c r="A1165" s="1">
        <v>36047150200</v>
      </c>
      <c r="B1165" s="1">
        <v>3150200</v>
      </c>
      <c r="C1165" t="s">
        <v>71</v>
      </c>
      <c r="D1165">
        <v>1045</v>
      </c>
      <c r="E1165">
        <v>465</v>
      </c>
      <c r="F1165">
        <v>140</v>
      </c>
      <c r="G1165">
        <v>139</v>
      </c>
      <c r="H1165">
        <v>121</v>
      </c>
      <c r="I1165" s="5">
        <v>93.712325763476812</v>
      </c>
      <c r="J1165" t="s">
        <v>53</v>
      </c>
      <c r="K1165">
        <v>1071</v>
      </c>
      <c r="L1165">
        <v>995</v>
      </c>
      <c r="M1165">
        <v>505</v>
      </c>
      <c r="N1165">
        <v>31</v>
      </c>
      <c r="O1165">
        <v>2020</v>
      </c>
      <c r="P1165">
        <v>53</v>
      </c>
      <c r="Q1165">
        <v>9</v>
      </c>
      <c r="R1165">
        <v>-1</v>
      </c>
      <c r="S1165" t="s">
        <v>54</v>
      </c>
    </row>
    <row r="1166" spans="1:19">
      <c r="A1166" s="1">
        <v>36047152200</v>
      </c>
      <c r="B1166" s="1">
        <v>3152200</v>
      </c>
      <c r="C1166" t="s">
        <v>85</v>
      </c>
      <c r="D1166">
        <v>1390</v>
      </c>
      <c r="E1166">
        <v>280</v>
      </c>
      <c r="F1166">
        <v>110</v>
      </c>
      <c r="G1166">
        <v>509</v>
      </c>
      <c r="H1166">
        <v>85</v>
      </c>
      <c r="I1166" s="5">
        <v>63.537390566500292</v>
      </c>
      <c r="J1166" t="s">
        <v>53</v>
      </c>
      <c r="K1166">
        <v>1232</v>
      </c>
      <c r="L1166">
        <v>1143</v>
      </c>
      <c r="M1166">
        <v>619</v>
      </c>
      <c r="N1166">
        <v>50</v>
      </c>
      <c r="O1166">
        <v>2020</v>
      </c>
      <c r="P1166">
        <v>21</v>
      </c>
      <c r="Q1166">
        <v>72</v>
      </c>
      <c r="R1166">
        <v>-1</v>
      </c>
      <c r="S1166" t="s">
        <v>54</v>
      </c>
    </row>
    <row r="1167" spans="1:19">
      <c r="A1167" s="1">
        <v>36047990100</v>
      </c>
      <c r="B1167" s="1">
        <v>3990100</v>
      </c>
      <c r="C1167" t="s">
        <v>81</v>
      </c>
      <c r="D1167">
        <v>0</v>
      </c>
      <c r="E1167">
        <v>0</v>
      </c>
      <c r="F1167">
        <v>0</v>
      </c>
      <c r="G1167">
        <v>13</v>
      </c>
      <c r="H1167">
        <v>13</v>
      </c>
      <c r="I1167" s="5">
        <v>22.516660498395403</v>
      </c>
      <c r="J1167" t="s">
        <v>53</v>
      </c>
      <c r="K1167">
        <v>0</v>
      </c>
      <c r="L1167">
        <v>0</v>
      </c>
      <c r="M1167">
        <v>0</v>
      </c>
      <c r="N1167">
        <v>0</v>
      </c>
      <c r="O1167">
        <v>2020</v>
      </c>
      <c r="P1167">
        <v>0</v>
      </c>
      <c r="Q1167">
        <v>0</v>
      </c>
      <c r="R1167">
        <v>0</v>
      </c>
      <c r="S1167" t="s">
        <v>54</v>
      </c>
    </row>
    <row r="1168" spans="1:19">
      <c r="A1168" s="1">
        <v>36061000100</v>
      </c>
      <c r="B1168" s="1">
        <v>1000100</v>
      </c>
      <c r="C1168" t="s">
        <v>90</v>
      </c>
      <c r="D1168">
        <v>0</v>
      </c>
      <c r="E1168">
        <v>0</v>
      </c>
      <c r="F1168">
        <v>0</v>
      </c>
      <c r="G1168">
        <v>13</v>
      </c>
      <c r="H1168">
        <v>13</v>
      </c>
      <c r="I1168" s="5">
        <v>22.516660498395403</v>
      </c>
      <c r="J1168" t="s">
        <v>53</v>
      </c>
      <c r="K1168">
        <v>0</v>
      </c>
      <c r="L1168">
        <v>0</v>
      </c>
      <c r="M1168">
        <v>0</v>
      </c>
      <c r="N1168">
        <v>0</v>
      </c>
      <c r="O1168">
        <v>2020</v>
      </c>
      <c r="P1168">
        <v>0</v>
      </c>
      <c r="Q1168">
        <v>0</v>
      </c>
      <c r="R1168">
        <v>0</v>
      </c>
      <c r="S1168" t="s">
        <v>54</v>
      </c>
    </row>
    <row r="1169" spans="1:19">
      <c r="A1169" s="1">
        <v>36061000201</v>
      </c>
      <c r="B1169" s="1">
        <v>1000201</v>
      </c>
      <c r="C1169" t="s">
        <v>91</v>
      </c>
      <c r="D1169">
        <v>855</v>
      </c>
      <c r="E1169">
        <v>855</v>
      </c>
      <c r="F1169">
        <v>730</v>
      </c>
      <c r="G1169">
        <v>184</v>
      </c>
      <c r="H1169">
        <v>184</v>
      </c>
      <c r="I1169" s="5">
        <v>213.97663423841399</v>
      </c>
      <c r="J1169" t="s">
        <v>53</v>
      </c>
      <c r="K1169">
        <v>842</v>
      </c>
      <c r="L1169">
        <v>804</v>
      </c>
      <c r="M1169">
        <v>793</v>
      </c>
      <c r="N1169">
        <v>38</v>
      </c>
      <c r="O1169">
        <v>2020</v>
      </c>
      <c r="P1169">
        <v>1</v>
      </c>
      <c r="Q1169">
        <v>-5</v>
      </c>
      <c r="R1169">
        <v>0</v>
      </c>
      <c r="S1169" t="s">
        <v>54</v>
      </c>
    </row>
    <row r="1170" spans="1:19">
      <c r="A1170" s="1">
        <v>36061000202</v>
      </c>
      <c r="B1170" s="1">
        <v>1000202</v>
      </c>
      <c r="C1170" t="s">
        <v>91</v>
      </c>
      <c r="D1170">
        <v>3235</v>
      </c>
      <c r="E1170">
        <v>2320</v>
      </c>
      <c r="F1170">
        <v>1965</v>
      </c>
      <c r="G1170">
        <v>320</v>
      </c>
      <c r="H1170">
        <v>240</v>
      </c>
      <c r="I1170" s="5">
        <v>362.812623815655</v>
      </c>
      <c r="J1170" t="s">
        <v>53</v>
      </c>
      <c r="K1170">
        <v>3512</v>
      </c>
      <c r="L1170">
        <v>3386</v>
      </c>
      <c r="M1170">
        <v>2437</v>
      </c>
      <c r="N1170">
        <v>96</v>
      </c>
      <c r="O1170">
        <v>2020</v>
      </c>
      <c r="P1170">
        <v>0</v>
      </c>
      <c r="Q1170">
        <v>0</v>
      </c>
      <c r="R1170">
        <v>0</v>
      </c>
      <c r="S1170" t="s">
        <v>54</v>
      </c>
    </row>
    <row r="1171" spans="1:19">
      <c r="A1171" s="1">
        <v>36061000500</v>
      </c>
      <c r="B1171" s="1">
        <v>1000500</v>
      </c>
      <c r="C1171" t="s">
        <v>90</v>
      </c>
      <c r="D1171">
        <v>0</v>
      </c>
      <c r="E1171">
        <v>0</v>
      </c>
      <c r="F1171">
        <v>0</v>
      </c>
      <c r="G1171">
        <v>13</v>
      </c>
      <c r="H1171">
        <v>13</v>
      </c>
      <c r="I1171" s="5">
        <v>22.516660498395403</v>
      </c>
      <c r="J1171" t="s">
        <v>53</v>
      </c>
      <c r="K1171">
        <v>25</v>
      </c>
      <c r="L1171">
        <v>0</v>
      </c>
      <c r="M1171">
        <v>0</v>
      </c>
      <c r="N1171">
        <v>2</v>
      </c>
      <c r="O1171">
        <v>2020</v>
      </c>
      <c r="P1171">
        <v>-141</v>
      </c>
      <c r="Q1171">
        <v>5</v>
      </c>
      <c r="R1171">
        <v>5</v>
      </c>
      <c r="S1171" t="s">
        <v>54</v>
      </c>
    </row>
    <row r="1172" spans="1:19">
      <c r="A1172" s="1">
        <v>36061000600</v>
      </c>
      <c r="B1172" s="1">
        <v>1000600</v>
      </c>
      <c r="C1172" t="s">
        <v>91</v>
      </c>
      <c r="D1172">
        <v>4780</v>
      </c>
      <c r="E1172">
        <v>4615</v>
      </c>
      <c r="F1172">
        <v>4055</v>
      </c>
      <c r="G1172">
        <v>675</v>
      </c>
      <c r="H1172">
        <v>677</v>
      </c>
      <c r="I1172" s="5">
        <v>754.3984358414325</v>
      </c>
      <c r="J1172" t="s">
        <v>53</v>
      </c>
      <c r="K1172">
        <v>5790</v>
      </c>
      <c r="L1172">
        <v>4833</v>
      </c>
      <c r="M1172">
        <v>4558</v>
      </c>
      <c r="N1172">
        <v>843</v>
      </c>
      <c r="O1172">
        <v>2020</v>
      </c>
      <c r="P1172">
        <v>5</v>
      </c>
      <c r="Q1172">
        <v>1989</v>
      </c>
      <c r="R1172">
        <v>0</v>
      </c>
      <c r="S1172" t="s">
        <v>54</v>
      </c>
    </row>
    <row r="1173" spans="1:19">
      <c r="A1173" s="1">
        <v>36061000700</v>
      </c>
      <c r="B1173" s="1">
        <v>1000700</v>
      </c>
      <c r="C1173" t="s">
        <v>90</v>
      </c>
      <c r="D1173">
        <v>4810</v>
      </c>
      <c r="E1173">
        <v>4040</v>
      </c>
      <c r="F1173">
        <v>430</v>
      </c>
      <c r="G1173">
        <v>529</v>
      </c>
      <c r="H1173">
        <v>544</v>
      </c>
      <c r="I1173" s="5">
        <v>219.62467985178714</v>
      </c>
      <c r="J1173" t="s">
        <v>53</v>
      </c>
      <c r="K1173">
        <v>7067</v>
      </c>
      <c r="L1173">
        <v>5929</v>
      </c>
      <c r="M1173">
        <v>5079</v>
      </c>
      <c r="N1173">
        <v>915</v>
      </c>
      <c r="O1173">
        <v>2020</v>
      </c>
      <c r="P1173">
        <v>566</v>
      </c>
      <c r="Q1173">
        <v>0</v>
      </c>
      <c r="R1173">
        <v>10</v>
      </c>
      <c r="S1173" t="s">
        <v>54</v>
      </c>
    </row>
    <row r="1174" spans="1:19">
      <c r="A1174" s="1">
        <v>36061000800</v>
      </c>
      <c r="B1174" s="1">
        <v>1000800</v>
      </c>
      <c r="C1174" t="s">
        <v>91</v>
      </c>
      <c r="D1174">
        <v>4245</v>
      </c>
      <c r="E1174">
        <v>4145</v>
      </c>
      <c r="F1174">
        <v>3175</v>
      </c>
      <c r="G1174">
        <v>708</v>
      </c>
      <c r="H1174">
        <v>702</v>
      </c>
      <c r="I1174" s="5">
        <v>727.35754619031763</v>
      </c>
      <c r="J1174" t="s">
        <v>53</v>
      </c>
      <c r="K1174">
        <v>4809</v>
      </c>
      <c r="L1174">
        <v>4619</v>
      </c>
      <c r="M1174">
        <v>4465</v>
      </c>
      <c r="N1174">
        <v>162</v>
      </c>
      <c r="O1174">
        <v>2020</v>
      </c>
      <c r="P1174">
        <v>0</v>
      </c>
      <c r="Q1174">
        <v>88</v>
      </c>
      <c r="R1174">
        <v>18</v>
      </c>
      <c r="S1174" t="s">
        <v>54</v>
      </c>
    </row>
    <row r="1175" spans="1:19">
      <c r="A1175" s="1">
        <v>36061000900</v>
      </c>
      <c r="B1175" s="1">
        <v>1000900</v>
      </c>
      <c r="C1175" t="s">
        <v>90</v>
      </c>
      <c r="D1175">
        <v>860</v>
      </c>
      <c r="E1175">
        <v>695</v>
      </c>
      <c r="F1175">
        <v>100</v>
      </c>
      <c r="G1175">
        <v>188</v>
      </c>
      <c r="H1175">
        <v>190</v>
      </c>
      <c r="I1175" s="5">
        <v>42.343830719480259</v>
      </c>
      <c r="J1175" t="s">
        <v>53</v>
      </c>
      <c r="K1175">
        <v>1124</v>
      </c>
      <c r="L1175">
        <v>904</v>
      </c>
      <c r="M1175">
        <v>682</v>
      </c>
      <c r="N1175">
        <v>188</v>
      </c>
      <c r="O1175">
        <v>2020</v>
      </c>
      <c r="P1175">
        <v>0</v>
      </c>
      <c r="Q1175">
        <v>1903</v>
      </c>
      <c r="R1175">
        <v>1</v>
      </c>
      <c r="S1175" t="s">
        <v>54</v>
      </c>
    </row>
    <row r="1176" spans="1:19">
      <c r="A1176" s="1">
        <v>36061001001</v>
      </c>
      <c r="B1176" s="1">
        <v>1001001</v>
      </c>
      <c r="C1176" t="s">
        <v>91</v>
      </c>
      <c r="D1176">
        <v>775</v>
      </c>
      <c r="E1176">
        <v>205</v>
      </c>
      <c r="F1176">
        <v>95</v>
      </c>
      <c r="G1176">
        <v>54</v>
      </c>
      <c r="H1176">
        <v>70</v>
      </c>
      <c r="I1176" s="5">
        <v>63.2771680782255</v>
      </c>
      <c r="J1176" t="s">
        <v>53</v>
      </c>
      <c r="K1176">
        <v>907</v>
      </c>
      <c r="L1176">
        <v>856</v>
      </c>
      <c r="M1176">
        <v>129</v>
      </c>
      <c r="N1176">
        <v>18</v>
      </c>
      <c r="O1176">
        <v>2020</v>
      </c>
      <c r="P1176">
        <v>0</v>
      </c>
      <c r="Q1176">
        <v>0</v>
      </c>
      <c r="R1176">
        <v>0</v>
      </c>
      <c r="S1176" t="s">
        <v>54</v>
      </c>
    </row>
    <row r="1177" spans="1:19">
      <c r="A1177" s="1">
        <v>36061001002</v>
      </c>
      <c r="B1177" s="1">
        <v>1001002</v>
      </c>
      <c r="C1177" t="s">
        <v>91</v>
      </c>
      <c r="D1177">
        <v>2390</v>
      </c>
      <c r="E1177">
        <v>2390</v>
      </c>
      <c r="F1177">
        <v>2270</v>
      </c>
      <c r="G1177">
        <v>414</v>
      </c>
      <c r="H1177">
        <v>414</v>
      </c>
      <c r="I1177" s="5">
        <v>517.77021930582293</v>
      </c>
      <c r="J1177" t="s">
        <v>53</v>
      </c>
      <c r="K1177">
        <v>2419</v>
      </c>
      <c r="L1177">
        <v>2381</v>
      </c>
      <c r="M1177">
        <v>2363</v>
      </c>
      <c r="N1177">
        <v>29</v>
      </c>
      <c r="O1177">
        <v>2020</v>
      </c>
      <c r="P1177">
        <v>0</v>
      </c>
      <c r="Q1177">
        <v>0</v>
      </c>
      <c r="R1177">
        <v>0</v>
      </c>
      <c r="S1177" t="s">
        <v>54</v>
      </c>
    </row>
    <row r="1178" spans="1:19">
      <c r="A1178" s="1">
        <v>36061001200</v>
      </c>
      <c r="B1178" s="1">
        <v>1001200</v>
      </c>
      <c r="C1178" t="s">
        <v>91</v>
      </c>
      <c r="D1178">
        <v>1900</v>
      </c>
      <c r="E1178">
        <v>905</v>
      </c>
      <c r="F1178">
        <v>685</v>
      </c>
      <c r="G1178">
        <v>205</v>
      </c>
      <c r="H1178">
        <v>140</v>
      </c>
      <c r="I1178" s="5">
        <v>175.79817974029197</v>
      </c>
      <c r="J1178" t="s">
        <v>53</v>
      </c>
      <c r="K1178">
        <v>1851</v>
      </c>
      <c r="L1178">
        <v>1779</v>
      </c>
      <c r="M1178">
        <v>936</v>
      </c>
      <c r="N1178">
        <v>40</v>
      </c>
      <c r="O1178">
        <v>2020</v>
      </c>
      <c r="P1178">
        <v>128</v>
      </c>
      <c r="Q1178">
        <v>0</v>
      </c>
      <c r="R1178">
        <v>0</v>
      </c>
      <c r="S1178" t="s">
        <v>54</v>
      </c>
    </row>
    <row r="1179" spans="1:19">
      <c r="A1179" s="1">
        <v>36061001300</v>
      </c>
      <c r="B1179" s="1">
        <v>1001300</v>
      </c>
      <c r="C1179" t="s">
        <v>90</v>
      </c>
      <c r="D1179">
        <v>2580</v>
      </c>
      <c r="E1179">
        <v>2120</v>
      </c>
      <c r="F1179">
        <v>280</v>
      </c>
      <c r="G1179">
        <v>284</v>
      </c>
      <c r="H1179">
        <v>307</v>
      </c>
      <c r="I1179" s="5">
        <v>136.97079980784227</v>
      </c>
      <c r="J1179" t="s">
        <v>53</v>
      </c>
      <c r="K1179">
        <v>3519</v>
      </c>
      <c r="L1179">
        <v>3081</v>
      </c>
      <c r="M1179">
        <v>2722</v>
      </c>
      <c r="N1179">
        <v>385</v>
      </c>
      <c r="O1179">
        <v>2020</v>
      </c>
      <c r="P1179">
        <v>628</v>
      </c>
      <c r="Q1179">
        <v>647</v>
      </c>
      <c r="R1179">
        <v>1</v>
      </c>
      <c r="S1179" t="s">
        <v>54</v>
      </c>
    </row>
    <row r="1180" spans="1:19">
      <c r="A1180" s="1">
        <v>36061001401</v>
      </c>
      <c r="B1180" s="1">
        <v>1001401</v>
      </c>
      <c r="C1180" t="s">
        <v>91</v>
      </c>
      <c r="D1180">
        <v>1565</v>
      </c>
      <c r="E1180">
        <v>295</v>
      </c>
      <c r="F1180">
        <v>155</v>
      </c>
      <c r="G1180">
        <v>209</v>
      </c>
      <c r="H1180">
        <v>109</v>
      </c>
      <c r="I1180" s="5">
        <v>86.660256173173181</v>
      </c>
      <c r="J1180" t="s">
        <v>53</v>
      </c>
      <c r="K1180">
        <v>1871</v>
      </c>
      <c r="L1180">
        <v>1735</v>
      </c>
      <c r="M1180">
        <v>246</v>
      </c>
      <c r="N1180">
        <v>48</v>
      </c>
      <c r="O1180">
        <v>2020</v>
      </c>
      <c r="P1180">
        <v>64</v>
      </c>
      <c r="Q1180">
        <v>8</v>
      </c>
      <c r="R1180">
        <v>0</v>
      </c>
      <c r="S1180" t="s">
        <v>54</v>
      </c>
    </row>
    <row r="1181" spans="1:19">
      <c r="A1181" s="1">
        <v>36061001402</v>
      </c>
      <c r="B1181" s="1">
        <v>1001402</v>
      </c>
      <c r="C1181" t="s">
        <v>91</v>
      </c>
      <c r="D1181">
        <v>1625</v>
      </c>
      <c r="E1181">
        <v>1555</v>
      </c>
      <c r="F1181">
        <v>1020</v>
      </c>
      <c r="G1181">
        <v>252</v>
      </c>
      <c r="H1181">
        <v>250</v>
      </c>
      <c r="I1181" s="5">
        <v>273.54524305862094</v>
      </c>
      <c r="J1181" t="s">
        <v>53</v>
      </c>
      <c r="K1181">
        <v>1833</v>
      </c>
      <c r="L1181">
        <v>1741</v>
      </c>
      <c r="M1181">
        <v>1623</v>
      </c>
      <c r="N1181">
        <v>72</v>
      </c>
      <c r="O1181">
        <v>2020</v>
      </c>
      <c r="P1181">
        <v>847</v>
      </c>
      <c r="Q1181">
        <v>234</v>
      </c>
      <c r="R1181">
        <v>191</v>
      </c>
      <c r="S1181" t="s">
        <v>54</v>
      </c>
    </row>
    <row r="1182" spans="1:19">
      <c r="A1182" s="1">
        <v>36061001501</v>
      </c>
      <c r="B1182" s="1">
        <v>1001501</v>
      </c>
      <c r="C1182" t="s">
        <v>90</v>
      </c>
      <c r="D1182">
        <v>3500</v>
      </c>
      <c r="E1182">
        <v>1640</v>
      </c>
      <c r="F1182">
        <v>590</v>
      </c>
      <c r="G1182">
        <v>421</v>
      </c>
      <c r="H1182">
        <v>295</v>
      </c>
      <c r="I1182" s="5">
        <v>212.80037593951755</v>
      </c>
      <c r="J1182" t="s">
        <v>53</v>
      </c>
      <c r="K1182">
        <v>4465</v>
      </c>
      <c r="L1182">
        <v>4104</v>
      </c>
      <c r="M1182">
        <v>2303</v>
      </c>
      <c r="N1182">
        <v>253</v>
      </c>
      <c r="O1182">
        <v>2020</v>
      </c>
      <c r="P1182">
        <v>31</v>
      </c>
      <c r="Q1182">
        <v>469</v>
      </c>
      <c r="R1182">
        <v>5</v>
      </c>
      <c r="S1182" t="s">
        <v>54</v>
      </c>
    </row>
    <row r="1183" spans="1:19">
      <c r="A1183" s="1">
        <v>36061001502</v>
      </c>
      <c r="B1183" s="1">
        <v>1001502</v>
      </c>
      <c r="C1183" t="s">
        <v>90</v>
      </c>
      <c r="D1183">
        <v>3680</v>
      </c>
      <c r="E1183">
        <v>3230</v>
      </c>
      <c r="F1183">
        <v>425</v>
      </c>
      <c r="G1183">
        <v>425</v>
      </c>
      <c r="H1183">
        <v>430</v>
      </c>
      <c r="I1183" s="5">
        <v>188.73526432545668</v>
      </c>
      <c r="J1183" t="s">
        <v>53</v>
      </c>
      <c r="K1183">
        <v>5519</v>
      </c>
      <c r="L1183">
        <v>4789</v>
      </c>
      <c r="M1183">
        <v>4146</v>
      </c>
      <c r="N1183">
        <v>602</v>
      </c>
      <c r="O1183">
        <v>2020</v>
      </c>
      <c r="P1183">
        <v>262</v>
      </c>
      <c r="Q1183">
        <v>593</v>
      </c>
      <c r="R1183">
        <v>0</v>
      </c>
      <c r="S1183" t="s">
        <v>54</v>
      </c>
    </row>
    <row r="1184" spans="1:19">
      <c r="A1184" s="1">
        <v>36061001600</v>
      </c>
      <c r="B1184" s="1">
        <v>1001600</v>
      </c>
      <c r="C1184" t="s">
        <v>91</v>
      </c>
      <c r="D1184">
        <v>3475</v>
      </c>
      <c r="E1184">
        <v>2640</v>
      </c>
      <c r="F1184">
        <v>1610</v>
      </c>
      <c r="G1184">
        <v>737</v>
      </c>
      <c r="H1184">
        <v>311</v>
      </c>
      <c r="I1184" s="5">
        <v>342.81336029974096</v>
      </c>
      <c r="J1184" t="s">
        <v>53</v>
      </c>
      <c r="K1184">
        <v>3563</v>
      </c>
      <c r="L1184">
        <v>3285</v>
      </c>
      <c r="M1184">
        <v>3035</v>
      </c>
      <c r="N1184">
        <v>201</v>
      </c>
      <c r="O1184">
        <v>2020</v>
      </c>
      <c r="P1184">
        <v>-35</v>
      </c>
      <c r="Q1184">
        <v>24</v>
      </c>
      <c r="R1184">
        <v>14</v>
      </c>
      <c r="S1184" t="s">
        <v>54</v>
      </c>
    </row>
    <row r="1185" spans="1:19">
      <c r="A1185" s="1">
        <v>36061001800</v>
      </c>
      <c r="B1185" s="1">
        <v>1001800</v>
      </c>
      <c r="C1185" t="s">
        <v>91</v>
      </c>
      <c r="D1185">
        <v>3015</v>
      </c>
      <c r="E1185">
        <v>2755</v>
      </c>
      <c r="F1185">
        <v>1500</v>
      </c>
      <c r="G1185">
        <v>334</v>
      </c>
      <c r="H1185">
        <v>338</v>
      </c>
      <c r="I1185" s="5">
        <v>323.0572704645416</v>
      </c>
      <c r="J1185" t="s">
        <v>53</v>
      </c>
      <c r="K1185">
        <v>3942</v>
      </c>
      <c r="L1185">
        <v>3601</v>
      </c>
      <c r="M1185">
        <v>3310</v>
      </c>
      <c r="N1185">
        <v>269</v>
      </c>
      <c r="O1185">
        <v>2020</v>
      </c>
      <c r="P1185">
        <v>182</v>
      </c>
      <c r="Q1185">
        <v>83</v>
      </c>
      <c r="R1185">
        <v>-4</v>
      </c>
      <c r="S1185" t="s">
        <v>54</v>
      </c>
    </row>
    <row r="1186" spans="1:19">
      <c r="A1186" s="1">
        <v>36061002000</v>
      </c>
      <c r="B1186" s="1">
        <v>1002000</v>
      </c>
      <c r="C1186" t="s">
        <v>91</v>
      </c>
      <c r="D1186">
        <v>1955</v>
      </c>
      <c r="E1186">
        <v>1945</v>
      </c>
      <c r="F1186">
        <v>1835</v>
      </c>
      <c r="G1186">
        <v>179</v>
      </c>
      <c r="H1186">
        <v>186</v>
      </c>
      <c r="I1186" s="5">
        <v>270.35347232835755</v>
      </c>
      <c r="J1186" t="s">
        <v>53</v>
      </c>
      <c r="K1186">
        <v>1874</v>
      </c>
      <c r="L1186">
        <v>1851</v>
      </c>
      <c r="M1186">
        <v>1833</v>
      </c>
      <c r="N1186">
        <v>18</v>
      </c>
      <c r="O1186">
        <v>2020</v>
      </c>
      <c r="P1186">
        <v>0</v>
      </c>
      <c r="Q1186">
        <v>0</v>
      </c>
      <c r="R1186">
        <v>0</v>
      </c>
      <c r="S1186" t="s">
        <v>54</v>
      </c>
    </row>
    <row r="1187" spans="1:19">
      <c r="A1187" s="1">
        <v>36061002100</v>
      </c>
      <c r="B1187" s="1">
        <v>1002100</v>
      </c>
      <c r="C1187" t="s">
        <v>90</v>
      </c>
      <c r="D1187">
        <v>3090</v>
      </c>
      <c r="E1187">
        <v>1875</v>
      </c>
      <c r="F1187">
        <v>225</v>
      </c>
      <c r="G1187">
        <v>420</v>
      </c>
      <c r="H1187">
        <v>344</v>
      </c>
      <c r="I1187" s="5">
        <v>142.33060106667153</v>
      </c>
      <c r="J1187" t="s">
        <v>53</v>
      </c>
      <c r="K1187">
        <v>3781</v>
      </c>
      <c r="L1187">
        <v>3339</v>
      </c>
      <c r="M1187">
        <v>2065</v>
      </c>
      <c r="N1187">
        <v>292</v>
      </c>
      <c r="O1187">
        <v>2020</v>
      </c>
      <c r="P1187">
        <v>65</v>
      </c>
      <c r="Q1187">
        <v>31</v>
      </c>
      <c r="R1187">
        <v>16</v>
      </c>
      <c r="S1187" t="s">
        <v>54</v>
      </c>
    </row>
    <row r="1188" spans="1:19">
      <c r="A1188" s="1">
        <v>36061002201</v>
      </c>
      <c r="B1188" s="1">
        <v>1002201</v>
      </c>
      <c r="C1188" t="s">
        <v>91</v>
      </c>
      <c r="D1188">
        <v>3000</v>
      </c>
      <c r="E1188">
        <v>2625</v>
      </c>
      <c r="F1188">
        <v>2000</v>
      </c>
      <c r="G1188">
        <v>276</v>
      </c>
      <c r="H1188">
        <v>297</v>
      </c>
      <c r="I1188" s="5">
        <v>353.22655619304732</v>
      </c>
      <c r="J1188" t="s">
        <v>53</v>
      </c>
      <c r="K1188">
        <v>3357</v>
      </c>
      <c r="L1188">
        <v>3234</v>
      </c>
      <c r="M1188">
        <v>2771</v>
      </c>
      <c r="N1188">
        <v>90</v>
      </c>
      <c r="O1188">
        <v>2020</v>
      </c>
      <c r="P1188">
        <v>14</v>
      </c>
      <c r="Q1188">
        <v>12</v>
      </c>
      <c r="R1188">
        <v>11</v>
      </c>
      <c r="S1188" t="s">
        <v>54</v>
      </c>
    </row>
    <row r="1189" spans="1:19">
      <c r="A1189" s="1">
        <v>36061002202</v>
      </c>
      <c r="B1189" s="1">
        <v>1002202</v>
      </c>
      <c r="C1189" t="s">
        <v>91</v>
      </c>
      <c r="D1189">
        <v>990</v>
      </c>
      <c r="E1189">
        <v>910</v>
      </c>
      <c r="F1189">
        <v>335</v>
      </c>
      <c r="G1189">
        <v>132</v>
      </c>
      <c r="H1189">
        <v>127</v>
      </c>
      <c r="I1189" s="5">
        <v>119.02100654926423</v>
      </c>
      <c r="J1189" t="s">
        <v>53</v>
      </c>
      <c r="K1189">
        <v>1306</v>
      </c>
      <c r="L1189">
        <v>1210</v>
      </c>
      <c r="M1189">
        <v>1103</v>
      </c>
      <c r="N1189">
        <v>82</v>
      </c>
      <c r="O1189">
        <v>2020</v>
      </c>
      <c r="P1189">
        <v>107</v>
      </c>
      <c r="Q1189">
        <v>74</v>
      </c>
      <c r="R1189">
        <v>0</v>
      </c>
      <c r="S1189" t="s">
        <v>54</v>
      </c>
    </row>
    <row r="1190" spans="1:19">
      <c r="A1190" s="1">
        <v>36061002400</v>
      </c>
      <c r="B1190" s="1">
        <v>1002400</v>
      </c>
      <c r="C1190" t="s">
        <v>91</v>
      </c>
      <c r="D1190">
        <v>1780</v>
      </c>
      <c r="E1190">
        <v>1765</v>
      </c>
      <c r="F1190">
        <v>1665</v>
      </c>
      <c r="G1190">
        <v>158</v>
      </c>
      <c r="H1190">
        <v>157</v>
      </c>
      <c r="I1190" s="5">
        <v>253.24494071945446</v>
      </c>
      <c r="J1190" t="s">
        <v>53</v>
      </c>
      <c r="K1190">
        <v>1771</v>
      </c>
      <c r="L1190">
        <v>1756</v>
      </c>
      <c r="M1190">
        <v>1745</v>
      </c>
      <c r="N1190">
        <v>14</v>
      </c>
      <c r="O1190">
        <v>2020</v>
      </c>
      <c r="P1190">
        <v>0</v>
      </c>
      <c r="Q1190">
        <v>0</v>
      </c>
      <c r="R1190">
        <v>0</v>
      </c>
      <c r="S1190" t="s">
        <v>54</v>
      </c>
    </row>
    <row r="1191" spans="1:19">
      <c r="A1191" s="1">
        <v>36061002500</v>
      </c>
      <c r="B1191" s="1">
        <v>1002500</v>
      </c>
      <c r="C1191" t="s">
        <v>91</v>
      </c>
      <c r="D1191">
        <v>1980</v>
      </c>
      <c r="E1191">
        <v>1980</v>
      </c>
      <c r="F1191">
        <v>1785</v>
      </c>
      <c r="G1191">
        <v>159</v>
      </c>
      <c r="H1191">
        <v>159</v>
      </c>
      <c r="I1191" s="5">
        <v>253.29232124168311</v>
      </c>
      <c r="J1191" t="s">
        <v>53</v>
      </c>
      <c r="K1191">
        <v>1954</v>
      </c>
      <c r="L1191">
        <v>1912</v>
      </c>
      <c r="M1191">
        <v>1898</v>
      </c>
      <c r="N1191">
        <v>24</v>
      </c>
      <c r="O1191">
        <v>2020</v>
      </c>
      <c r="P1191">
        <v>0</v>
      </c>
      <c r="Q1191">
        <v>0</v>
      </c>
      <c r="R1191">
        <v>0</v>
      </c>
      <c r="S1191" t="s">
        <v>54</v>
      </c>
    </row>
    <row r="1192" spans="1:19">
      <c r="A1192" s="1">
        <v>36061002601</v>
      </c>
      <c r="B1192" s="1">
        <v>1002601</v>
      </c>
      <c r="C1192" t="s">
        <v>91</v>
      </c>
      <c r="D1192">
        <v>1890</v>
      </c>
      <c r="E1192">
        <v>1765</v>
      </c>
      <c r="F1192">
        <v>1345</v>
      </c>
      <c r="G1192">
        <v>439</v>
      </c>
      <c r="H1192">
        <v>444</v>
      </c>
      <c r="I1192" s="5">
        <v>482.68105411337621</v>
      </c>
      <c r="J1192" t="s">
        <v>53</v>
      </c>
      <c r="K1192">
        <v>1638</v>
      </c>
      <c r="L1192">
        <v>1567</v>
      </c>
      <c r="M1192">
        <v>1345</v>
      </c>
      <c r="N1192">
        <v>51</v>
      </c>
      <c r="O1192">
        <v>2020</v>
      </c>
      <c r="P1192">
        <v>8</v>
      </c>
      <c r="Q1192">
        <v>64</v>
      </c>
      <c r="R1192">
        <v>14</v>
      </c>
      <c r="S1192" t="s">
        <v>54</v>
      </c>
    </row>
    <row r="1193" spans="1:19">
      <c r="A1193" s="1">
        <v>36061002602</v>
      </c>
      <c r="B1193" s="1">
        <v>1002602</v>
      </c>
      <c r="C1193" t="s">
        <v>91</v>
      </c>
      <c r="D1193">
        <v>1915</v>
      </c>
      <c r="E1193">
        <v>1515</v>
      </c>
      <c r="F1193">
        <v>720</v>
      </c>
      <c r="G1193">
        <v>183</v>
      </c>
      <c r="H1193">
        <v>196</v>
      </c>
      <c r="I1193" s="5">
        <v>213.08683675910157</v>
      </c>
      <c r="J1193" t="s">
        <v>53</v>
      </c>
      <c r="K1193">
        <v>2455</v>
      </c>
      <c r="L1193">
        <v>2302</v>
      </c>
      <c r="M1193">
        <v>1760</v>
      </c>
      <c r="N1193">
        <v>112</v>
      </c>
      <c r="O1193">
        <v>2020</v>
      </c>
      <c r="P1193">
        <v>27</v>
      </c>
      <c r="Q1193">
        <v>6</v>
      </c>
      <c r="R1193">
        <v>-3</v>
      </c>
      <c r="S1193" t="s">
        <v>54</v>
      </c>
    </row>
    <row r="1194" spans="1:19">
      <c r="A1194" s="1">
        <v>36061002700</v>
      </c>
      <c r="B1194" s="1">
        <v>1002700</v>
      </c>
      <c r="C1194" t="s">
        <v>91</v>
      </c>
      <c r="D1194">
        <v>635</v>
      </c>
      <c r="E1194">
        <v>165</v>
      </c>
      <c r="F1194">
        <v>120</v>
      </c>
      <c r="G1194">
        <v>249</v>
      </c>
      <c r="H1194">
        <v>47</v>
      </c>
      <c r="I1194" s="5">
        <v>59.016946718718003</v>
      </c>
      <c r="J1194" t="s">
        <v>53</v>
      </c>
      <c r="K1194">
        <v>694</v>
      </c>
      <c r="L1194">
        <v>649</v>
      </c>
      <c r="M1194">
        <v>281</v>
      </c>
      <c r="N1194">
        <v>25</v>
      </c>
      <c r="O1194">
        <v>2020</v>
      </c>
      <c r="P1194">
        <v>0</v>
      </c>
      <c r="Q1194">
        <v>0</v>
      </c>
      <c r="R1194">
        <v>5</v>
      </c>
      <c r="S1194" t="s">
        <v>54</v>
      </c>
    </row>
    <row r="1195" spans="1:19">
      <c r="A1195" s="1">
        <v>36061002800</v>
      </c>
      <c r="B1195" s="1">
        <v>1002800</v>
      </c>
      <c r="C1195" t="s">
        <v>91</v>
      </c>
      <c r="D1195">
        <v>3075</v>
      </c>
      <c r="E1195">
        <v>2590</v>
      </c>
      <c r="F1195">
        <v>1655</v>
      </c>
      <c r="G1195">
        <v>306</v>
      </c>
      <c r="H1195">
        <v>322</v>
      </c>
      <c r="I1195" s="5">
        <v>305.83819251362314</v>
      </c>
      <c r="J1195" t="s">
        <v>53</v>
      </c>
      <c r="K1195">
        <v>3582</v>
      </c>
      <c r="L1195">
        <v>3371</v>
      </c>
      <c r="M1195">
        <v>2829</v>
      </c>
      <c r="N1195">
        <v>158</v>
      </c>
      <c r="O1195">
        <v>2020</v>
      </c>
      <c r="P1195">
        <v>2</v>
      </c>
      <c r="Q1195">
        <v>247</v>
      </c>
      <c r="R1195">
        <v>5</v>
      </c>
      <c r="S1195" t="s">
        <v>54</v>
      </c>
    </row>
    <row r="1196" spans="1:19">
      <c r="A1196" s="1">
        <v>36061002901</v>
      </c>
      <c r="B1196" s="1">
        <v>1002901</v>
      </c>
      <c r="C1196" t="s">
        <v>90</v>
      </c>
      <c r="D1196">
        <v>0</v>
      </c>
      <c r="E1196">
        <v>0</v>
      </c>
      <c r="F1196">
        <v>0</v>
      </c>
      <c r="G1196">
        <v>0</v>
      </c>
      <c r="H1196">
        <v>0</v>
      </c>
      <c r="I1196" s="5">
        <v>13</v>
      </c>
      <c r="J1196" t="s">
        <v>53</v>
      </c>
      <c r="K1196">
        <v>91</v>
      </c>
      <c r="L1196">
        <v>90</v>
      </c>
      <c r="M1196">
        <v>88</v>
      </c>
      <c r="N1196">
        <v>1</v>
      </c>
      <c r="O1196">
        <v>2020</v>
      </c>
      <c r="P1196">
        <v>0</v>
      </c>
      <c r="Q1196">
        <v>0</v>
      </c>
      <c r="R1196">
        <v>0</v>
      </c>
      <c r="S1196" t="s">
        <v>54</v>
      </c>
    </row>
    <row r="1197" spans="1:19">
      <c r="A1197" s="1">
        <v>36061002902</v>
      </c>
      <c r="B1197" s="1">
        <v>1002902</v>
      </c>
      <c r="C1197" t="s">
        <v>91</v>
      </c>
      <c r="D1197">
        <v>1935</v>
      </c>
      <c r="E1197">
        <v>1620</v>
      </c>
      <c r="F1197">
        <v>1215</v>
      </c>
      <c r="G1197">
        <v>511</v>
      </c>
      <c r="H1197">
        <v>521</v>
      </c>
      <c r="I1197" s="5">
        <v>557.41008243482645</v>
      </c>
      <c r="J1197" t="s">
        <v>53</v>
      </c>
      <c r="K1197">
        <v>2404</v>
      </c>
      <c r="L1197">
        <v>2148</v>
      </c>
      <c r="M1197">
        <v>1840</v>
      </c>
      <c r="N1197">
        <v>150</v>
      </c>
      <c r="O1197">
        <v>2020</v>
      </c>
      <c r="P1197">
        <v>-8</v>
      </c>
      <c r="Q1197">
        <v>2</v>
      </c>
      <c r="R1197">
        <v>6</v>
      </c>
      <c r="S1197" t="s">
        <v>54</v>
      </c>
    </row>
    <row r="1198" spans="1:19">
      <c r="A1198" s="1">
        <v>36061003001</v>
      </c>
      <c r="B1198" s="1">
        <v>1003001</v>
      </c>
      <c r="C1198" t="s">
        <v>91</v>
      </c>
      <c r="D1198">
        <v>1995</v>
      </c>
      <c r="E1198">
        <v>1895</v>
      </c>
      <c r="F1198">
        <v>795</v>
      </c>
      <c r="G1198">
        <v>268</v>
      </c>
      <c r="H1198">
        <v>278</v>
      </c>
      <c r="I1198" s="5">
        <v>225.67454442182884</v>
      </c>
      <c r="J1198" t="s">
        <v>53</v>
      </c>
      <c r="K1198">
        <v>3005</v>
      </c>
      <c r="L1198">
        <v>2661</v>
      </c>
      <c r="M1198">
        <v>2462</v>
      </c>
      <c r="N1198">
        <v>313</v>
      </c>
      <c r="O1198">
        <v>2020</v>
      </c>
      <c r="P1198">
        <v>1</v>
      </c>
      <c r="Q1198">
        <v>0</v>
      </c>
      <c r="R1198">
        <v>8</v>
      </c>
      <c r="S1198" t="s">
        <v>54</v>
      </c>
    </row>
    <row r="1199" spans="1:19">
      <c r="A1199" s="1">
        <v>36061003002</v>
      </c>
      <c r="B1199" s="1">
        <v>1003002</v>
      </c>
      <c r="C1199" t="s">
        <v>91</v>
      </c>
      <c r="D1199">
        <v>1660</v>
      </c>
      <c r="E1199">
        <v>1535</v>
      </c>
      <c r="F1199">
        <v>785</v>
      </c>
      <c r="G1199">
        <v>154</v>
      </c>
      <c r="H1199">
        <v>170</v>
      </c>
      <c r="I1199" s="5">
        <v>168.54079624826744</v>
      </c>
      <c r="J1199" t="s">
        <v>53</v>
      </c>
      <c r="K1199">
        <v>1919</v>
      </c>
      <c r="L1199">
        <v>1766</v>
      </c>
      <c r="M1199">
        <v>1520</v>
      </c>
      <c r="N1199">
        <v>125</v>
      </c>
      <c r="O1199">
        <v>2020</v>
      </c>
      <c r="P1199">
        <v>31</v>
      </c>
      <c r="Q1199">
        <v>162</v>
      </c>
      <c r="R1199">
        <v>0</v>
      </c>
      <c r="S1199" t="s">
        <v>54</v>
      </c>
    </row>
    <row r="1200" spans="1:19">
      <c r="A1200" s="1">
        <v>36061003100</v>
      </c>
      <c r="B1200" s="1">
        <v>1003100</v>
      </c>
      <c r="C1200" t="s">
        <v>90</v>
      </c>
      <c r="D1200">
        <v>730</v>
      </c>
      <c r="E1200">
        <v>560</v>
      </c>
      <c r="F1200">
        <v>85</v>
      </c>
      <c r="G1200">
        <v>107</v>
      </c>
      <c r="H1200">
        <v>105</v>
      </c>
      <c r="I1200" s="5">
        <v>36.810324638611924</v>
      </c>
      <c r="J1200" t="s">
        <v>53</v>
      </c>
      <c r="K1200">
        <v>1181</v>
      </c>
      <c r="L1200">
        <v>917</v>
      </c>
      <c r="M1200">
        <v>691</v>
      </c>
      <c r="N1200">
        <v>220</v>
      </c>
      <c r="O1200">
        <v>2020</v>
      </c>
      <c r="P1200">
        <v>3</v>
      </c>
      <c r="Q1200">
        <v>44</v>
      </c>
      <c r="R1200">
        <v>197</v>
      </c>
      <c r="S1200" t="s">
        <v>54</v>
      </c>
    </row>
    <row r="1201" spans="1:19">
      <c r="A1201" s="1">
        <v>36061003200</v>
      </c>
      <c r="B1201" s="1">
        <v>1003200</v>
      </c>
      <c r="C1201" t="s">
        <v>91</v>
      </c>
      <c r="D1201">
        <v>4565</v>
      </c>
      <c r="E1201">
        <v>3485</v>
      </c>
      <c r="F1201">
        <v>1720</v>
      </c>
      <c r="G1201">
        <v>506</v>
      </c>
      <c r="H1201">
        <v>363</v>
      </c>
      <c r="I1201" s="5">
        <v>380.34063679812073</v>
      </c>
      <c r="J1201" t="s">
        <v>53</v>
      </c>
      <c r="K1201">
        <v>5077</v>
      </c>
      <c r="L1201">
        <v>4732</v>
      </c>
      <c r="M1201">
        <v>3816</v>
      </c>
      <c r="N1201">
        <v>262</v>
      </c>
      <c r="O1201">
        <v>2020</v>
      </c>
      <c r="P1201">
        <v>1</v>
      </c>
      <c r="Q1201">
        <v>0</v>
      </c>
      <c r="R1201">
        <v>5</v>
      </c>
      <c r="S1201" t="s">
        <v>54</v>
      </c>
    </row>
    <row r="1202" spans="1:19">
      <c r="A1202" s="1">
        <v>36061003300</v>
      </c>
      <c r="B1202" s="1">
        <v>1003300</v>
      </c>
      <c r="C1202" t="s">
        <v>90</v>
      </c>
      <c r="D1202">
        <v>2485</v>
      </c>
      <c r="E1202">
        <v>1575</v>
      </c>
      <c r="F1202">
        <v>345</v>
      </c>
      <c r="G1202">
        <v>387</v>
      </c>
      <c r="H1202">
        <v>342</v>
      </c>
      <c r="I1202" s="5">
        <v>137.10215169719257</v>
      </c>
      <c r="J1202" t="s">
        <v>53</v>
      </c>
      <c r="K1202">
        <v>3421</v>
      </c>
      <c r="L1202">
        <v>2867</v>
      </c>
      <c r="M1202">
        <v>1590</v>
      </c>
      <c r="N1202">
        <v>294</v>
      </c>
      <c r="O1202">
        <v>2020</v>
      </c>
      <c r="P1202">
        <v>22</v>
      </c>
      <c r="Q1202">
        <v>47</v>
      </c>
      <c r="R1202">
        <v>13</v>
      </c>
      <c r="S1202" t="s">
        <v>54</v>
      </c>
    </row>
    <row r="1203" spans="1:19">
      <c r="A1203" s="1">
        <v>36061003400</v>
      </c>
      <c r="B1203" s="1">
        <v>1003400</v>
      </c>
      <c r="C1203" t="s">
        <v>91</v>
      </c>
      <c r="D1203">
        <v>3800</v>
      </c>
      <c r="E1203">
        <v>3355</v>
      </c>
      <c r="F1203">
        <v>1305</v>
      </c>
      <c r="G1203">
        <v>479</v>
      </c>
      <c r="H1203">
        <v>498</v>
      </c>
      <c r="I1203" s="5">
        <v>377.79624137886816</v>
      </c>
      <c r="J1203" t="s">
        <v>53</v>
      </c>
      <c r="K1203">
        <v>4564</v>
      </c>
      <c r="L1203">
        <v>4100</v>
      </c>
      <c r="M1203">
        <v>3657</v>
      </c>
      <c r="N1203">
        <v>309</v>
      </c>
      <c r="O1203">
        <v>2020</v>
      </c>
      <c r="P1203">
        <v>12</v>
      </c>
      <c r="Q1203">
        <v>13</v>
      </c>
      <c r="R1203">
        <v>0</v>
      </c>
      <c r="S1203" t="s">
        <v>54</v>
      </c>
    </row>
    <row r="1204" spans="1:19">
      <c r="A1204" s="1">
        <v>36061003601</v>
      </c>
      <c r="B1204" s="1">
        <v>1003601</v>
      </c>
      <c r="C1204" t="s">
        <v>91</v>
      </c>
      <c r="D1204">
        <v>1480</v>
      </c>
      <c r="E1204">
        <v>1285</v>
      </c>
      <c r="F1204">
        <v>925</v>
      </c>
      <c r="G1204">
        <v>225</v>
      </c>
      <c r="H1204">
        <v>223</v>
      </c>
      <c r="I1204" s="5">
        <v>223.67386973001564</v>
      </c>
      <c r="J1204" t="s">
        <v>53</v>
      </c>
      <c r="K1204">
        <v>1631</v>
      </c>
      <c r="L1204">
        <v>1463</v>
      </c>
      <c r="M1204">
        <v>1278</v>
      </c>
      <c r="N1204">
        <v>144</v>
      </c>
      <c r="O1204">
        <v>2020</v>
      </c>
      <c r="P1204">
        <v>14</v>
      </c>
      <c r="Q1204">
        <v>69</v>
      </c>
      <c r="R1204">
        <v>0</v>
      </c>
      <c r="S1204" t="s">
        <v>54</v>
      </c>
    </row>
    <row r="1205" spans="1:19">
      <c r="A1205" s="1">
        <v>36061003602</v>
      </c>
      <c r="B1205" s="1">
        <v>1003602</v>
      </c>
      <c r="C1205" t="s">
        <v>91</v>
      </c>
      <c r="D1205">
        <v>1555</v>
      </c>
      <c r="E1205">
        <v>1315</v>
      </c>
      <c r="F1205">
        <v>450</v>
      </c>
      <c r="G1205">
        <v>231</v>
      </c>
      <c r="H1205">
        <v>212</v>
      </c>
      <c r="I1205" s="5">
        <v>147.40420618150623</v>
      </c>
      <c r="J1205" t="s">
        <v>53</v>
      </c>
      <c r="K1205">
        <v>1637</v>
      </c>
      <c r="L1205">
        <v>1514</v>
      </c>
      <c r="M1205">
        <v>1333</v>
      </c>
      <c r="N1205">
        <v>91</v>
      </c>
      <c r="O1205">
        <v>2020</v>
      </c>
      <c r="P1205">
        <v>16</v>
      </c>
      <c r="Q1205">
        <v>115</v>
      </c>
      <c r="R1205">
        <v>-4</v>
      </c>
      <c r="S1205" t="s">
        <v>54</v>
      </c>
    </row>
    <row r="1206" spans="1:19">
      <c r="A1206" s="1">
        <v>36061003700</v>
      </c>
      <c r="B1206" s="1">
        <v>1003700</v>
      </c>
      <c r="C1206" t="s">
        <v>92</v>
      </c>
      <c r="D1206">
        <v>1695</v>
      </c>
      <c r="E1206">
        <v>1090</v>
      </c>
      <c r="F1206">
        <v>255</v>
      </c>
      <c r="G1206">
        <v>511</v>
      </c>
      <c r="H1206">
        <v>507</v>
      </c>
      <c r="I1206" s="5">
        <v>92.854725243252972</v>
      </c>
      <c r="J1206" t="s">
        <v>53</v>
      </c>
      <c r="K1206">
        <v>2080</v>
      </c>
      <c r="L1206">
        <v>1702</v>
      </c>
      <c r="M1206">
        <v>1010</v>
      </c>
      <c r="N1206">
        <v>289</v>
      </c>
      <c r="O1206">
        <v>2020</v>
      </c>
      <c r="P1206">
        <v>574</v>
      </c>
      <c r="Q1206">
        <v>20</v>
      </c>
      <c r="R1206">
        <v>11</v>
      </c>
      <c r="S1206" t="s">
        <v>54</v>
      </c>
    </row>
    <row r="1207" spans="1:19">
      <c r="A1207" s="1">
        <v>36061003800</v>
      </c>
      <c r="B1207" s="1">
        <v>1003800</v>
      </c>
      <c r="C1207" t="s">
        <v>91</v>
      </c>
      <c r="D1207">
        <v>4560</v>
      </c>
      <c r="E1207">
        <v>4200</v>
      </c>
      <c r="F1207">
        <v>1890</v>
      </c>
      <c r="G1207">
        <v>601</v>
      </c>
      <c r="H1207">
        <v>578</v>
      </c>
      <c r="I1207" s="5">
        <v>499.17031161718745</v>
      </c>
      <c r="J1207" t="s">
        <v>53</v>
      </c>
      <c r="K1207">
        <v>5799</v>
      </c>
      <c r="L1207">
        <v>5262</v>
      </c>
      <c r="M1207">
        <v>4868</v>
      </c>
      <c r="N1207">
        <v>344</v>
      </c>
      <c r="O1207">
        <v>2020</v>
      </c>
      <c r="P1207">
        <v>43</v>
      </c>
      <c r="Q1207">
        <v>0</v>
      </c>
      <c r="R1207">
        <v>32</v>
      </c>
      <c r="S1207" t="s">
        <v>54</v>
      </c>
    </row>
    <row r="1208" spans="1:19">
      <c r="A1208" s="1">
        <v>36061003900</v>
      </c>
      <c r="B1208" s="1">
        <v>1003900</v>
      </c>
      <c r="C1208" t="s">
        <v>90</v>
      </c>
      <c r="D1208">
        <v>3075</v>
      </c>
      <c r="E1208">
        <v>1665</v>
      </c>
      <c r="F1208">
        <v>565</v>
      </c>
      <c r="G1208">
        <v>688</v>
      </c>
      <c r="H1208">
        <v>183</v>
      </c>
      <c r="I1208" s="5">
        <v>190.44684297724655</v>
      </c>
      <c r="J1208" t="s">
        <v>53</v>
      </c>
      <c r="K1208">
        <v>3520</v>
      </c>
      <c r="L1208">
        <v>3019</v>
      </c>
      <c r="M1208">
        <v>1940</v>
      </c>
      <c r="N1208">
        <v>342</v>
      </c>
      <c r="O1208">
        <v>2020</v>
      </c>
      <c r="P1208">
        <v>-10</v>
      </c>
      <c r="Q1208">
        <v>-1</v>
      </c>
      <c r="R1208">
        <v>2</v>
      </c>
      <c r="S1208" t="s">
        <v>54</v>
      </c>
    </row>
    <row r="1209" spans="1:19">
      <c r="A1209" s="1">
        <v>36061004001</v>
      </c>
      <c r="B1209" s="1">
        <v>1004001</v>
      </c>
      <c r="C1209" t="s">
        <v>91</v>
      </c>
      <c r="D1209">
        <v>1975</v>
      </c>
      <c r="E1209">
        <v>1655</v>
      </c>
      <c r="F1209">
        <v>565</v>
      </c>
      <c r="G1209">
        <v>295</v>
      </c>
      <c r="H1209">
        <v>291</v>
      </c>
      <c r="I1209" s="5">
        <v>230.81161149300959</v>
      </c>
      <c r="J1209" t="s">
        <v>53</v>
      </c>
      <c r="K1209">
        <v>2380</v>
      </c>
      <c r="L1209">
        <v>2176</v>
      </c>
      <c r="M1209">
        <v>1984</v>
      </c>
      <c r="N1209">
        <v>108</v>
      </c>
      <c r="O1209">
        <v>2020</v>
      </c>
      <c r="P1209">
        <v>0</v>
      </c>
      <c r="Q1209">
        <v>6</v>
      </c>
      <c r="R1209">
        <v>-2</v>
      </c>
      <c r="S1209" t="s">
        <v>54</v>
      </c>
    </row>
    <row r="1210" spans="1:19">
      <c r="A1210" s="1">
        <v>36061004002</v>
      </c>
      <c r="B1210" s="1">
        <v>1004002</v>
      </c>
      <c r="C1210" t="s">
        <v>91</v>
      </c>
      <c r="D1210">
        <v>2050</v>
      </c>
      <c r="E1210">
        <v>1655</v>
      </c>
      <c r="F1210">
        <v>600</v>
      </c>
      <c r="G1210">
        <v>347</v>
      </c>
      <c r="H1210">
        <v>344</v>
      </c>
      <c r="I1210" s="5">
        <v>255.03333115496883</v>
      </c>
      <c r="J1210" t="s">
        <v>53</v>
      </c>
      <c r="K1210">
        <v>2297</v>
      </c>
      <c r="L1210">
        <v>2074</v>
      </c>
      <c r="M1210">
        <v>1729</v>
      </c>
      <c r="N1210">
        <v>152</v>
      </c>
      <c r="O1210">
        <v>2020</v>
      </c>
      <c r="P1210">
        <v>0</v>
      </c>
      <c r="Q1210">
        <v>-7</v>
      </c>
      <c r="R1210">
        <v>0</v>
      </c>
      <c r="S1210" t="s">
        <v>54</v>
      </c>
    </row>
    <row r="1211" spans="1:19">
      <c r="A1211" s="1">
        <v>36061004100</v>
      </c>
      <c r="B1211" s="1">
        <v>1004100</v>
      </c>
      <c r="C1211" t="s">
        <v>92</v>
      </c>
      <c r="D1211">
        <v>3335</v>
      </c>
      <c r="E1211">
        <v>3090</v>
      </c>
      <c r="F1211">
        <v>1245</v>
      </c>
      <c r="G1211">
        <v>472</v>
      </c>
      <c r="H1211">
        <v>477</v>
      </c>
      <c r="I1211" s="5">
        <v>299.99666664814794</v>
      </c>
      <c r="J1211" t="s">
        <v>53</v>
      </c>
      <c r="K1211">
        <v>3962</v>
      </c>
      <c r="L1211">
        <v>3526</v>
      </c>
      <c r="M1211">
        <v>3219</v>
      </c>
      <c r="N1211">
        <v>260</v>
      </c>
      <c r="O1211">
        <v>2020</v>
      </c>
      <c r="P1211">
        <v>53</v>
      </c>
      <c r="Q1211">
        <v>11</v>
      </c>
      <c r="R1211">
        <v>37</v>
      </c>
      <c r="S1211" t="s">
        <v>54</v>
      </c>
    </row>
    <row r="1212" spans="1:19">
      <c r="A1212" s="1">
        <v>36061004200</v>
      </c>
      <c r="B1212" s="1">
        <v>1004200</v>
      </c>
      <c r="C1212" t="s">
        <v>91</v>
      </c>
      <c r="D1212">
        <v>1590</v>
      </c>
      <c r="E1212">
        <v>970</v>
      </c>
      <c r="F1212">
        <v>430</v>
      </c>
      <c r="G1212">
        <v>289</v>
      </c>
      <c r="H1212">
        <v>244</v>
      </c>
      <c r="I1212" s="5">
        <v>231.75202264489516</v>
      </c>
      <c r="J1212" t="s">
        <v>53</v>
      </c>
      <c r="K1212">
        <v>1906</v>
      </c>
      <c r="L1212">
        <v>1567</v>
      </c>
      <c r="M1212">
        <v>1065</v>
      </c>
      <c r="N1212">
        <v>140</v>
      </c>
      <c r="O1212">
        <v>2020</v>
      </c>
      <c r="P1212">
        <v>0</v>
      </c>
      <c r="Q1212">
        <v>1</v>
      </c>
      <c r="R1212">
        <v>0</v>
      </c>
      <c r="S1212" t="s">
        <v>54</v>
      </c>
    </row>
    <row r="1213" spans="1:19">
      <c r="A1213" s="1">
        <v>36061004300</v>
      </c>
      <c r="B1213" s="1">
        <v>1004300</v>
      </c>
      <c r="C1213" t="s">
        <v>92</v>
      </c>
      <c r="D1213">
        <v>2295</v>
      </c>
      <c r="E1213">
        <v>1925</v>
      </c>
      <c r="F1213">
        <v>790</v>
      </c>
      <c r="G1213">
        <v>453</v>
      </c>
      <c r="H1213">
        <v>429</v>
      </c>
      <c r="I1213" s="5">
        <v>427.40496019583117</v>
      </c>
      <c r="J1213" t="s">
        <v>53</v>
      </c>
      <c r="K1213">
        <v>2730</v>
      </c>
      <c r="L1213">
        <v>2429</v>
      </c>
      <c r="M1213">
        <v>2165</v>
      </c>
      <c r="N1213">
        <v>225</v>
      </c>
      <c r="O1213">
        <v>2020</v>
      </c>
      <c r="P1213">
        <v>5</v>
      </c>
      <c r="Q1213">
        <v>2</v>
      </c>
      <c r="R1213">
        <v>0</v>
      </c>
      <c r="S1213" t="s">
        <v>54</v>
      </c>
    </row>
    <row r="1214" spans="1:19">
      <c r="A1214" s="1">
        <v>36061004400</v>
      </c>
      <c r="B1214" s="1">
        <v>1004400</v>
      </c>
      <c r="C1214" t="s">
        <v>93</v>
      </c>
      <c r="D1214">
        <v>8175</v>
      </c>
      <c r="E1214">
        <v>8175</v>
      </c>
      <c r="F1214">
        <v>2105</v>
      </c>
      <c r="G1214">
        <v>838</v>
      </c>
      <c r="H1214">
        <v>838</v>
      </c>
      <c r="I1214" s="5">
        <v>628.55787323046081</v>
      </c>
      <c r="J1214" t="s">
        <v>53</v>
      </c>
      <c r="K1214">
        <v>8802</v>
      </c>
      <c r="L1214">
        <v>8332</v>
      </c>
      <c r="M1214">
        <v>8324</v>
      </c>
      <c r="N1214">
        <v>354</v>
      </c>
      <c r="O1214">
        <v>2020</v>
      </c>
      <c r="P1214">
        <v>1</v>
      </c>
      <c r="Q1214">
        <v>3</v>
      </c>
      <c r="R1214">
        <v>0</v>
      </c>
      <c r="S1214" t="s">
        <v>54</v>
      </c>
    </row>
    <row r="1215" spans="1:19">
      <c r="A1215" s="1">
        <v>36061004500</v>
      </c>
      <c r="B1215" s="1">
        <v>1004500</v>
      </c>
      <c r="C1215" t="s">
        <v>92</v>
      </c>
      <c r="D1215">
        <v>495</v>
      </c>
      <c r="E1215">
        <v>290</v>
      </c>
      <c r="F1215">
        <v>105</v>
      </c>
      <c r="G1215">
        <v>83</v>
      </c>
      <c r="H1215">
        <v>81</v>
      </c>
      <c r="I1215" s="5">
        <v>46.914816422959603</v>
      </c>
      <c r="J1215" t="s">
        <v>53</v>
      </c>
      <c r="K1215">
        <v>595</v>
      </c>
      <c r="L1215">
        <v>492</v>
      </c>
      <c r="M1215">
        <v>248</v>
      </c>
      <c r="N1215">
        <v>72</v>
      </c>
      <c r="O1215">
        <v>2020</v>
      </c>
      <c r="P1215">
        <v>14</v>
      </c>
      <c r="Q1215">
        <v>-1</v>
      </c>
      <c r="R1215">
        <v>207</v>
      </c>
      <c r="S1215" t="s">
        <v>54</v>
      </c>
    </row>
    <row r="1216" spans="1:19">
      <c r="A1216" s="1">
        <v>36061004700</v>
      </c>
      <c r="B1216" s="1">
        <v>1004700</v>
      </c>
      <c r="C1216" t="s">
        <v>92</v>
      </c>
      <c r="D1216">
        <v>1605</v>
      </c>
      <c r="E1216">
        <v>1115</v>
      </c>
      <c r="F1216">
        <v>300</v>
      </c>
      <c r="G1216">
        <v>375</v>
      </c>
      <c r="H1216">
        <v>377</v>
      </c>
      <c r="I1216" s="5">
        <v>146.73104647619741</v>
      </c>
      <c r="J1216" t="s">
        <v>53</v>
      </c>
      <c r="K1216">
        <v>1938</v>
      </c>
      <c r="L1216">
        <v>1503</v>
      </c>
      <c r="M1216">
        <v>1038</v>
      </c>
      <c r="N1216">
        <v>231</v>
      </c>
      <c r="O1216">
        <v>2020</v>
      </c>
      <c r="P1216">
        <v>15</v>
      </c>
      <c r="Q1216">
        <v>14</v>
      </c>
      <c r="R1216">
        <v>-3</v>
      </c>
      <c r="S1216" t="s">
        <v>54</v>
      </c>
    </row>
    <row r="1217" spans="1:19">
      <c r="A1217" s="1">
        <v>36061004800</v>
      </c>
      <c r="B1217" s="1">
        <v>1004800</v>
      </c>
      <c r="C1217" t="s">
        <v>93</v>
      </c>
      <c r="D1217">
        <v>2855</v>
      </c>
      <c r="E1217">
        <v>1200</v>
      </c>
      <c r="F1217">
        <v>420</v>
      </c>
      <c r="G1217">
        <v>322</v>
      </c>
      <c r="H1217">
        <v>194</v>
      </c>
      <c r="I1217" s="5">
        <v>161.63539216396885</v>
      </c>
      <c r="J1217" t="s">
        <v>53</v>
      </c>
      <c r="K1217">
        <v>3857</v>
      </c>
      <c r="L1217">
        <v>3524</v>
      </c>
      <c r="M1217">
        <v>2038</v>
      </c>
      <c r="N1217">
        <v>154</v>
      </c>
      <c r="O1217">
        <v>2020</v>
      </c>
      <c r="P1217">
        <v>-12</v>
      </c>
      <c r="Q1217">
        <v>0</v>
      </c>
      <c r="R1217">
        <v>66</v>
      </c>
      <c r="S1217" t="s">
        <v>54</v>
      </c>
    </row>
    <row r="1218" spans="1:19">
      <c r="A1218" s="1">
        <v>36061004900</v>
      </c>
      <c r="B1218" s="1">
        <v>1004900</v>
      </c>
      <c r="C1218" t="s">
        <v>92</v>
      </c>
      <c r="D1218">
        <v>2540</v>
      </c>
      <c r="E1218">
        <v>1830</v>
      </c>
      <c r="F1218">
        <v>530</v>
      </c>
      <c r="G1218">
        <v>372</v>
      </c>
      <c r="H1218">
        <v>375</v>
      </c>
      <c r="I1218" s="5">
        <v>159.02515524281057</v>
      </c>
      <c r="J1218" t="s">
        <v>53</v>
      </c>
      <c r="K1218">
        <v>3266</v>
      </c>
      <c r="L1218">
        <v>2816</v>
      </c>
      <c r="M1218">
        <v>1991</v>
      </c>
      <c r="N1218">
        <v>259</v>
      </c>
      <c r="O1218">
        <v>2020</v>
      </c>
      <c r="P1218">
        <v>-15</v>
      </c>
      <c r="Q1218">
        <v>43</v>
      </c>
      <c r="R1218">
        <v>0</v>
      </c>
      <c r="S1218" t="s">
        <v>54</v>
      </c>
    </row>
    <row r="1219" spans="1:19">
      <c r="A1219" s="1">
        <v>36061005000</v>
      </c>
      <c r="B1219" s="1">
        <v>1005000</v>
      </c>
      <c r="C1219" t="s">
        <v>93</v>
      </c>
      <c r="D1219">
        <v>2850</v>
      </c>
      <c r="E1219">
        <v>1430</v>
      </c>
      <c r="F1219">
        <v>475</v>
      </c>
      <c r="G1219">
        <v>300</v>
      </c>
      <c r="H1219">
        <v>222</v>
      </c>
      <c r="I1219" s="5">
        <v>179.17031004047519</v>
      </c>
      <c r="J1219" t="s">
        <v>53</v>
      </c>
      <c r="K1219">
        <v>3710</v>
      </c>
      <c r="L1219">
        <v>3125</v>
      </c>
      <c r="M1219">
        <v>1837</v>
      </c>
      <c r="N1219">
        <v>254</v>
      </c>
      <c r="O1219">
        <v>2020</v>
      </c>
      <c r="P1219">
        <v>-5</v>
      </c>
      <c r="Q1219">
        <v>-3</v>
      </c>
      <c r="R1219">
        <v>174</v>
      </c>
      <c r="S1219" t="s">
        <v>54</v>
      </c>
    </row>
    <row r="1220" spans="1:19">
      <c r="A1220" s="1">
        <v>36061005200</v>
      </c>
      <c r="B1220" s="1">
        <v>1005200</v>
      </c>
      <c r="C1220" t="s">
        <v>94</v>
      </c>
      <c r="D1220">
        <v>1300</v>
      </c>
      <c r="E1220">
        <v>480</v>
      </c>
      <c r="F1220">
        <v>155</v>
      </c>
      <c r="G1220">
        <v>158</v>
      </c>
      <c r="H1220">
        <v>99</v>
      </c>
      <c r="I1220" s="5">
        <v>81.749617736109329</v>
      </c>
      <c r="J1220" t="s">
        <v>53</v>
      </c>
      <c r="K1220">
        <v>1799</v>
      </c>
      <c r="L1220">
        <v>1568</v>
      </c>
      <c r="M1220">
        <v>765</v>
      </c>
      <c r="N1220">
        <v>107</v>
      </c>
      <c r="O1220">
        <v>2020</v>
      </c>
      <c r="P1220">
        <v>4</v>
      </c>
      <c r="Q1220">
        <v>0</v>
      </c>
      <c r="R1220">
        <v>1</v>
      </c>
      <c r="S1220" t="s">
        <v>54</v>
      </c>
    </row>
    <row r="1221" spans="1:19">
      <c r="A1221" s="1">
        <v>36061005400</v>
      </c>
      <c r="B1221" s="1">
        <v>1005400</v>
      </c>
      <c r="C1221" t="s">
        <v>94</v>
      </c>
      <c r="D1221">
        <v>2880</v>
      </c>
      <c r="E1221">
        <v>1480</v>
      </c>
      <c r="F1221">
        <v>225</v>
      </c>
      <c r="G1221">
        <v>422</v>
      </c>
      <c r="H1221">
        <v>400</v>
      </c>
      <c r="I1221" s="5">
        <v>102.61091559868278</v>
      </c>
      <c r="J1221" t="s">
        <v>53</v>
      </c>
      <c r="K1221">
        <v>3111</v>
      </c>
      <c r="L1221">
        <v>2801</v>
      </c>
      <c r="M1221">
        <v>1357</v>
      </c>
      <c r="N1221">
        <v>123</v>
      </c>
      <c r="O1221">
        <v>2020</v>
      </c>
      <c r="P1221">
        <v>60</v>
      </c>
      <c r="Q1221">
        <v>38</v>
      </c>
      <c r="R1221">
        <v>23</v>
      </c>
      <c r="S1221" t="s">
        <v>54</v>
      </c>
    </row>
    <row r="1222" spans="1:19">
      <c r="A1222" s="1">
        <v>36061005501</v>
      </c>
      <c r="B1222" s="1">
        <v>1005501</v>
      </c>
      <c r="C1222" t="s">
        <v>92</v>
      </c>
      <c r="D1222">
        <v>1955</v>
      </c>
      <c r="E1222">
        <v>1480</v>
      </c>
      <c r="F1222">
        <v>325</v>
      </c>
      <c r="G1222">
        <v>154</v>
      </c>
      <c r="H1222">
        <v>164</v>
      </c>
      <c r="I1222" s="5">
        <v>161.17381921391575</v>
      </c>
      <c r="J1222" t="s">
        <v>53</v>
      </c>
      <c r="K1222">
        <v>2446</v>
      </c>
      <c r="L1222">
        <v>2098</v>
      </c>
      <c r="M1222">
        <v>1474</v>
      </c>
      <c r="N1222">
        <v>173</v>
      </c>
      <c r="O1222">
        <v>2020</v>
      </c>
      <c r="P1222">
        <v>160</v>
      </c>
      <c r="Q1222">
        <v>0</v>
      </c>
      <c r="R1222">
        <v>-1</v>
      </c>
      <c r="S1222" t="s">
        <v>54</v>
      </c>
    </row>
    <row r="1223" spans="1:19">
      <c r="A1223" s="1">
        <v>36061005502</v>
      </c>
      <c r="B1223" s="1">
        <v>1005502</v>
      </c>
      <c r="C1223" t="s">
        <v>92</v>
      </c>
      <c r="D1223">
        <v>1070</v>
      </c>
      <c r="E1223">
        <v>745</v>
      </c>
      <c r="F1223">
        <v>210</v>
      </c>
      <c r="G1223">
        <v>217</v>
      </c>
      <c r="H1223">
        <v>201</v>
      </c>
      <c r="I1223" s="5">
        <v>187.26718879718359</v>
      </c>
      <c r="J1223" t="s">
        <v>53</v>
      </c>
      <c r="K1223">
        <v>1300</v>
      </c>
      <c r="L1223">
        <v>1107</v>
      </c>
      <c r="M1223">
        <v>710</v>
      </c>
      <c r="N1223">
        <v>113</v>
      </c>
      <c r="O1223">
        <v>2020</v>
      </c>
      <c r="P1223">
        <v>57</v>
      </c>
      <c r="Q1223">
        <v>3</v>
      </c>
      <c r="R1223">
        <v>15</v>
      </c>
      <c r="S1223" t="s">
        <v>54</v>
      </c>
    </row>
    <row r="1224" spans="1:19">
      <c r="A1224" s="1">
        <v>36061005600</v>
      </c>
      <c r="B1224" s="1">
        <v>1005600</v>
      </c>
      <c r="C1224" t="s">
        <v>94</v>
      </c>
      <c r="D1224">
        <v>2330</v>
      </c>
      <c r="E1224">
        <v>1450</v>
      </c>
      <c r="F1224">
        <v>780</v>
      </c>
      <c r="G1224">
        <v>343</v>
      </c>
      <c r="H1224">
        <v>295</v>
      </c>
      <c r="I1224" s="5">
        <v>283.28254446753334</v>
      </c>
      <c r="J1224" t="s">
        <v>53</v>
      </c>
      <c r="K1224">
        <v>2777</v>
      </c>
      <c r="L1224">
        <v>2364</v>
      </c>
      <c r="M1224">
        <v>1538</v>
      </c>
      <c r="N1224">
        <v>245</v>
      </c>
      <c r="O1224">
        <v>2020</v>
      </c>
      <c r="P1224">
        <v>0</v>
      </c>
      <c r="Q1224">
        <v>0</v>
      </c>
      <c r="R1224">
        <v>37</v>
      </c>
      <c r="S1224" t="s">
        <v>54</v>
      </c>
    </row>
    <row r="1225" spans="1:19">
      <c r="A1225" s="1">
        <v>36061005700</v>
      </c>
      <c r="B1225" s="1">
        <v>1005700</v>
      </c>
      <c r="C1225" t="s">
        <v>92</v>
      </c>
      <c r="D1225">
        <v>1505</v>
      </c>
      <c r="E1225">
        <v>840</v>
      </c>
      <c r="F1225">
        <v>290</v>
      </c>
      <c r="G1225">
        <v>222</v>
      </c>
      <c r="H1225">
        <v>236</v>
      </c>
      <c r="I1225" s="5">
        <v>223.08966807093509</v>
      </c>
      <c r="J1225" t="s">
        <v>53</v>
      </c>
      <c r="K1225">
        <v>1854</v>
      </c>
      <c r="L1225">
        <v>1695</v>
      </c>
      <c r="M1225">
        <v>1018</v>
      </c>
      <c r="N1225">
        <v>86</v>
      </c>
      <c r="O1225">
        <v>2020</v>
      </c>
      <c r="P1225">
        <v>0</v>
      </c>
      <c r="Q1225">
        <v>0</v>
      </c>
      <c r="R1225">
        <v>0</v>
      </c>
      <c r="S1225" t="s">
        <v>54</v>
      </c>
    </row>
    <row r="1226" spans="1:19">
      <c r="A1226" s="1">
        <v>36061005800</v>
      </c>
      <c r="B1226" s="1">
        <v>1005800</v>
      </c>
      <c r="C1226" t="s">
        <v>94</v>
      </c>
      <c r="D1226">
        <v>2195</v>
      </c>
      <c r="E1226">
        <v>2020</v>
      </c>
      <c r="F1226">
        <v>595</v>
      </c>
      <c r="G1226">
        <v>232</v>
      </c>
      <c r="H1226">
        <v>239</v>
      </c>
      <c r="I1226" s="5">
        <v>250.5873101336139</v>
      </c>
      <c r="J1226" t="s">
        <v>53</v>
      </c>
      <c r="K1226">
        <v>3378</v>
      </c>
      <c r="L1226">
        <v>2967</v>
      </c>
      <c r="M1226">
        <v>2711</v>
      </c>
      <c r="N1226">
        <v>345</v>
      </c>
      <c r="O1226">
        <v>2020</v>
      </c>
      <c r="P1226">
        <v>45</v>
      </c>
      <c r="Q1226">
        <v>-1</v>
      </c>
      <c r="R1226">
        <v>-1</v>
      </c>
      <c r="S1226" t="s">
        <v>54</v>
      </c>
    </row>
    <row r="1227" spans="1:19">
      <c r="A1227" s="1">
        <v>36061005900</v>
      </c>
      <c r="B1227" s="1">
        <v>1005900</v>
      </c>
      <c r="C1227" t="s">
        <v>92</v>
      </c>
      <c r="D1227">
        <v>2420</v>
      </c>
      <c r="E1227">
        <v>905</v>
      </c>
      <c r="F1227">
        <v>420</v>
      </c>
      <c r="G1227">
        <v>344</v>
      </c>
      <c r="H1227">
        <v>279</v>
      </c>
      <c r="I1227" s="5">
        <v>249.38524415049099</v>
      </c>
      <c r="J1227" t="s">
        <v>53</v>
      </c>
      <c r="K1227">
        <v>3388</v>
      </c>
      <c r="L1227">
        <v>2899</v>
      </c>
      <c r="M1227">
        <v>1124</v>
      </c>
      <c r="N1227">
        <v>238</v>
      </c>
      <c r="O1227">
        <v>2020</v>
      </c>
      <c r="P1227">
        <v>-39</v>
      </c>
      <c r="Q1227">
        <v>-10</v>
      </c>
      <c r="R1227">
        <v>0</v>
      </c>
      <c r="S1227" t="s">
        <v>54</v>
      </c>
    </row>
    <row r="1228" spans="1:19">
      <c r="A1228" s="1">
        <v>36061006000</v>
      </c>
      <c r="B1228" s="1">
        <v>1006000</v>
      </c>
      <c r="C1228" t="s">
        <v>93</v>
      </c>
      <c r="D1228">
        <v>2400</v>
      </c>
      <c r="E1228">
        <v>2400</v>
      </c>
      <c r="F1228">
        <v>375</v>
      </c>
      <c r="G1228">
        <v>302</v>
      </c>
      <c r="H1228">
        <v>302</v>
      </c>
      <c r="I1228" s="5">
        <v>136.79912280420515</v>
      </c>
      <c r="J1228" t="s">
        <v>53</v>
      </c>
      <c r="K1228">
        <v>2489</v>
      </c>
      <c r="L1228">
        <v>2362</v>
      </c>
      <c r="M1228">
        <v>2359</v>
      </c>
      <c r="N1228">
        <v>81</v>
      </c>
      <c r="O1228">
        <v>2020</v>
      </c>
      <c r="P1228">
        <v>0</v>
      </c>
      <c r="Q1228">
        <v>3</v>
      </c>
      <c r="R1228">
        <v>0</v>
      </c>
      <c r="S1228" t="s">
        <v>54</v>
      </c>
    </row>
    <row r="1229" spans="1:19">
      <c r="A1229" s="1">
        <v>36061006100</v>
      </c>
      <c r="B1229" s="1">
        <v>1006100</v>
      </c>
      <c r="C1229" t="s">
        <v>92</v>
      </c>
      <c r="D1229">
        <v>2230</v>
      </c>
      <c r="E1229">
        <v>915</v>
      </c>
      <c r="F1229">
        <v>195</v>
      </c>
      <c r="G1229">
        <v>464</v>
      </c>
      <c r="H1229">
        <v>209</v>
      </c>
      <c r="I1229" s="5">
        <v>108.5080642164443</v>
      </c>
      <c r="J1229" t="s">
        <v>53</v>
      </c>
      <c r="K1229">
        <v>2865</v>
      </c>
      <c r="L1229">
        <v>2390</v>
      </c>
      <c r="M1229">
        <v>1263</v>
      </c>
      <c r="N1229">
        <v>172</v>
      </c>
      <c r="O1229">
        <v>2020</v>
      </c>
      <c r="P1229">
        <v>0</v>
      </c>
      <c r="Q1229">
        <v>39</v>
      </c>
      <c r="R1229">
        <v>28</v>
      </c>
      <c r="S1229" t="s">
        <v>54</v>
      </c>
    </row>
    <row r="1230" spans="1:19">
      <c r="A1230" s="1">
        <v>36061006200</v>
      </c>
      <c r="B1230" s="1">
        <v>1006200</v>
      </c>
      <c r="C1230" t="s">
        <v>93</v>
      </c>
      <c r="D1230">
        <v>1280</v>
      </c>
      <c r="E1230">
        <v>1280</v>
      </c>
      <c r="F1230">
        <v>440</v>
      </c>
      <c r="G1230">
        <v>177</v>
      </c>
      <c r="H1230">
        <v>177</v>
      </c>
      <c r="I1230" s="5">
        <v>134.55853744746187</v>
      </c>
      <c r="J1230" t="s">
        <v>53</v>
      </c>
      <c r="K1230">
        <v>1776</v>
      </c>
      <c r="L1230">
        <v>1645</v>
      </c>
      <c r="M1230">
        <v>1637</v>
      </c>
      <c r="N1230">
        <v>110</v>
      </c>
      <c r="O1230">
        <v>2020</v>
      </c>
      <c r="P1230">
        <v>0</v>
      </c>
      <c r="Q1230">
        <v>0</v>
      </c>
      <c r="R1230">
        <v>0</v>
      </c>
      <c r="S1230" t="s">
        <v>54</v>
      </c>
    </row>
    <row r="1231" spans="1:19">
      <c r="A1231" s="1">
        <v>36061006300</v>
      </c>
      <c r="B1231" s="1">
        <v>1006300</v>
      </c>
      <c r="C1231" t="s">
        <v>92</v>
      </c>
      <c r="D1231">
        <v>3435</v>
      </c>
      <c r="E1231">
        <v>1760</v>
      </c>
      <c r="F1231">
        <v>440</v>
      </c>
      <c r="G1231">
        <v>371</v>
      </c>
      <c r="H1231">
        <v>345</v>
      </c>
      <c r="I1231" s="5">
        <v>288.43196771509224</v>
      </c>
      <c r="J1231" t="s">
        <v>53</v>
      </c>
      <c r="K1231">
        <v>4381</v>
      </c>
      <c r="L1231">
        <v>3839</v>
      </c>
      <c r="M1231">
        <v>2099</v>
      </c>
      <c r="N1231">
        <v>250</v>
      </c>
      <c r="O1231">
        <v>2020</v>
      </c>
      <c r="P1231">
        <v>-32</v>
      </c>
      <c r="Q1231">
        <v>4</v>
      </c>
      <c r="R1231">
        <v>-8</v>
      </c>
      <c r="S1231" t="s">
        <v>54</v>
      </c>
    </row>
    <row r="1232" spans="1:19">
      <c r="A1232" s="1">
        <v>36061006400</v>
      </c>
      <c r="B1232" s="1">
        <v>1006400</v>
      </c>
      <c r="C1232" t="s">
        <v>93</v>
      </c>
      <c r="D1232">
        <v>4185</v>
      </c>
      <c r="E1232">
        <v>2975</v>
      </c>
      <c r="F1232">
        <v>1230</v>
      </c>
      <c r="G1232">
        <v>616</v>
      </c>
      <c r="H1232">
        <v>557</v>
      </c>
      <c r="I1232" s="5">
        <v>537.78527313417578</v>
      </c>
      <c r="J1232" t="s">
        <v>53</v>
      </c>
      <c r="K1232">
        <v>5637</v>
      </c>
      <c r="L1232">
        <v>5016</v>
      </c>
      <c r="M1232">
        <v>3414</v>
      </c>
      <c r="N1232">
        <v>428</v>
      </c>
      <c r="O1232">
        <v>2020</v>
      </c>
      <c r="P1232">
        <v>180</v>
      </c>
      <c r="Q1232">
        <v>121</v>
      </c>
      <c r="R1232">
        <v>1</v>
      </c>
      <c r="S1232" t="s">
        <v>54</v>
      </c>
    </row>
    <row r="1233" spans="1:19">
      <c r="A1233" s="1">
        <v>36061006500</v>
      </c>
      <c r="B1233" s="1">
        <v>1006500</v>
      </c>
      <c r="C1233" t="s">
        <v>92</v>
      </c>
      <c r="D1233">
        <v>3115</v>
      </c>
      <c r="E1233">
        <v>2815</v>
      </c>
      <c r="F1233">
        <v>1165</v>
      </c>
      <c r="G1233">
        <v>489</v>
      </c>
      <c r="H1233">
        <v>509</v>
      </c>
      <c r="I1233" s="5">
        <v>379.16355310076943</v>
      </c>
      <c r="J1233" t="s">
        <v>53</v>
      </c>
      <c r="K1233">
        <v>3863</v>
      </c>
      <c r="L1233">
        <v>3502</v>
      </c>
      <c r="M1233">
        <v>3038</v>
      </c>
      <c r="N1233">
        <v>234</v>
      </c>
      <c r="O1233">
        <v>2020</v>
      </c>
      <c r="P1233">
        <v>-21</v>
      </c>
      <c r="Q1233">
        <v>-4</v>
      </c>
      <c r="R1233">
        <v>0</v>
      </c>
      <c r="S1233" t="s">
        <v>54</v>
      </c>
    </row>
    <row r="1234" spans="1:19">
      <c r="A1234" s="1">
        <v>36061006600</v>
      </c>
      <c r="B1234" s="1">
        <v>1006600</v>
      </c>
      <c r="C1234" t="s">
        <v>93</v>
      </c>
      <c r="D1234">
        <v>6820</v>
      </c>
      <c r="E1234">
        <v>4270</v>
      </c>
      <c r="F1234">
        <v>1865</v>
      </c>
      <c r="G1234">
        <v>891</v>
      </c>
      <c r="H1234">
        <v>772</v>
      </c>
      <c r="I1234" s="5">
        <v>639.64208742077005</v>
      </c>
      <c r="J1234" t="s">
        <v>53</v>
      </c>
      <c r="K1234">
        <v>7262</v>
      </c>
      <c r="L1234">
        <v>6773</v>
      </c>
      <c r="M1234">
        <v>5320</v>
      </c>
      <c r="N1234">
        <v>330</v>
      </c>
      <c r="O1234">
        <v>2020</v>
      </c>
      <c r="P1234">
        <v>4</v>
      </c>
      <c r="Q1234">
        <v>59</v>
      </c>
      <c r="R1234">
        <v>0</v>
      </c>
      <c r="S1234" t="s">
        <v>54</v>
      </c>
    </row>
    <row r="1235" spans="1:19">
      <c r="A1235" s="1">
        <v>36061006700</v>
      </c>
      <c r="B1235" s="1">
        <v>1006700</v>
      </c>
      <c r="C1235" t="s">
        <v>92</v>
      </c>
      <c r="D1235">
        <v>3375</v>
      </c>
      <c r="E1235">
        <v>2660</v>
      </c>
      <c r="F1235">
        <v>660</v>
      </c>
      <c r="G1235">
        <v>402</v>
      </c>
      <c r="H1235">
        <v>376</v>
      </c>
      <c r="I1235" s="5">
        <v>199.26615367392426</v>
      </c>
      <c r="J1235" t="s">
        <v>53</v>
      </c>
      <c r="K1235">
        <v>3895</v>
      </c>
      <c r="L1235">
        <v>3500</v>
      </c>
      <c r="M1235">
        <v>2824</v>
      </c>
      <c r="N1235">
        <v>261</v>
      </c>
      <c r="O1235">
        <v>2020</v>
      </c>
      <c r="P1235">
        <v>-26</v>
      </c>
      <c r="Q1235">
        <v>8</v>
      </c>
      <c r="R1235">
        <v>30</v>
      </c>
      <c r="S1235" t="s">
        <v>54</v>
      </c>
    </row>
    <row r="1236" spans="1:19">
      <c r="A1236" s="1">
        <v>36061006800</v>
      </c>
      <c r="B1236" s="1">
        <v>1006800</v>
      </c>
      <c r="C1236" t="s">
        <v>93</v>
      </c>
      <c r="D1236">
        <v>3820</v>
      </c>
      <c r="E1236">
        <v>2680</v>
      </c>
      <c r="F1236">
        <v>960</v>
      </c>
      <c r="G1236">
        <v>501</v>
      </c>
      <c r="H1236">
        <v>495</v>
      </c>
      <c r="I1236" s="5">
        <v>367.33635812426735</v>
      </c>
      <c r="J1236" t="s">
        <v>53</v>
      </c>
      <c r="K1236">
        <v>4681</v>
      </c>
      <c r="L1236">
        <v>4142</v>
      </c>
      <c r="M1236">
        <v>2925</v>
      </c>
      <c r="N1236">
        <v>339</v>
      </c>
      <c r="O1236">
        <v>2020</v>
      </c>
      <c r="P1236">
        <v>175</v>
      </c>
      <c r="Q1236">
        <v>-87</v>
      </c>
      <c r="R1236">
        <v>1</v>
      </c>
      <c r="S1236" t="s">
        <v>54</v>
      </c>
    </row>
    <row r="1237" spans="1:19">
      <c r="A1237" s="1">
        <v>36061006900</v>
      </c>
      <c r="B1237" s="1">
        <v>1006900</v>
      </c>
      <c r="C1237" t="s">
        <v>92</v>
      </c>
      <c r="D1237">
        <v>1090</v>
      </c>
      <c r="E1237">
        <v>535</v>
      </c>
      <c r="F1237">
        <v>75</v>
      </c>
      <c r="G1237">
        <v>134</v>
      </c>
      <c r="H1237">
        <v>107</v>
      </c>
      <c r="I1237" s="5">
        <v>48.908077042549934</v>
      </c>
      <c r="J1237" t="s">
        <v>53</v>
      </c>
      <c r="K1237">
        <v>1564</v>
      </c>
      <c r="L1237">
        <v>1297</v>
      </c>
      <c r="M1237">
        <v>763</v>
      </c>
      <c r="N1237">
        <v>183</v>
      </c>
      <c r="O1237">
        <v>2020</v>
      </c>
      <c r="P1237">
        <v>50</v>
      </c>
      <c r="Q1237">
        <v>307</v>
      </c>
      <c r="R1237">
        <v>75</v>
      </c>
      <c r="S1237" t="s">
        <v>54</v>
      </c>
    </row>
    <row r="1238" spans="1:19">
      <c r="A1238" s="1">
        <v>36061007001</v>
      </c>
      <c r="B1238" s="1">
        <v>1007001</v>
      </c>
      <c r="C1238" t="s">
        <v>93</v>
      </c>
      <c r="D1238">
        <v>2010</v>
      </c>
      <c r="E1238">
        <v>1360</v>
      </c>
      <c r="F1238">
        <v>555</v>
      </c>
      <c r="G1238">
        <v>433</v>
      </c>
      <c r="H1238">
        <v>293</v>
      </c>
      <c r="I1238" s="5">
        <v>296.89897271630969</v>
      </c>
      <c r="J1238" t="s">
        <v>53</v>
      </c>
      <c r="K1238">
        <v>2921</v>
      </c>
      <c r="L1238">
        <v>2629</v>
      </c>
      <c r="M1238">
        <v>2010</v>
      </c>
      <c r="N1238">
        <v>184</v>
      </c>
      <c r="O1238">
        <v>2020</v>
      </c>
      <c r="P1238">
        <v>-1</v>
      </c>
      <c r="Q1238">
        <v>133</v>
      </c>
      <c r="R1238">
        <v>0</v>
      </c>
      <c r="S1238" t="s">
        <v>54</v>
      </c>
    </row>
    <row r="1239" spans="1:19">
      <c r="A1239" s="1">
        <v>36061007002</v>
      </c>
      <c r="B1239" s="1">
        <v>1007002</v>
      </c>
      <c r="C1239" t="s">
        <v>93</v>
      </c>
      <c r="D1239">
        <v>2295</v>
      </c>
      <c r="E1239">
        <v>1965</v>
      </c>
      <c r="F1239">
        <v>480</v>
      </c>
      <c r="G1239">
        <v>294</v>
      </c>
      <c r="H1239">
        <v>295</v>
      </c>
      <c r="I1239" s="5">
        <v>235.57164515280695</v>
      </c>
      <c r="J1239" t="s">
        <v>53</v>
      </c>
      <c r="K1239">
        <v>3076</v>
      </c>
      <c r="L1239">
        <v>2790</v>
      </c>
      <c r="M1239">
        <v>2423</v>
      </c>
      <c r="N1239">
        <v>229</v>
      </c>
      <c r="O1239">
        <v>2020</v>
      </c>
      <c r="P1239">
        <v>141</v>
      </c>
      <c r="Q1239">
        <v>66</v>
      </c>
      <c r="R1239">
        <v>0</v>
      </c>
      <c r="S1239" t="s">
        <v>54</v>
      </c>
    </row>
    <row r="1240" spans="1:19">
      <c r="A1240" s="1">
        <v>36061007100</v>
      </c>
      <c r="B1240" s="1">
        <v>1007100</v>
      </c>
      <c r="C1240" t="s">
        <v>92</v>
      </c>
      <c r="D1240">
        <v>2720</v>
      </c>
      <c r="E1240">
        <v>1530</v>
      </c>
      <c r="F1240">
        <v>305</v>
      </c>
      <c r="G1240">
        <v>278</v>
      </c>
      <c r="H1240">
        <v>208</v>
      </c>
      <c r="I1240" s="5">
        <v>110.34944494649713</v>
      </c>
      <c r="J1240" t="s">
        <v>53</v>
      </c>
      <c r="K1240">
        <v>3891</v>
      </c>
      <c r="L1240">
        <v>3335</v>
      </c>
      <c r="M1240">
        <v>2137</v>
      </c>
      <c r="N1240">
        <v>213</v>
      </c>
      <c r="O1240">
        <v>2020</v>
      </c>
      <c r="P1240">
        <v>-4</v>
      </c>
      <c r="Q1240">
        <v>63</v>
      </c>
      <c r="R1240">
        <v>-8</v>
      </c>
      <c r="S1240" t="s">
        <v>54</v>
      </c>
    </row>
    <row r="1241" spans="1:19">
      <c r="A1241" s="1">
        <v>36061007200</v>
      </c>
      <c r="B1241" s="1">
        <v>1007200</v>
      </c>
      <c r="C1241" t="s">
        <v>93</v>
      </c>
      <c r="D1241">
        <v>4390</v>
      </c>
      <c r="E1241">
        <v>3525</v>
      </c>
      <c r="F1241">
        <v>630</v>
      </c>
      <c r="G1241">
        <v>523</v>
      </c>
      <c r="H1241">
        <v>549</v>
      </c>
      <c r="I1241" s="5">
        <v>334.47720400649132</v>
      </c>
      <c r="J1241" t="s">
        <v>53</v>
      </c>
      <c r="K1241">
        <v>5761</v>
      </c>
      <c r="L1241">
        <v>5195</v>
      </c>
      <c r="M1241">
        <v>4034</v>
      </c>
      <c r="N1241">
        <v>425</v>
      </c>
      <c r="O1241">
        <v>2020</v>
      </c>
      <c r="P1241">
        <v>76</v>
      </c>
      <c r="Q1241">
        <v>-2</v>
      </c>
      <c r="R1241">
        <v>54</v>
      </c>
      <c r="S1241" t="s">
        <v>54</v>
      </c>
    </row>
    <row r="1242" spans="1:19">
      <c r="A1242" s="1">
        <v>36061007300</v>
      </c>
      <c r="B1242" s="1">
        <v>1007300</v>
      </c>
      <c r="C1242" t="s">
        <v>92</v>
      </c>
      <c r="D1242">
        <v>3625</v>
      </c>
      <c r="E1242">
        <v>2995</v>
      </c>
      <c r="F1242">
        <v>935</v>
      </c>
      <c r="G1242">
        <v>498</v>
      </c>
      <c r="H1242">
        <v>513</v>
      </c>
      <c r="I1242" s="5">
        <v>265.00943379434625</v>
      </c>
      <c r="J1242" t="s">
        <v>53</v>
      </c>
      <c r="K1242">
        <v>4491</v>
      </c>
      <c r="L1242">
        <v>3982</v>
      </c>
      <c r="M1242">
        <v>3192</v>
      </c>
      <c r="N1242">
        <v>246</v>
      </c>
      <c r="O1242">
        <v>2020</v>
      </c>
      <c r="P1242">
        <v>-3</v>
      </c>
      <c r="Q1242">
        <v>-43</v>
      </c>
      <c r="R1242">
        <v>-12</v>
      </c>
      <c r="S1242" t="s">
        <v>54</v>
      </c>
    </row>
    <row r="1243" spans="1:19">
      <c r="A1243" s="1">
        <v>36061007400</v>
      </c>
      <c r="B1243" s="1">
        <v>1007400</v>
      </c>
      <c r="C1243" t="s">
        <v>94</v>
      </c>
      <c r="D1243">
        <v>2480</v>
      </c>
      <c r="E1243">
        <v>1840</v>
      </c>
      <c r="F1243">
        <v>505</v>
      </c>
      <c r="G1243">
        <v>347</v>
      </c>
      <c r="H1243">
        <v>318</v>
      </c>
      <c r="I1243" s="5">
        <v>209.82373554962746</v>
      </c>
      <c r="J1243" t="s">
        <v>53</v>
      </c>
      <c r="K1243">
        <v>3646</v>
      </c>
      <c r="L1243">
        <v>3005</v>
      </c>
      <c r="M1243">
        <v>2264</v>
      </c>
      <c r="N1243">
        <v>510</v>
      </c>
      <c r="O1243">
        <v>2020</v>
      </c>
      <c r="P1243">
        <v>400</v>
      </c>
      <c r="Q1243">
        <v>4</v>
      </c>
      <c r="R1243">
        <v>292</v>
      </c>
      <c r="S1243" t="s">
        <v>54</v>
      </c>
    </row>
    <row r="1244" spans="1:19">
      <c r="A1244" s="1">
        <v>36061007500</v>
      </c>
      <c r="B1244" s="1">
        <v>1007500</v>
      </c>
      <c r="C1244" t="s">
        <v>92</v>
      </c>
      <c r="D1244">
        <v>2400</v>
      </c>
      <c r="E1244">
        <v>1410</v>
      </c>
      <c r="F1244">
        <v>330</v>
      </c>
      <c r="G1244">
        <v>290</v>
      </c>
      <c r="H1244">
        <v>303</v>
      </c>
      <c r="I1244" s="5">
        <v>190.627909813857</v>
      </c>
      <c r="J1244" t="s">
        <v>53</v>
      </c>
      <c r="K1244">
        <v>2599</v>
      </c>
      <c r="L1244">
        <v>2237</v>
      </c>
      <c r="M1244">
        <v>1212</v>
      </c>
      <c r="N1244">
        <v>177</v>
      </c>
      <c r="O1244">
        <v>2020</v>
      </c>
      <c r="P1244">
        <v>8</v>
      </c>
      <c r="Q1244">
        <v>-7</v>
      </c>
      <c r="R1244">
        <v>9</v>
      </c>
      <c r="S1244" t="s">
        <v>54</v>
      </c>
    </row>
    <row r="1245" spans="1:19">
      <c r="A1245" s="1">
        <v>36061007600</v>
      </c>
      <c r="B1245" s="1">
        <v>1007600</v>
      </c>
      <c r="C1245" t="s">
        <v>94</v>
      </c>
      <c r="D1245">
        <v>1285</v>
      </c>
      <c r="E1245">
        <v>965</v>
      </c>
      <c r="F1245">
        <v>315</v>
      </c>
      <c r="G1245">
        <v>179</v>
      </c>
      <c r="H1245">
        <v>157</v>
      </c>
      <c r="I1245" s="5">
        <v>117.86432878526055</v>
      </c>
      <c r="J1245" t="s">
        <v>53</v>
      </c>
      <c r="K1245">
        <v>1900</v>
      </c>
      <c r="L1245">
        <v>1513</v>
      </c>
      <c r="M1245">
        <v>1333</v>
      </c>
      <c r="N1245">
        <v>355</v>
      </c>
      <c r="O1245">
        <v>2020</v>
      </c>
      <c r="P1245">
        <v>17</v>
      </c>
      <c r="Q1245">
        <v>41</v>
      </c>
      <c r="R1245">
        <v>0</v>
      </c>
      <c r="S1245" t="s">
        <v>54</v>
      </c>
    </row>
    <row r="1246" spans="1:19">
      <c r="A1246" s="1">
        <v>36061007700</v>
      </c>
      <c r="B1246" s="1">
        <v>1007700</v>
      </c>
      <c r="C1246" t="s">
        <v>92</v>
      </c>
      <c r="D1246">
        <v>3445</v>
      </c>
      <c r="E1246">
        <v>2270</v>
      </c>
      <c r="F1246">
        <v>565</v>
      </c>
      <c r="G1246">
        <v>301</v>
      </c>
      <c r="H1246">
        <v>298</v>
      </c>
      <c r="I1246" s="5">
        <v>218.08484587426059</v>
      </c>
      <c r="J1246" t="s">
        <v>53</v>
      </c>
      <c r="K1246">
        <v>4347</v>
      </c>
      <c r="L1246">
        <v>3877</v>
      </c>
      <c r="M1246">
        <v>2859</v>
      </c>
      <c r="N1246">
        <v>249</v>
      </c>
      <c r="O1246">
        <v>2020</v>
      </c>
      <c r="P1246">
        <v>-12</v>
      </c>
      <c r="Q1246">
        <v>-16</v>
      </c>
      <c r="R1246">
        <v>-9</v>
      </c>
      <c r="S1246" t="s">
        <v>54</v>
      </c>
    </row>
    <row r="1247" spans="1:19">
      <c r="A1247" s="1">
        <v>36061007800</v>
      </c>
      <c r="B1247" s="1">
        <v>1007800</v>
      </c>
      <c r="C1247" t="s">
        <v>93</v>
      </c>
      <c r="D1247">
        <v>4705</v>
      </c>
      <c r="E1247">
        <v>3480</v>
      </c>
      <c r="F1247">
        <v>715</v>
      </c>
      <c r="G1247">
        <v>647</v>
      </c>
      <c r="H1247">
        <v>663</v>
      </c>
      <c r="I1247" s="5">
        <v>463.97629249779561</v>
      </c>
      <c r="J1247" t="s">
        <v>53</v>
      </c>
      <c r="K1247">
        <v>6011</v>
      </c>
      <c r="L1247">
        <v>5343</v>
      </c>
      <c r="M1247">
        <v>3874</v>
      </c>
      <c r="N1247">
        <v>427</v>
      </c>
      <c r="O1247">
        <v>2020</v>
      </c>
      <c r="P1247">
        <v>236</v>
      </c>
      <c r="Q1247">
        <v>-20</v>
      </c>
      <c r="R1247">
        <v>142</v>
      </c>
      <c r="S1247" t="s">
        <v>54</v>
      </c>
    </row>
    <row r="1248" spans="1:19">
      <c r="A1248" s="1">
        <v>36061007900</v>
      </c>
      <c r="B1248" s="1">
        <v>1007900</v>
      </c>
      <c r="C1248" t="s">
        <v>92</v>
      </c>
      <c r="D1248">
        <v>2330</v>
      </c>
      <c r="E1248">
        <v>1700</v>
      </c>
      <c r="F1248">
        <v>625</v>
      </c>
      <c r="G1248">
        <v>306</v>
      </c>
      <c r="H1248">
        <v>270</v>
      </c>
      <c r="I1248" s="5">
        <v>210.01428522841013</v>
      </c>
      <c r="J1248" t="s">
        <v>53</v>
      </c>
      <c r="K1248">
        <v>2963</v>
      </c>
      <c r="L1248">
        <v>2580</v>
      </c>
      <c r="M1248">
        <v>1782</v>
      </c>
      <c r="N1248">
        <v>149</v>
      </c>
      <c r="O1248">
        <v>2020</v>
      </c>
      <c r="P1248">
        <v>-21</v>
      </c>
      <c r="Q1248">
        <v>-49</v>
      </c>
      <c r="R1248">
        <v>-6</v>
      </c>
      <c r="S1248" t="s">
        <v>54</v>
      </c>
    </row>
    <row r="1249" spans="1:19">
      <c r="A1249" s="1">
        <v>36061008000</v>
      </c>
      <c r="B1249" s="1">
        <v>1008000</v>
      </c>
      <c r="C1249" t="s">
        <v>93</v>
      </c>
      <c r="D1249">
        <v>2945</v>
      </c>
      <c r="E1249">
        <v>1450</v>
      </c>
      <c r="F1249">
        <v>365</v>
      </c>
      <c r="G1249">
        <v>291</v>
      </c>
      <c r="H1249">
        <v>286</v>
      </c>
      <c r="I1249" s="5">
        <v>155.64703659241314</v>
      </c>
      <c r="J1249" t="s">
        <v>53</v>
      </c>
      <c r="K1249">
        <v>4003</v>
      </c>
      <c r="L1249">
        <v>3369</v>
      </c>
      <c r="M1249">
        <v>1968</v>
      </c>
      <c r="N1249">
        <v>325</v>
      </c>
      <c r="O1249">
        <v>2020</v>
      </c>
      <c r="P1249">
        <v>-47</v>
      </c>
      <c r="Q1249">
        <v>-37</v>
      </c>
      <c r="R1249">
        <v>-1</v>
      </c>
      <c r="S1249" t="s">
        <v>54</v>
      </c>
    </row>
    <row r="1250" spans="1:19">
      <c r="A1250" s="1">
        <v>36061008100</v>
      </c>
      <c r="B1250" s="1">
        <v>1008100</v>
      </c>
      <c r="C1250" t="s">
        <v>95</v>
      </c>
      <c r="D1250">
        <v>4295</v>
      </c>
      <c r="E1250">
        <v>2695</v>
      </c>
      <c r="F1250">
        <v>720</v>
      </c>
      <c r="G1250">
        <v>541</v>
      </c>
      <c r="H1250">
        <v>453</v>
      </c>
      <c r="I1250" s="5">
        <v>239.81242670053609</v>
      </c>
      <c r="J1250" t="s">
        <v>53</v>
      </c>
      <c r="K1250">
        <v>5420</v>
      </c>
      <c r="L1250">
        <v>4794</v>
      </c>
      <c r="M1250">
        <v>3357</v>
      </c>
      <c r="N1250">
        <v>343</v>
      </c>
      <c r="O1250">
        <v>2020</v>
      </c>
      <c r="P1250">
        <v>107</v>
      </c>
      <c r="Q1250">
        <v>-1</v>
      </c>
      <c r="R1250">
        <v>86</v>
      </c>
      <c r="S1250" t="s">
        <v>54</v>
      </c>
    </row>
    <row r="1251" spans="1:19">
      <c r="A1251" s="1">
        <v>36061008200</v>
      </c>
      <c r="B1251" s="1">
        <v>1008200</v>
      </c>
      <c r="C1251" t="s">
        <v>94</v>
      </c>
      <c r="D1251">
        <v>1955</v>
      </c>
      <c r="E1251">
        <v>1040</v>
      </c>
      <c r="F1251">
        <v>220</v>
      </c>
      <c r="G1251">
        <v>315</v>
      </c>
      <c r="H1251">
        <v>237</v>
      </c>
      <c r="I1251" s="5">
        <v>136.88316185711082</v>
      </c>
      <c r="J1251" t="s">
        <v>53</v>
      </c>
      <c r="K1251">
        <v>2515</v>
      </c>
      <c r="L1251">
        <v>2062</v>
      </c>
      <c r="M1251">
        <v>1401</v>
      </c>
      <c r="N1251">
        <v>278</v>
      </c>
      <c r="O1251">
        <v>2020</v>
      </c>
      <c r="P1251">
        <v>-3</v>
      </c>
      <c r="Q1251">
        <v>0</v>
      </c>
      <c r="R1251">
        <v>118</v>
      </c>
      <c r="S1251" t="s">
        <v>54</v>
      </c>
    </row>
    <row r="1252" spans="1:19">
      <c r="A1252" s="1">
        <v>36061008300</v>
      </c>
      <c r="B1252" s="1">
        <v>1008300</v>
      </c>
      <c r="C1252" t="s">
        <v>95</v>
      </c>
      <c r="D1252">
        <v>2125</v>
      </c>
      <c r="E1252">
        <v>1785</v>
      </c>
      <c r="F1252">
        <v>1110</v>
      </c>
      <c r="G1252">
        <v>302</v>
      </c>
      <c r="H1252">
        <v>291</v>
      </c>
      <c r="I1252" s="5">
        <v>330.2029678849056</v>
      </c>
      <c r="J1252" t="s">
        <v>53</v>
      </c>
      <c r="K1252">
        <v>2373</v>
      </c>
      <c r="L1252">
        <v>2064</v>
      </c>
      <c r="M1252">
        <v>1730</v>
      </c>
      <c r="N1252">
        <v>203</v>
      </c>
      <c r="O1252">
        <v>2020</v>
      </c>
      <c r="P1252">
        <v>0</v>
      </c>
      <c r="Q1252">
        <v>-29</v>
      </c>
      <c r="R1252">
        <v>0</v>
      </c>
      <c r="S1252" t="s">
        <v>54</v>
      </c>
    </row>
    <row r="1253" spans="1:19">
      <c r="A1253" s="1">
        <v>36061008400</v>
      </c>
      <c r="B1253" s="1">
        <v>1008400</v>
      </c>
      <c r="C1253" t="s">
        <v>94</v>
      </c>
      <c r="D1253">
        <v>815</v>
      </c>
      <c r="E1253">
        <v>490</v>
      </c>
      <c r="F1253">
        <v>104</v>
      </c>
      <c r="G1253">
        <v>178</v>
      </c>
      <c r="H1253">
        <v>106</v>
      </c>
      <c r="I1253" s="5">
        <v>66.037867924396224</v>
      </c>
      <c r="J1253" t="s">
        <v>53</v>
      </c>
      <c r="K1253">
        <v>1878</v>
      </c>
      <c r="L1253">
        <v>963</v>
      </c>
      <c r="M1253">
        <v>764</v>
      </c>
      <c r="N1253">
        <v>554</v>
      </c>
      <c r="O1253">
        <v>2020</v>
      </c>
      <c r="P1253">
        <v>75</v>
      </c>
      <c r="Q1253">
        <v>0</v>
      </c>
      <c r="R1253">
        <v>0</v>
      </c>
      <c r="S1253" t="s">
        <v>54</v>
      </c>
    </row>
    <row r="1254" spans="1:19">
      <c r="A1254" s="1">
        <v>36061008601</v>
      </c>
      <c r="B1254" s="1">
        <v>1008601</v>
      </c>
      <c r="C1254" t="s">
        <v>93</v>
      </c>
      <c r="D1254">
        <v>1440</v>
      </c>
      <c r="E1254">
        <v>1095</v>
      </c>
      <c r="F1254">
        <v>325</v>
      </c>
      <c r="G1254">
        <v>157</v>
      </c>
      <c r="H1254">
        <v>158</v>
      </c>
      <c r="I1254" s="5">
        <v>131.48764200486676</v>
      </c>
      <c r="J1254" t="s">
        <v>53</v>
      </c>
      <c r="K1254">
        <v>3366</v>
      </c>
      <c r="L1254">
        <v>2605</v>
      </c>
      <c r="M1254">
        <v>2188</v>
      </c>
      <c r="N1254">
        <v>491</v>
      </c>
      <c r="O1254">
        <v>2020</v>
      </c>
      <c r="P1254">
        <v>0</v>
      </c>
      <c r="Q1254">
        <v>111</v>
      </c>
      <c r="R1254">
        <v>0</v>
      </c>
      <c r="S1254" t="s">
        <v>54</v>
      </c>
    </row>
    <row r="1255" spans="1:19">
      <c r="A1255" s="1">
        <v>36061008602</v>
      </c>
      <c r="B1255" s="1">
        <v>1008602</v>
      </c>
      <c r="C1255" t="s">
        <v>93</v>
      </c>
      <c r="D1255">
        <v>0</v>
      </c>
      <c r="E1255">
        <v>0</v>
      </c>
      <c r="F1255">
        <v>0</v>
      </c>
      <c r="G1255">
        <v>13</v>
      </c>
      <c r="H1255">
        <v>13</v>
      </c>
      <c r="I1255" s="5">
        <v>22.516660498395403</v>
      </c>
      <c r="J1255" t="s">
        <v>53</v>
      </c>
      <c r="K1255">
        <v>0</v>
      </c>
      <c r="L1255">
        <v>0</v>
      </c>
      <c r="M1255">
        <v>0</v>
      </c>
      <c r="N1255">
        <v>0</v>
      </c>
      <c r="O1255">
        <v>2020</v>
      </c>
      <c r="P1255">
        <v>0</v>
      </c>
      <c r="Q1255">
        <v>0</v>
      </c>
      <c r="R1255">
        <v>0</v>
      </c>
      <c r="S1255" t="s">
        <v>54</v>
      </c>
    </row>
    <row r="1256" spans="1:19">
      <c r="A1256" s="1">
        <v>36061008603</v>
      </c>
      <c r="B1256" s="1">
        <v>1008603</v>
      </c>
      <c r="C1256" t="s">
        <v>93</v>
      </c>
      <c r="D1256">
        <v>2660</v>
      </c>
      <c r="E1256">
        <v>895</v>
      </c>
      <c r="F1256">
        <v>115</v>
      </c>
      <c r="G1256">
        <v>371</v>
      </c>
      <c r="H1256">
        <v>309</v>
      </c>
      <c r="I1256" s="5">
        <v>102.112682855755</v>
      </c>
      <c r="J1256" t="s">
        <v>53</v>
      </c>
      <c r="K1256">
        <v>3807</v>
      </c>
      <c r="L1256">
        <v>3114</v>
      </c>
      <c r="M1256">
        <v>1075</v>
      </c>
      <c r="N1256">
        <v>413</v>
      </c>
      <c r="O1256">
        <v>2020</v>
      </c>
      <c r="P1256">
        <v>-1</v>
      </c>
      <c r="Q1256">
        <v>0</v>
      </c>
      <c r="R1256">
        <v>86</v>
      </c>
      <c r="S1256" t="s">
        <v>54</v>
      </c>
    </row>
    <row r="1257" spans="1:19">
      <c r="A1257" s="1">
        <v>36061008700</v>
      </c>
      <c r="B1257" s="1">
        <v>1008700</v>
      </c>
      <c r="C1257" t="s">
        <v>95</v>
      </c>
      <c r="D1257">
        <v>3740</v>
      </c>
      <c r="E1257">
        <v>2530</v>
      </c>
      <c r="F1257">
        <v>730</v>
      </c>
      <c r="G1257">
        <v>414</v>
      </c>
      <c r="H1257">
        <v>399</v>
      </c>
      <c r="I1257" s="5">
        <v>294.13602295536668</v>
      </c>
      <c r="J1257" t="s">
        <v>53</v>
      </c>
      <c r="K1257">
        <v>4390</v>
      </c>
      <c r="L1257">
        <v>3909</v>
      </c>
      <c r="M1257">
        <v>2806</v>
      </c>
      <c r="N1257">
        <v>297</v>
      </c>
      <c r="O1257">
        <v>2020</v>
      </c>
      <c r="P1257">
        <v>-1</v>
      </c>
      <c r="Q1257">
        <v>61</v>
      </c>
      <c r="R1257">
        <v>-1</v>
      </c>
      <c r="S1257" t="s">
        <v>54</v>
      </c>
    </row>
    <row r="1258" spans="1:19">
      <c r="A1258" s="1">
        <v>36061008800</v>
      </c>
      <c r="B1258" s="1">
        <v>1008800</v>
      </c>
      <c r="C1258" t="s">
        <v>93</v>
      </c>
      <c r="D1258">
        <v>4895</v>
      </c>
      <c r="E1258">
        <v>3160</v>
      </c>
      <c r="F1258">
        <v>995</v>
      </c>
      <c r="G1258">
        <v>529</v>
      </c>
      <c r="H1258">
        <v>577</v>
      </c>
      <c r="I1258" s="5">
        <v>407.77567362460456</v>
      </c>
      <c r="J1258" t="s">
        <v>53</v>
      </c>
      <c r="K1258">
        <v>6662</v>
      </c>
      <c r="L1258">
        <v>5713</v>
      </c>
      <c r="M1258">
        <v>3448</v>
      </c>
      <c r="N1258">
        <v>520</v>
      </c>
      <c r="O1258">
        <v>2020</v>
      </c>
      <c r="P1258">
        <v>-6</v>
      </c>
      <c r="Q1258">
        <v>237</v>
      </c>
      <c r="R1258">
        <v>0</v>
      </c>
      <c r="S1258" t="s">
        <v>54</v>
      </c>
    </row>
    <row r="1259" spans="1:19">
      <c r="A1259" s="1">
        <v>36061008900</v>
      </c>
      <c r="B1259" s="1">
        <v>1008900</v>
      </c>
      <c r="C1259" t="s">
        <v>95</v>
      </c>
      <c r="D1259">
        <v>3095</v>
      </c>
      <c r="E1259">
        <v>2120</v>
      </c>
      <c r="F1259">
        <v>975</v>
      </c>
      <c r="G1259">
        <v>346</v>
      </c>
      <c r="H1259">
        <v>344</v>
      </c>
      <c r="I1259" s="5">
        <v>319.04545130749005</v>
      </c>
      <c r="J1259" t="s">
        <v>53</v>
      </c>
      <c r="K1259">
        <v>3567</v>
      </c>
      <c r="L1259">
        <v>3233</v>
      </c>
      <c r="M1259">
        <v>2352</v>
      </c>
      <c r="N1259">
        <v>191</v>
      </c>
      <c r="O1259">
        <v>2020</v>
      </c>
      <c r="P1259">
        <v>27</v>
      </c>
      <c r="Q1259">
        <v>9</v>
      </c>
      <c r="R1259">
        <v>-1</v>
      </c>
      <c r="S1259" t="s">
        <v>54</v>
      </c>
    </row>
    <row r="1260" spans="1:19">
      <c r="A1260" s="1">
        <v>36061009000</v>
      </c>
      <c r="B1260" s="1">
        <v>1009000</v>
      </c>
      <c r="C1260" t="s">
        <v>93</v>
      </c>
      <c r="D1260">
        <v>4695</v>
      </c>
      <c r="E1260">
        <v>3300</v>
      </c>
      <c r="F1260">
        <v>1065</v>
      </c>
      <c r="G1260">
        <v>528</v>
      </c>
      <c r="H1260">
        <v>546</v>
      </c>
      <c r="I1260" s="5">
        <v>372.95308015888543</v>
      </c>
      <c r="J1260" t="s">
        <v>53</v>
      </c>
      <c r="K1260">
        <v>6051</v>
      </c>
      <c r="L1260">
        <v>5191</v>
      </c>
      <c r="M1260">
        <v>3731</v>
      </c>
      <c r="N1260">
        <v>588</v>
      </c>
      <c r="O1260">
        <v>2020</v>
      </c>
      <c r="P1260">
        <v>18</v>
      </c>
      <c r="Q1260">
        <v>4</v>
      </c>
      <c r="R1260">
        <v>20</v>
      </c>
      <c r="S1260" t="s">
        <v>54</v>
      </c>
    </row>
    <row r="1261" spans="1:19">
      <c r="A1261" s="1">
        <v>36061009100</v>
      </c>
      <c r="B1261" s="1">
        <v>1009100</v>
      </c>
      <c r="C1261" t="s">
        <v>95</v>
      </c>
      <c r="D1261">
        <v>3730</v>
      </c>
      <c r="E1261">
        <v>2515</v>
      </c>
      <c r="F1261">
        <v>1005</v>
      </c>
      <c r="G1261">
        <v>413</v>
      </c>
      <c r="H1261">
        <v>410</v>
      </c>
      <c r="I1261" s="5">
        <v>319.80462785894764</v>
      </c>
      <c r="J1261" t="s">
        <v>53</v>
      </c>
      <c r="K1261">
        <v>4858</v>
      </c>
      <c r="L1261">
        <v>4289</v>
      </c>
      <c r="M1261">
        <v>3237</v>
      </c>
      <c r="N1261">
        <v>376</v>
      </c>
      <c r="O1261">
        <v>2020</v>
      </c>
      <c r="P1261">
        <v>252</v>
      </c>
      <c r="Q1261">
        <v>33</v>
      </c>
      <c r="R1261">
        <v>23</v>
      </c>
      <c r="S1261" t="s">
        <v>54</v>
      </c>
    </row>
    <row r="1262" spans="1:19">
      <c r="A1262" s="1">
        <v>36061009200</v>
      </c>
      <c r="B1262" s="1">
        <v>1009200</v>
      </c>
      <c r="C1262" t="s">
        <v>93</v>
      </c>
      <c r="D1262">
        <v>955</v>
      </c>
      <c r="E1262">
        <v>810</v>
      </c>
      <c r="F1262">
        <v>235</v>
      </c>
      <c r="G1262">
        <v>155</v>
      </c>
      <c r="H1262">
        <v>151</v>
      </c>
      <c r="I1262" s="5">
        <v>103.16976301223144</v>
      </c>
      <c r="J1262" t="s">
        <v>53</v>
      </c>
      <c r="K1262">
        <v>1425</v>
      </c>
      <c r="L1262">
        <v>1154</v>
      </c>
      <c r="M1262">
        <v>1016</v>
      </c>
      <c r="N1262">
        <v>239</v>
      </c>
      <c r="O1262">
        <v>2020</v>
      </c>
      <c r="P1262">
        <v>191</v>
      </c>
      <c r="Q1262">
        <v>0</v>
      </c>
      <c r="R1262">
        <v>0</v>
      </c>
      <c r="S1262" t="s">
        <v>54</v>
      </c>
    </row>
    <row r="1263" spans="1:19">
      <c r="A1263" s="1">
        <v>36061009300</v>
      </c>
      <c r="B1263" s="1">
        <v>1009300</v>
      </c>
      <c r="C1263" t="s">
        <v>95</v>
      </c>
      <c r="D1263">
        <v>5580</v>
      </c>
      <c r="E1263">
        <v>3120</v>
      </c>
      <c r="F1263">
        <v>1565</v>
      </c>
      <c r="G1263">
        <v>655</v>
      </c>
      <c r="H1263">
        <v>505</v>
      </c>
      <c r="I1263" s="5">
        <v>429.80111679705999</v>
      </c>
      <c r="J1263" t="s">
        <v>53</v>
      </c>
      <c r="K1263">
        <v>5781</v>
      </c>
      <c r="L1263">
        <v>5386</v>
      </c>
      <c r="M1263">
        <v>3171</v>
      </c>
      <c r="N1263">
        <v>186</v>
      </c>
      <c r="O1263">
        <v>2020</v>
      </c>
      <c r="P1263">
        <v>-16</v>
      </c>
      <c r="Q1263">
        <v>0</v>
      </c>
      <c r="R1263">
        <v>-12</v>
      </c>
      <c r="S1263" t="s">
        <v>54</v>
      </c>
    </row>
    <row r="1264" spans="1:19">
      <c r="A1264" s="1">
        <v>36061009400</v>
      </c>
      <c r="B1264" s="1">
        <v>1009400</v>
      </c>
      <c r="C1264" t="s">
        <v>94</v>
      </c>
      <c r="D1264">
        <v>45</v>
      </c>
      <c r="E1264">
        <v>40</v>
      </c>
      <c r="F1264">
        <v>10</v>
      </c>
      <c r="G1264">
        <v>21</v>
      </c>
      <c r="H1264">
        <v>21</v>
      </c>
      <c r="I1264" s="5">
        <v>26.438608132804571</v>
      </c>
      <c r="J1264" t="s">
        <v>53</v>
      </c>
      <c r="K1264">
        <v>71</v>
      </c>
      <c r="L1264">
        <v>57</v>
      </c>
      <c r="M1264">
        <v>49</v>
      </c>
      <c r="N1264">
        <v>9</v>
      </c>
      <c r="O1264">
        <v>2020</v>
      </c>
      <c r="P1264">
        <v>0</v>
      </c>
      <c r="Q1264">
        <v>0</v>
      </c>
      <c r="R1264">
        <v>66</v>
      </c>
      <c r="S1264" t="s">
        <v>54</v>
      </c>
    </row>
    <row r="1265" spans="1:19">
      <c r="A1265" s="1">
        <v>36061009500</v>
      </c>
      <c r="B1265" s="1">
        <v>1009500</v>
      </c>
      <c r="C1265" t="s">
        <v>94</v>
      </c>
      <c r="D1265">
        <v>1295</v>
      </c>
      <c r="E1265">
        <v>895</v>
      </c>
      <c r="F1265">
        <v>204</v>
      </c>
      <c r="G1265">
        <v>150</v>
      </c>
      <c r="H1265">
        <v>162</v>
      </c>
      <c r="I1265" s="5">
        <v>95.210293561148106</v>
      </c>
      <c r="J1265" t="s">
        <v>53</v>
      </c>
      <c r="K1265">
        <v>1697</v>
      </c>
      <c r="L1265">
        <v>1414</v>
      </c>
      <c r="M1265">
        <v>1047</v>
      </c>
      <c r="N1265">
        <v>193</v>
      </c>
      <c r="O1265">
        <v>2020</v>
      </c>
      <c r="P1265">
        <v>678</v>
      </c>
      <c r="Q1265">
        <v>9</v>
      </c>
      <c r="R1265">
        <v>0</v>
      </c>
      <c r="S1265" t="s">
        <v>54</v>
      </c>
    </row>
    <row r="1266" spans="1:19">
      <c r="A1266" s="1">
        <v>36061009600</v>
      </c>
      <c r="B1266" s="1">
        <v>1009600</v>
      </c>
      <c r="C1266" t="s">
        <v>94</v>
      </c>
      <c r="D1266">
        <v>170</v>
      </c>
      <c r="E1266">
        <v>130</v>
      </c>
      <c r="F1266">
        <v>60</v>
      </c>
      <c r="G1266">
        <v>61</v>
      </c>
      <c r="H1266">
        <v>57</v>
      </c>
      <c r="I1266" s="5">
        <v>36.414282912066248</v>
      </c>
      <c r="J1266" t="s">
        <v>53</v>
      </c>
      <c r="K1266">
        <v>255</v>
      </c>
      <c r="L1266">
        <v>133</v>
      </c>
      <c r="M1266">
        <v>114</v>
      </c>
      <c r="N1266">
        <v>42</v>
      </c>
      <c r="O1266">
        <v>2020</v>
      </c>
      <c r="P1266">
        <v>-1</v>
      </c>
      <c r="Q1266">
        <v>98</v>
      </c>
      <c r="R1266">
        <v>0</v>
      </c>
      <c r="S1266" t="s">
        <v>54</v>
      </c>
    </row>
    <row r="1267" spans="1:19">
      <c r="A1267" s="1">
        <v>36061009700</v>
      </c>
      <c r="B1267" s="1">
        <v>1009700</v>
      </c>
      <c r="C1267" t="s">
        <v>95</v>
      </c>
      <c r="D1267">
        <v>2880</v>
      </c>
      <c r="E1267">
        <v>1310</v>
      </c>
      <c r="F1267">
        <v>880</v>
      </c>
      <c r="G1267">
        <v>308</v>
      </c>
      <c r="H1267">
        <v>297</v>
      </c>
      <c r="I1267" s="5">
        <v>323.91356871857033</v>
      </c>
      <c r="J1267" t="s">
        <v>53</v>
      </c>
      <c r="K1267">
        <v>2790</v>
      </c>
      <c r="L1267">
        <v>2593</v>
      </c>
      <c r="M1267">
        <v>1336</v>
      </c>
      <c r="N1267">
        <v>153</v>
      </c>
      <c r="O1267">
        <v>2020</v>
      </c>
      <c r="P1267">
        <v>71</v>
      </c>
      <c r="Q1267">
        <v>191</v>
      </c>
      <c r="R1267">
        <v>0</v>
      </c>
      <c r="S1267" t="s">
        <v>54</v>
      </c>
    </row>
    <row r="1268" spans="1:19">
      <c r="A1268" s="1">
        <v>36061009800</v>
      </c>
      <c r="B1268" s="1">
        <v>1009800</v>
      </c>
      <c r="C1268" t="s">
        <v>93</v>
      </c>
      <c r="D1268">
        <v>4265</v>
      </c>
      <c r="E1268">
        <v>2745</v>
      </c>
      <c r="F1268">
        <v>1290</v>
      </c>
      <c r="G1268">
        <v>638</v>
      </c>
      <c r="H1268">
        <v>611</v>
      </c>
      <c r="I1268" s="5">
        <v>623.85975988197856</v>
      </c>
      <c r="J1268" t="s">
        <v>53</v>
      </c>
      <c r="K1268">
        <v>5783</v>
      </c>
      <c r="L1268">
        <v>4799</v>
      </c>
      <c r="M1268">
        <v>2979</v>
      </c>
      <c r="N1268">
        <v>534</v>
      </c>
      <c r="O1268">
        <v>2020</v>
      </c>
      <c r="P1268">
        <v>126</v>
      </c>
      <c r="Q1268">
        <v>201</v>
      </c>
      <c r="R1268">
        <v>-4</v>
      </c>
      <c r="S1268" t="s">
        <v>54</v>
      </c>
    </row>
    <row r="1269" spans="1:19">
      <c r="A1269" s="1">
        <v>36061009901</v>
      </c>
      <c r="B1269" s="1">
        <v>1009901</v>
      </c>
      <c r="C1269" t="s">
        <v>95</v>
      </c>
      <c r="D1269">
        <v>965</v>
      </c>
      <c r="E1269">
        <v>765</v>
      </c>
      <c r="F1269">
        <v>105</v>
      </c>
      <c r="G1269">
        <v>291</v>
      </c>
      <c r="H1269">
        <v>296</v>
      </c>
      <c r="I1269" s="5">
        <v>74.437893575785708</v>
      </c>
      <c r="J1269" t="s">
        <v>53</v>
      </c>
      <c r="K1269">
        <v>1373</v>
      </c>
      <c r="L1269">
        <v>1124</v>
      </c>
      <c r="M1269">
        <v>745</v>
      </c>
      <c r="N1269">
        <v>137</v>
      </c>
      <c r="O1269">
        <v>2020</v>
      </c>
      <c r="P1269">
        <v>703</v>
      </c>
      <c r="Q1269">
        <v>0</v>
      </c>
      <c r="R1269">
        <v>0</v>
      </c>
      <c r="S1269" t="s">
        <v>54</v>
      </c>
    </row>
    <row r="1270" spans="1:19">
      <c r="A1270" s="1">
        <v>36061009902</v>
      </c>
      <c r="B1270" s="1">
        <v>1009902</v>
      </c>
      <c r="C1270" t="s">
        <v>95</v>
      </c>
      <c r="D1270">
        <v>1880</v>
      </c>
      <c r="E1270">
        <v>1850</v>
      </c>
      <c r="F1270">
        <v>580</v>
      </c>
      <c r="G1270">
        <v>259</v>
      </c>
      <c r="H1270">
        <v>253</v>
      </c>
      <c r="I1270" s="5">
        <v>261.33694725392354</v>
      </c>
      <c r="J1270" t="s">
        <v>53</v>
      </c>
      <c r="K1270">
        <v>2598</v>
      </c>
      <c r="L1270">
        <v>2353</v>
      </c>
      <c r="M1270">
        <v>2287</v>
      </c>
      <c r="N1270">
        <v>209</v>
      </c>
      <c r="O1270">
        <v>2020</v>
      </c>
      <c r="P1270">
        <v>1275</v>
      </c>
      <c r="Q1270">
        <v>5</v>
      </c>
      <c r="R1270">
        <v>0</v>
      </c>
      <c r="S1270" t="s">
        <v>54</v>
      </c>
    </row>
    <row r="1271" spans="1:19">
      <c r="A1271" s="1">
        <v>36061009903</v>
      </c>
      <c r="B1271" s="1">
        <v>1009903</v>
      </c>
      <c r="C1271" t="s">
        <v>95</v>
      </c>
      <c r="D1271">
        <v>485</v>
      </c>
      <c r="E1271">
        <v>485</v>
      </c>
      <c r="F1271">
        <v>190</v>
      </c>
      <c r="G1271">
        <v>100</v>
      </c>
      <c r="H1271">
        <v>100</v>
      </c>
      <c r="I1271" s="5">
        <v>87.652723859558407</v>
      </c>
      <c r="J1271" t="s">
        <v>53</v>
      </c>
      <c r="K1271">
        <v>1507</v>
      </c>
      <c r="L1271">
        <v>1342</v>
      </c>
      <c r="M1271">
        <v>1257</v>
      </c>
      <c r="N1271">
        <v>141</v>
      </c>
      <c r="O1271">
        <v>2020</v>
      </c>
      <c r="P1271">
        <v>496</v>
      </c>
      <c r="Q1271">
        <v>132</v>
      </c>
      <c r="R1271">
        <v>0</v>
      </c>
      <c r="S1271" t="s">
        <v>54</v>
      </c>
    </row>
    <row r="1272" spans="1:19">
      <c r="A1272" s="1">
        <v>36061010000</v>
      </c>
      <c r="B1272" s="1">
        <v>1010000</v>
      </c>
      <c r="C1272" t="s">
        <v>93</v>
      </c>
      <c r="D1272">
        <v>1155</v>
      </c>
      <c r="E1272">
        <v>925</v>
      </c>
      <c r="F1272">
        <v>420</v>
      </c>
      <c r="G1272">
        <v>336</v>
      </c>
      <c r="H1272">
        <v>332</v>
      </c>
      <c r="I1272" s="5">
        <v>344.05377486666237</v>
      </c>
      <c r="J1272" t="s">
        <v>53</v>
      </c>
      <c r="K1272">
        <v>1597</v>
      </c>
      <c r="L1272">
        <v>1189</v>
      </c>
      <c r="M1272">
        <v>903</v>
      </c>
      <c r="N1272">
        <v>288</v>
      </c>
      <c r="O1272">
        <v>2020</v>
      </c>
      <c r="P1272">
        <v>335</v>
      </c>
      <c r="Q1272">
        <v>295</v>
      </c>
      <c r="R1272">
        <v>0</v>
      </c>
      <c r="S1272" t="s">
        <v>54</v>
      </c>
    </row>
    <row r="1273" spans="1:19">
      <c r="A1273" s="1">
        <v>36061010100</v>
      </c>
      <c r="B1273" s="1">
        <v>1010100</v>
      </c>
      <c r="C1273" t="s">
        <v>94</v>
      </c>
      <c r="D1273">
        <v>1025</v>
      </c>
      <c r="E1273">
        <v>1020</v>
      </c>
      <c r="F1273">
        <v>370</v>
      </c>
      <c r="G1273">
        <v>204</v>
      </c>
      <c r="H1273">
        <v>204</v>
      </c>
      <c r="I1273" s="5">
        <v>151.65750888103102</v>
      </c>
      <c r="J1273" t="s">
        <v>53</v>
      </c>
      <c r="K1273">
        <v>1371</v>
      </c>
      <c r="L1273">
        <v>1225</v>
      </c>
      <c r="M1273">
        <v>1213</v>
      </c>
      <c r="N1273">
        <v>126</v>
      </c>
      <c r="O1273">
        <v>2020</v>
      </c>
      <c r="P1273">
        <v>0</v>
      </c>
      <c r="Q1273">
        <v>3</v>
      </c>
      <c r="R1273">
        <v>688</v>
      </c>
      <c r="S1273" t="s">
        <v>54</v>
      </c>
    </row>
    <row r="1274" spans="1:19">
      <c r="A1274" s="1">
        <v>36061010200</v>
      </c>
      <c r="B1274" s="1">
        <v>1010200</v>
      </c>
      <c r="C1274" t="s">
        <v>94</v>
      </c>
      <c r="D1274">
        <v>155</v>
      </c>
      <c r="E1274">
        <v>110</v>
      </c>
      <c r="F1274">
        <v>20</v>
      </c>
      <c r="G1274">
        <v>120</v>
      </c>
      <c r="H1274">
        <v>117</v>
      </c>
      <c r="I1274" s="5">
        <v>23.685438564654021</v>
      </c>
      <c r="J1274" t="s">
        <v>53</v>
      </c>
      <c r="K1274">
        <v>329</v>
      </c>
      <c r="L1274">
        <v>153</v>
      </c>
      <c r="M1274">
        <v>63</v>
      </c>
      <c r="N1274">
        <v>87</v>
      </c>
      <c r="O1274">
        <v>2020</v>
      </c>
      <c r="P1274">
        <v>79</v>
      </c>
      <c r="Q1274">
        <v>0</v>
      </c>
      <c r="R1274">
        <v>-2</v>
      </c>
      <c r="S1274" t="s">
        <v>54</v>
      </c>
    </row>
    <row r="1275" spans="1:19">
      <c r="A1275" s="1">
        <v>36061010300</v>
      </c>
      <c r="B1275" s="1">
        <v>1010300</v>
      </c>
      <c r="C1275" t="s">
        <v>95</v>
      </c>
      <c r="D1275">
        <v>1425</v>
      </c>
      <c r="E1275">
        <v>1270</v>
      </c>
      <c r="F1275">
        <v>335</v>
      </c>
      <c r="G1275">
        <v>199</v>
      </c>
      <c r="H1275">
        <v>207</v>
      </c>
      <c r="I1275" s="5">
        <v>113.21660655575224</v>
      </c>
      <c r="J1275" t="s">
        <v>53</v>
      </c>
      <c r="K1275">
        <v>2253</v>
      </c>
      <c r="L1275">
        <v>1992</v>
      </c>
      <c r="M1275">
        <v>1829</v>
      </c>
      <c r="N1275">
        <v>220</v>
      </c>
      <c r="O1275">
        <v>2020</v>
      </c>
      <c r="P1275">
        <v>-21</v>
      </c>
      <c r="Q1275">
        <v>0</v>
      </c>
      <c r="R1275">
        <v>0</v>
      </c>
      <c r="S1275" t="s">
        <v>54</v>
      </c>
    </row>
    <row r="1276" spans="1:19">
      <c r="A1276" s="1">
        <v>36061010400</v>
      </c>
      <c r="B1276" s="1">
        <v>1010400</v>
      </c>
      <c r="C1276" t="s">
        <v>94</v>
      </c>
      <c r="D1276">
        <v>520</v>
      </c>
      <c r="E1276">
        <v>295</v>
      </c>
      <c r="F1276">
        <v>70</v>
      </c>
      <c r="G1276">
        <v>129</v>
      </c>
      <c r="H1276">
        <v>121</v>
      </c>
      <c r="I1276" s="5">
        <v>45</v>
      </c>
      <c r="J1276" t="s">
        <v>53</v>
      </c>
      <c r="K1276">
        <v>1210</v>
      </c>
      <c r="L1276">
        <v>618</v>
      </c>
      <c r="M1276">
        <v>374</v>
      </c>
      <c r="N1276">
        <v>307</v>
      </c>
      <c r="O1276">
        <v>2020</v>
      </c>
      <c r="P1276">
        <v>0</v>
      </c>
      <c r="Q1276">
        <v>95</v>
      </c>
      <c r="R1276">
        <v>0</v>
      </c>
      <c r="S1276" t="s">
        <v>54</v>
      </c>
    </row>
    <row r="1277" spans="1:19">
      <c r="A1277" s="1">
        <v>36061010601</v>
      </c>
      <c r="B1277" s="1">
        <v>1010601</v>
      </c>
      <c r="C1277" t="s">
        <v>93</v>
      </c>
      <c r="D1277">
        <v>4295</v>
      </c>
      <c r="E1277">
        <v>1245</v>
      </c>
      <c r="F1277">
        <v>455</v>
      </c>
      <c r="G1277">
        <v>602</v>
      </c>
      <c r="H1277">
        <v>280</v>
      </c>
      <c r="I1277" s="5">
        <v>237.61102668016062</v>
      </c>
      <c r="J1277" t="s">
        <v>53</v>
      </c>
      <c r="K1277">
        <v>5585</v>
      </c>
      <c r="L1277">
        <v>4795</v>
      </c>
      <c r="M1277">
        <v>1558</v>
      </c>
      <c r="N1277">
        <v>388</v>
      </c>
      <c r="O1277">
        <v>2020</v>
      </c>
      <c r="P1277">
        <v>120</v>
      </c>
      <c r="Q1277">
        <v>0</v>
      </c>
      <c r="R1277">
        <v>0</v>
      </c>
      <c r="S1277" t="s">
        <v>54</v>
      </c>
    </row>
    <row r="1278" spans="1:19">
      <c r="A1278" s="1">
        <v>36061010602</v>
      </c>
      <c r="B1278" s="1">
        <v>1010602</v>
      </c>
      <c r="C1278" t="s">
        <v>96</v>
      </c>
      <c r="D1278">
        <v>2105</v>
      </c>
      <c r="E1278">
        <v>1735</v>
      </c>
      <c r="F1278">
        <v>275</v>
      </c>
      <c r="G1278">
        <v>211</v>
      </c>
      <c r="H1278">
        <v>194</v>
      </c>
      <c r="I1278" s="5">
        <v>126.57013865837392</v>
      </c>
      <c r="J1278" t="s">
        <v>53</v>
      </c>
      <c r="K1278">
        <v>2952</v>
      </c>
      <c r="L1278">
        <v>2610</v>
      </c>
      <c r="M1278">
        <v>1904</v>
      </c>
      <c r="N1278">
        <v>219</v>
      </c>
      <c r="O1278">
        <v>2020</v>
      </c>
      <c r="P1278">
        <v>0</v>
      </c>
      <c r="Q1278">
        <v>0</v>
      </c>
      <c r="R1278">
        <v>0</v>
      </c>
      <c r="S1278" t="s">
        <v>54</v>
      </c>
    </row>
    <row r="1279" spans="1:19">
      <c r="A1279" s="1">
        <v>36061010801</v>
      </c>
      <c r="B1279" s="1">
        <v>1010801</v>
      </c>
      <c r="C1279" t="s">
        <v>93</v>
      </c>
      <c r="D1279">
        <v>1625</v>
      </c>
      <c r="E1279">
        <v>1130</v>
      </c>
      <c r="F1279">
        <v>170</v>
      </c>
      <c r="G1279">
        <v>309</v>
      </c>
      <c r="H1279">
        <v>240</v>
      </c>
      <c r="I1279" s="5">
        <v>143.74978260853126</v>
      </c>
      <c r="J1279" t="s">
        <v>53</v>
      </c>
      <c r="K1279">
        <v>2174</v>
      </c>
      <c r="L1279">
        <v>1976</v>
      </c>
      <c r="M1279">
        <v>1286</v>
      </c>
      <c r="N1279">
        <v>109</v>
      </c>
      <c r="O1279">
        <v>2020</v>
      </c>
      <c r="P1279">
        <v>-5</v>
      </c>
      <c r="Q1279">
        <v>0</v>
      </c>
      <c r="R1279">
        <v>0</v>
      </c>
      <c r="S1279" t="s">
        <v>54</v>
      </c>
    </row>
    <row r="1280" spans="1:19">
      <c r="A1280" s="1">
        <v>36061010802</v>
      </c>
      <c r="B1280" s="1">
        <v>1010802</v>
      </c>
      <c r="C1280" t="s">
        <v>93</v>
      </c>
      <c r="D1280">
        <v>2195</v>
      </c>
      <c r="E1280">
        <v>1245</v>
      </c>
      <c r="F1280">
        <v>535</v>
      </c>
      <c r="G1280">
        <v>500</v>
      </c>
      <c r="H1280">
        <v>368</v>
      </c>
      <c r="I1280" s="5">
        <v>362.8456972323084</v>
      </c>
      <c r="J1280" t="s">
        <v>53</v>
      </c>
      <c r="K1280">
        <v>2462</v>
      </c>
      <c r="L1280">
        <v>2173</v>
      </c>
      <c r="M1280">
        <v>1204</v>
      </c>
      <c r="N1280">
        <v>200</v>
      </c>
      <c r="O1280">
        <v>2020</v>
      </c>
      <c r="P1280">
        <v>0</v>
      </c>
      <c r="Q1280">
        <v>17</v>
      </c>
      <c r="R1280">
        <v>1</v>
      </c>
      <c r="S1280" t="s">
        <v>54</v>
      </c>
    </row>
    <row r="1281" spans="1:19">
      <c r="A1281" s="1">
        <v>36061010803</v>
      </c>
      <c r="B1281" s="1">
        <v>1010803</v>
      </c>
      <c r="C1281" t="s">
        <v>93</v>
      </c>
      <c r="D1281">
        <v>800</v>
      </c>
      <c r="E1281">
        <v>205</v>
      </c>
      <c r="F1281">
        <v>75</v>
      </c>
      <c r="G1281">
        <v>221</v>
      </c>
      <c r="H1281">
        <v>107</v>
      </c>
      <c r="I1281" s="5">
        <v>94.30800602281866</v>
      </c>
      <c r="J1281" t="s">
        <v>53</v>
      </c>
      <c r="K1281">
        <v>1965</v>
      </c>
      <c r="L1281">
        <v>1555</v>
      </c>
      <c r="M1281">
        <v>756</v>
      </c>
      <c r="N1281">
        <v>87</v>
      </c>
      <c r="O1281">
        <v>2020</v>
      </c>
      <c r="P1281">
        <v>0</v>
      </c>
      <c r="Q1281">
        <v>0</v>
      </c>
      <c r="R1281">
        <v>0</v>
      </c>
      <c r="S1281" t="s">
        <v>54</v>
      </c>
    </row>
    <row r="1282" spans="1:19">
      <c r="A1282" s="1">
        <v>36061010900</v>
      </c>
      <c r="B1282" s="1">
        <v>1010900</v>
      </c>
      <c r="C1282" t="s">
        <v>94</v>
      </c>
      <c r="D1282">
        <v>105</v>
      </c>
      <c r="E1282">
        <v>70</v>
      </c>
      <c r="F1282">
        <v>18</v>
      </c>
      <c r="G1282">
        <v>25</v>
      </c>
      <c r="H1282">
        <v>21</v>
      </c>
      <c r="I1282" s="5">
        <v>18.627936010197157</v>
      </c>
      <c r="J1282" t="s">
        <v>53</v>
      </c>
      <c r="K1282">
        <v>153</v>
      </c>
      <c r="L1282">
        <v>141</v>
      </c>
      <c r="M1282">
        <v>118</v>
      </c>
      <c r="N1282">
        <v>10</v>
      </c>
      <c r="O1282">
        <v>2020</v>
      </c>
      <c r="P1282">
        <v>0</v>
      </c>
      <c r="Q1282">
        <v>316</v>
      </c>
      <c r="R1282">
        <v>1</v>
      </c>
      <c r="S1282" t="s">
        <v>54</v>
      </c>
    </row>
    <row r="1283" spans="1:19">
      <c r="A1283" s="1">
        <v>36061011000</v>
      </c>
      <c r="B1283" s="1">
        <v>1011000</v>
      </c>
      <c r="C1283" t="s">
        <v>96</v>
      </c>
      <c r="D1283">
        <v>4065</v>
      </c>
      <c r="E1283">
        <v>3310</v>
      </c>
      <c r="F1283">
        <v>715</v>
      </c>
      <c r="G1283">
        <v>502</v>
      </c>
      <c r="H1283">
        <v>494</v>
      </c>
      <c r="I1283" s="5">
        <v>281.79070247259756</v>
      </c>
      <c r="J1283" t="s">
        <v>53</v>
      </c>
      <c r="K1283">
        <v>5089</v>
      </c>
      <c r="L1283">
        <v>4444</v>
      </c>
      <c r="M1283">
        <v>3468</v>
      </c>
      <c r="N1283">
        <v>421</v>
      </c>
      <c r="O1283">
        <v>2020</v>
      </c>
      <c r="P1283">
        <v>105</v>
      </c>
      <c r="Q1283">
        <v>-1</v>
      </c>
      <c r="R1283">
        <v>0</v>
      </c>
      <c r="S1283" t="s">
        <v>54</v>
      </c>
    </row>
    <row r="1284" spans="1:19">
      <c r="A1284" s="1">
        <v>36061011100</v>
      </c>
      <c r="B1284" s="1">
        <v>1011100</v>
      </c>
      <c r="C1284" t="s">
        <v>95</v>
      </c>
      <c r="D1284">
        <v>2670</v>
      </c>
      <c r="E1284">
        <v>2360</v>
      </c>
      <c r="F1284">
        <v>880</v>
      </c>
      <c r="G1284">
        <v>276</v>
      </c>
      <c r="H1284">
        <v>288</v>
      </c>
      <c r="I1284" s="5">
        <v>228.23890991677996</v>
      </c>
      <c r="J1284" t="s">
        <v>53</v>
      </c>
      <c r="K1284">
        <v>3411</v>
      </c>
      <c r="L1284">
        <v>2958</v>
      </c>
      <c r="M1284">
        <v>2699</v>
      </c>
      <c r="N1284">
        <v>377</v>
      </c>
      <c r="O1284">
        <v>2020</v>
      </c>
      <c r="P1284">
        <v>9</v>
      </c>
      <c r="Q1284">
        <v>243</v>
      </c>
      <c r="R1284">
        <v>149</v>
      </c>
      <c r="S1284" t="s">
        <v>54</v>
      </c>
    </row>
    <row r="1285" spans="1:19">
      <c r="A1285" s="1">
        <v>36061011201</v>
      </c>
      <c r="B1285" s="1">
        <v>1011201</v>
      </c>
      <c r="C1285" t="s">
        <v>94</v>
      </c>
      <c r="D1285">
        <v>485</v>
      </c>
      <c r="E1285">
        <v>330</v>
      </c>
      <c r="F1285">
        <v>104</v>
      </c>
      <c r="G1285">
        <v>90</v>
      </c>
      <c r="H1285">
        <v>74</v>
      </c>
      <c r="I1285" s="5">
        <v>47.085029467974216</v>
      </c>
      <c r="J1285" t="s">
        <v>53</v>
      </c>
      <c r="K1285">
        <v>994</v>
      </c>
      <c r="L1285">
        <v>743</v>
      </c>
      <c r="M1285">
        <v>584</v>
      </c>
      <c r="N1285">
        <v>103</v>
      </c>
      <c r="O1285">
        <v>2020</v>
      </c>
      <c r="P1285">
        <v>41</v>
      </c>
      <c r="Q1285">
        <v>0</v>
      </c>
      <c r="R1285">
        <v>-4</v>
      </c>
      <c r="S1285" t="s">
        <v>54</v>
      </c>
    </row>
    <row r="1286" spans="1:19">
      <c r="A1286" s="1">
        <v>36061011202</v>
      </c>
      <c r="B1286" s="1">
        <v>1011202</v>
      </c>
      <c r="C1286" t="s">
        <v>94</v>
      </c>
      <c r="D1286">
        <v>250</v>
      </c>
      <c r="E1286">
        <v>45</v>
      </c>
      <c r="F1286">
        <v>4</v>
      </c>
      <c r="G1286">
        <v>70</v>
      </c>
      <c r="H1286">
        <v>28</v>
      </c>
      <c r="I1286" s="5">
        <v>19.672315572906001</v>
      </c>
      <c r="J1286" t="s">
        <v>53</v>
      </c>
      <c r="K1286">
        <v>601</v>
      </c>
      <c r="L1286">
        <v>283</v>
      </c>
      <c r="M1286">
        <v>113</v>
      </c>
      <c r="N1286">
        <v>111</v>
      </c>
      <c r="O1286">
        <v>2020</v>
      </c>
      <c r="P1286">
        <v>0</v>
      </c>
      <c r="Q1286">
        <v>0</v>
      </c>
      <c r="R1286">
        <v>0</v>
      </c>
      <c r="S1286" t="s">
        <v>54</v>
      </c>
    </row>
    <row r="1287" spans="1:19">
      <c r="A1287" s="1">
        <v>36061011203</v>
      </c>
      <c r="B1287" s="1">
        <v>1011203</v>
      </c>
      <c r="C1287" t="s">
        <v>93</v>
      </c>
      <c r="D1287">
        <v>625</v>
      </c>
      <c r="E1287">
        <v>300</v>
      </c>
      <c r="F1287">
        <v>104</v>
      </c>
      <c r="G1287">
        <v>90</v>
      </c>
      <c r="H1287">
        <v>60</v>
      </c>
      <c r="I1287" s="5">
        <v>44.395945760846224</v>
      </c>
      <c r="J1287" t="s">
        <v>53</v>
      </c>
      <c r="K1287">
        <v>1238</v>
      </c>
      <c r="L1287">
        <v>822</v>
      </c>
      <c r="M1287">
        <v>444</v>
      </c>
      <c r="N1287">
        <v>172</v>
      </c>
      <c r="O1287">
        <v>2020</v>
      </c>
      <c r="P1287">
        <v>-6</v>
      </c>
      <c r="Q1287">
        <v>144</v>
      </c>
      <c r="R1287">
        <v>0</v>
      </c>
      <c r="S1287" t="s">
        <v>54</v>
      </c>
    </row>
    <row r="1288" spans="1:19">
      <c r="A1288" s="1">
        <v>36061011300</v>
      </c>
      <c r="B1288" s="1">
        <v>1011300</v>
      </c>
      <c r="C1288" t="s">
        <v>94</v>
      </c>
      <c r="D1288">
        <v>45</v>
      </c>
      <c r="E1288">
        <v>20</v>
      </c>
      <c r="F1288">
        <v>0</v>
      </c>
      <c r="G1288">
        <v>18</v>
      </c>
      <c r="H1288">
        <v>14</v>
      </c>
      <c r="I1288" s="5">
        <v>22.516660498395403</v>
      </c>
      <c r="J1288" t="s">
        <v>53</v>
      </c>
      <c r="K1288">
        <v>130</v>
      </c>
      <c r="L1288">
        <v>100</v>
      </c>
      <c r="M1288">
        <v>69</v>
      </c>
      <c r="N1288">
        <v>25</v>
      </c>
      <c r="O1288">
        <v>2020</v>
      </c>
      <c r="P1288">
        <v>0</v>
      </c>
      <c r="Q1288">
        <v>0</v>
      </c>
      <c r="R1288">
        <v>0</v>
      </c>
      <c r="S1288" t="s">
        <v>54</v>
      </c>
    </row>
    <row r="1289" spans="1:19">
      <c r="A1289" s="1">
        <v>36061011401</v>
      </c>
      <c r="B1289" s="1">
        <v>1011401</v>
      </c>
      <c r="C1289" t="s">
        <v>96</v>
      </c>
      <c r="D1289">
        <v>660</v>
      </c>
      <c r="E1289">
        <v>345</v>
      </c>
      <c r="F1289">
        <v>35</v>
      </c>
      <c r="G1289">
        <v>155</v>
      </c>
      <c r="H1289">
        <v>142</v>
      </c>
      <c r="I1289" s="5">
        <v>31.63858403911275</v>
      </c>
      <c r="J1289" t="s">
        <v>53</v>
      </c>
      <c r="K1289">
        <v>1365</v>
      </c>
      <c r="L1289">
        <v>723</v>
      </c>
      <c r="M1289">
        <v>404</v>
      </c>
      <c r="N1289">
        <v>323</v>
      </c>
      <c r="O1289">
        <v>2020</v>
      </c>
      <c r="P1289">
        <v>0</v>
      </c>
      <c r="Q1289">
        <v>13</v>
      </c>
      <c r="R1289">
        <v>0</v>
      </c>
      <c r="S1289" t="s">
        <v>54</v>
      </c>
    </row>
    <row r="1290" spans="1:19">
      <c r="A1290" s="1">
        <v>36061011402</v>
      </c>
      <c r="B1290" s="1">
        <v>1011402</v>
      </c>
      <c r="C1290" t="s">
        <v>96</v>
      </c>
      <c r="D1290">
        <v>1110</v>
      </c>
      <c r="E1290">
        <v>380</v>
      </c>
      <c r="F1290">
        <v>60</v>
      </c>
      <c r="G1290">
        <v>212</v>
      </c>
      <c r="H1290">
        <v>162</v>
      </c>
      <c r="I1290" s="5">
        <v>34.727510708370673</v>
      </c>
      <c r="J1290" t="s">
        <v>53</v>
      </c>
      <c r="K1290">
        <v>1950</v>
      </c>
      <c r="L1290">
        <v>1459</v>
      </c>
      <c r="M1290">
        <v>576</v>
      </c>
      <c r="N1290">
        <v>168</v>
      </c>
      <c r="O1290">
        <v>2020</v>
      </c>
      <c r="P1290">
        <v>-8</v>
      </c>
      <c r="Q1290">
        <v>104</v>
      </c>
      <c r="R1290">
        <v>-1</v>
      </c>
      <c r="S1290" t="s">
        <v>54</v>
      </c>
    </row>
    <row r="1291" spans="1:19">
      <c r="A1291" s="1">
        <v>36061011500</v>
      </c>
      <c r="B1291" s="1">
        <v>1011500</v>
      </c>
      <c r="C1291" t="s">
        <v>95</v>
      </c>
      <c r="D1291">
        <v>1750</v>
      </c>
      <c r="E1291">
        <v>1510</v>
      </c>
      <c r="F1291">
        <v>445</v>
      </c>
      <c r="G1291">
        <v>194</v>
      </c>
      <c r="H1291">
        <v>189</v>
      </c>
      <c r="I1291" s="5">
        <v>133.28540805354501</v>
      </c>
      <c r="J1291" t="s">
        <v>53</v>
      </c>
      <c r="K1291">
        <v>2522</v>
      </c>
      <c r="L1291">
        <v>2089</v>
      </c>
      <c r="M1291">
        <v>1826</v>
      </c>
      <c r="N1291">
        <v>232</v>
      </c>
      <c r="O1291">
        <v>2020</v>
      </c>
      <c r="P1291">
        <v>12</v>
      </c>
      <c r="Q1291">
        <v>471</v>
      </c>
      <c r="R1291">
        <v>295</v>
      </c>
      <c r="S1291" t="s">
        <v>54</v>
      </c>
    </row>
    <row r="1292" spans="1:19">
      <c r="A1292" s="1">
        <v>36061011600</v>
      </c>
      <c r="B1292" s="1">
        <v>1011600</v>
      </c>
      <c r="C1292" t="s">
        <v>96</v>
      </c>
      <c r="D1292">
        <v>2160</v>
      </c>
      <c r="E1292">
        <v>1930</v>
      </c>
      <c r="F1292">
        <v>885</v>
      </c>
      <c r="G1292">
        <v>416</v>
      </c>
      <c r="H1292">
        <v>416</v>
      </c>
      <c r="I1292" s="5">
        <v>361.39037065201393</v>
      </c>
      <c r="J1292" t="s">
        <v>53</v>
      </c>
      <c r="K1292">
        <v>2498</v>
      </c>
      <c r="L1292">
        <v>1992</v>
      </c>
      <c r="M1292">
        <v>1680</v>
      </c>
      <c r="N1292">
        <v>365</v>
      </c>
      <c r="O1292">
        <v>2020</v>
      </c>
      <c r="P1292">
        <v>0</v>
      </c>
      <c r="Q1292">
        <v>0</v>
      </c>
      <c r="R1292">
        <v>0</v>
      </c>
      <c r="S1292" t="s">
        <v>54</v>
      </c>
    </row>
    <row r="1293" spans="1:19">
      <c r="A1293" s="1">
        <v>36061011700</v>
      </c>
      <c r="B1293" s="1">
        <v>1011700</v>
      </c>
      <c r="C1293" t="s">
        <v>95</v>
      </c>
      <c r="D1293">
        <v>3245</v>
      </c>
      <c r="E1293">
        <v>3220</v>
      </c>
      <c r="F1293">
        <v>850</v>
      </c>
      <c r="G1293">
        <v>574</v>
      </c>
      <c r="H1293">
        <v>573</v>
      </c>
      <c r="I1293" s="5">
        <v>309.66756368725481</v>
      </c>
      <c r="J1293" t="s">
        <v>53</v>
      </c>
      <c r="K1293">
        <v>3521</v>
      </c>
      <c r="L1293">
        <v>3156</v>
      </c>
      <c r="M1293">
        <v>3149</v>
      </c>
      <c r="N1293">
        <v>333</v>
      </c>
      <c r="O1293">
        <v>2020</v>
      </c>
      <c r="P1293">
        <v>590</v>
      </c>
      <c r="Q1293">
        <v>0</v>
      </c>
      <c r="R1293">
        <v>361</v>
      </c>
      <c r="S1293" t="s">
        <v>54</v>
      </c>
    </row>
    <row r="1294" spans="1:19">
      <c r="A1294" s="1">
        <v>36061011800</v>
      </c>
      <c r="B1294" s="1">
        <v>1011800</v>
      </c>
      <c r="C1294" t="s">
        <v>96</v>
      </c>
      <c r="D1294">
        <v>5175</v>
      </c>
      <c r="E1294">
        <v>3405</v>
      </c>
      <c r="F1294">
        <v>945</v>
      </c>
      <c r="G1294">
        <v>539</v>
      </c>
      <c r="H1294">
        <v>518</v>
      </c>
      <c r="I1294" s="5">
        <v>399.56976862620627</v>
      </c>
      <c r="J1294" t="s">
        <v>53</v>
      </c>
      <c r="K1294">
        <v>6175</v>
      </c>
      <c r="L1294">
        <v>5362</v>
      </c>
      <c r="M1294">
        <v>3744</v>
      </c>
      <c r="N1294">
        <v>436</v>
      </c>
      <c r="O1294">
        <v>2020</v>
      </c>
      <c r="P1294">
        <v>-30</v>
      </c>
      <c r="Q1294">
        <v>0</v>
      </c>
      <c r="R1294">
        <v>-6</v>
      </c>
      <c r="S1294" t="s">
        <v>54</v>
      </c>
    </row>
    <row r="1295" spans="1:19">
      <c r="A1295" s="1">
        <v>36061011900</v>
      </c>
      <c r="B1295" s="1">
        <v>1011900</v>
      </c>
      <c r="C1295" t="s">
        <v>94</v>
      </c>
      <c r="D1295">
        <v>1050</v>
      </c>
      <c r="E1295">
        <v>1050</v>
      </c>
      <c r="F1295">
        <v>1010</v>
      </c>
      <c r="G1295">
        <v>158</v>
      </c>
      <c r="H1295">
        <v>158</v>
      </c>
      <c r="I1295" s="5">
        <v>184.92701262930734</v>
      </c>
      <c r="J1295" t="s">
        <v>53</v>
      </c>
      <c r="K1295">
        <v>1060</v>
      </c>
      <c r="L1295">
        <v>946</v>
      </c>
      <c r="M1295">
        <v>942</v>
      </c>
      <c r="N1295">
        <v>99</v>
      </c>
      <c r="O1295">
        <v>2020</v>
      </c>
      <c r="P1295">
        <v>-5</v>
      </c>
      <c r="Q1295">
        <v>-76</v>
      </c>
      <c r="R1295">
        <v>0</v>
      </c>
      <c r="S1295" t="s">
        <v>54</v>
      </c>
    </row>
    <row r="1296" spans="1:19">
      <c r="A1296" s="1">
        <v>36061012000</v>
      </c>
      <c r="B1296" s="1">
        <v>1012000</v>
      </c>
      <c r="C1296" t="s">
        <v>96</v>
      </c>
      <c r="D1296">
        <v>1685</v>
      </c>
      <c r="E1296">
        <v>645</v>
      </c>
      <c r="F1296">
        <v>170</v>
      </c>
      <c r="G1296">
        <v>301</v>
      </c>
      <c r="H1296">
        <v>184</v>
      </c>
      <c r="I1296" s="5">
        <v>126.60963628413123</v>
      </c>
      <c r="J1296" t="s">
        <v>53</v>
      </c>
      <c r="K1296">
        <v>2604</v>
      </c>
      <c r="L1296">
        <v>2006</v>
      </c>
      <c r="M1296">
        <v>573</v>
      </c>
      <c r="N1296">
        <v>227</v>
      </c>
      <c r="O1296">
        <v>2020</v>
      </c>
      <c r="P1296">
        <v>7</v>
      </c>
      <c r="Q1296">
        <v>1</v>
      </c>
      <c r="R1296">
        <v>-4</v>
      </c>
      <c r="S1296" t="s">
        <v>54</v>
      </c>
    </row>
    <row r="1297" spans="1:19">
      <c r="A1297" s="1">
        <v>36061012101</v>
      </c>
      <c r="B1297" s="1">
        <v>1012101</v>
      </c>
      <c r="C1297" t="s">
        <v>95</v>
      </c>
      <c r="D1297">
        <v>1620</v>
      </c>
      <c r="E1297">
        <v>1575</v>
      </c>
      <c r="F1297">
        <v>890</v>
      </c>
      <c r="G1297">
        <v>298</v>
      </c>
      <c r="H1297">
        <v>292</v>
      </c>
      <c r="I1297" s="5">
        <v>389.26726037518233</v>
      </c>
      <c r="J1297" t="s">
        <v>53</v>
      </c>
      <c r="K1297">
        <v>2437</v>
      </c>
      <c r="L1297">
        <v>2043</v>
      </c>
      <c r="M1297">
        <v>1853</v>
      </c>
      <c r="N1297">
        <v>262</v>
      </c>
      <c r="O1297">
        <v>2020</v>
      </c>
      <c r="P1297">
        <v>331</v>
      </c>
      <c r="Q1297">
        <v>27</v>
      </c>
      <c r="R1297">
        <v>0</v>
      </c>
      <c r="S1297" t="s">
        <v>54</v>
      </c>
    </row>
    <row r="1298" spans="1:19">
      <c r="A1298" s="1">
        <v>36061012102</v>
      </c>
      <c r="B1298" s="1">
        <v>1012102</v>
      </c>
      <c r="C1298" t="s">
        <v>95</v>
      </c>
      <c r="D1298">
        <v>3430</v>
      </c>
      <c r="E1298">
        <v>3370</v>
      </c>
      <c r="F1298">
        <v>2130</v>
      </c>
      <c r="G1298">
        <v>508</v>
      </c>
      <c r="H1298">
        <v>511</v>
      </c>
      <c r="I1298" s="5">
        <v>614.25320511984307</v>
      </c>
      <c r="J1298" t="s">
        <v>53</v>
      </c>
      <c r="K1298">
        <v>3558</v>
      </c>
      <c r="L1298">
        <v>3302</v>
      </c>
      <c r="M1298">
        <v>3043</v>
      </c>
      <c r="N1298">
        <v>172</v>
      </c>
      <c r="O1298">
        <v>2020</v>
      </c>
      <c r="P1298">
        <v>2</v>
      </c>
      <c r="Q1298">
        <v>0</v>
      </c>
      <c r="R1298">
        <v>37</v>
      </c>
      <c r="S1298" t="s">
        <v>54</v>
      </c>
    </row>
    <row r="1299" spans="1:19">
      <c r="A1299" s="1">
        <v>36061012200</v>
      </c>
      <c r="B1299" s="1">
        <v>1012200</v>
      </c>
      <c r="C1299" t="s">
        <v>96</v>
      </c>
      <c r="D1299">
        <v>1345</v>
      </c>
      <c r="E1299">
        <v>420</v>
      </c>
      <c r="F1299">
        <v>140</v>
      </c>
      <c r="G1299">
        <v>234</v>
      </c>
      <c r="H1299">
        <v>145</v>
      </c>
      <c r="I1299" s="5">
        <v>82.589345559823883</v>
      </c>
      <c r="J1299" t="s">
        <v>53</v>
      </c>
      <c r="K1299">
        <v>2814</v>
      </c>
      <c r="L1299">
        <v>1935</v>
      </c>
      <c r="M1299">
        <v>744</v>
      </c>
      <c r="N1299">
        <v>218</v>
      </c>
      <c r="O1299">
        <v>2020</v>
      </c>
      <c r="P1299">
        <v>-40</v>
      </c>
      <c r="Q1299">
        <v>-30</v>
      </c>
      <c r="R1299">
        <v>-23</v>
      </c>
      <c r="S1299" t="s">
        <v>54</v>
      </c>
    </row>
    <row r="1300" spans="1:19">
      <c r="A1300" s="1">
        <v>36061012400</v>
      </c>
      <c r="B1300" s="1">
        <v>1012400</v>
      </c>
      <c r="C1300" t="s">
        <v>96</v>
      </c>
      <c r="D1300">
        <v>4930</v>
      </c>
      <c r="E1300">
        <v>3985</v>
      </c>
      <c r="F1300">
        <v>1115</v>
      </c>
      <c r="G1300">
        <v>606</v>
      </c>
      <c r="H1300">
        <v>556</v>
      </c>
      <c r="I1300" s="5">
        <v>503.06560208386344</v>
      </c>
      <c r="J1300" t="s">
        <v>53</v>
      </c>
      <c r="K1300">
        <v>6803</v>
      </c>
      <c r="L1300">
        <v>6105</v>
      </c>
      <c r="M1300">
        <v>5001</v>
      </c>
      <c r="N1300">
        <v>325</v>
      </c>
      <c r="O1300">
        <v>2020</v>
      </c>
      <c r="P1300">
        <v>4</v>
      </c>
      <c r="Q1300">
        <v>0</v>
      </c>
      <c r="R1300">
        <v>0</v>
      </c>
      <c r="S1300" t="s">
        <v>54</v>
      </c>
    </row>
    <row r="1301" spans="1:19">
      <c r="A1301" s="1">
        <v>36061012500</v>
      </c>
      <c r="B1301" s="1">
        <v>1012500</v>
      </c>
      <c r="C1301" t="s">
        <v>94</v>
      </c>
      <c r="D1301">
        <v>1490</v>
      </c>
      <c r="E1301">
        <v>1405</v>
      </c>
      <c r="F1301">
        <v>430</v>
      </c>
      <c r="G1301">
        <v>238</v>
      </c>
      <c r="H1301">
        <v>237</v>
      </c>
      <c r="I1301" s="5">
        <v>108.41125402835262</v>
      </c>
      <c r="J1301" t="s">
        <v>53</v>
      </c>
      <c r="K1301">
        <v>2117</v>
      </c>
      <c r="L1301">
        <v>1568</v>
      </c>
      <c r="M1301">
        <v>1478</v>
      </c>
      <c r="N1301">
        <v>291</v>
      </c>
      <c r="O1301">
        <v>2020</v>
      </c>
      <c r="P1301">
        <v>0</v>
      </c>
      <c r="Q1301">
        <v>142</v>
      </c>
      <c r="R1301">
        <v>0</v>
      </c>
      <c r="S1301" t="s">
        <v>54</v>
      </c>
    </row>
    <row r="1302" spans="1:19">
      <c r="A1302" s="1">
        <v>36061012601</v>
      </c>
      <c r="B1302" s="1">
        <v>1012601</v>
      </c>
      <c r="C1302" t="s">
        <v>96</v>
      </c>
      <c r="D1302">
        <v>3700</v>
      </c>
      <c r="E1302">
        <v>1530</v>
      </c>
      <c r="F1302">
        <v>740</v>
      </c>
      <c r="G1302">
        <v>669</v>
      </c>
      <c r="H1302">
        <v>332</v>
      </c>
      <c r="I1302" s="5">
        <v>354.35716445417046</v>
      </c>
      <c r="J1302" t="s">
        <v>53</v>
      </c>
      <c r="K1302">
        <v>4769</v>
      </c>
      <c r="L1302">
        <v>4325</v>
      </c>
      <c r="M1302">
        <v>1985</v>
      </c>
      <c r="N1302">
        <v>190</v>
      </c>
      <c r="O1302">
        <v>2020</v>
      </c>
      <c r="P1302">
        <v>-1</v>
      </c>
      <c r="Q1302">
        <v>-1</v>
      </c>
      <c r="R1302">
        <v>0</v>
      </c>
      <c r="S1302" t="s">
        <v>54</v>
      </c>
    </row>
    <row r="1303" spans="1:19">
      <c r="A1303" s="1">
        <v>36061012602</v>
      </c>
      <c r="B1303" s="1">
        <v>1012602</v>
      </c>
      <c r="C1303" t="s">
        <v>96</v>
      </c>
      <c r="D1303">
        <v>2585</v>
      </c>
      <c r="E1303">
        <v>1485</v>
      </c>
      <c r="F1303">
        <v>330</v>
      </c>
      <c r="G1303">
        <v>489</v>
      </c>
      <c r="H1303">
        <v>480</v>
      </c>
      <c r="I1303" s="5">
        <v>231.00649341522848</v>
      </c>
      <c r="J1303" t="s">
        <v>53</v>
      </c>
      <c r="K1303">
        <v>3913</v>
      </c>
      <c r="L1303">
        <v>3431</v>
      </c>
      <c r="M1303">
        <v>2413</v>
      </c>
      <c r="N1303">
        <v>311</v>
      </c>
      <c r="O1303">
        <v>2020</v>
      </c>
      <c r="P1303">
        <v>0</v>
      </c>
      <c r="Q1303">
        <v>-28</v>
      </c>
      <c r="R1303">
        <v>191</v>
      </c>
      <c r="S1303" t="s">
        <v>54</v>
      </c>
    </row>
    <row r="1304" spans="1:19">
      <c r="A1304" s="1">
        <v>36061012700</v>
      </c>
      <c r="B1304" s="1">
        <v>1012700</v>
      </c>
      <c r="C1304" t="s">
        <v>95</v>
      </c>
      <c r="D1304">
        <v>4245</v>
      </c>
      <c r="E1304">
        <v>3180</v>
      </c>
      <c r="F1304">
        <v>1280</v>
      </c>
      <c r="G1304">
        <v>497</v>
      </c>
      <c r="H1304">
        <v>436</v>
      </c>
      <c r="I1304" s="5">
        <v>343.86770712004932</v>
      </c>
      <c r="J1304" t="s">
        <v>53</v>
      </c>
      <c r="K1304">
        <v>4909</v>
      </c>
      <c r="L1304">
        <v>4295</v>
      </c>
      <c r="M1304">
        <v>3539</v>
      </c>
      <c r="N1304">
        <v>442</v>
      </c>
      <c r="O1304">
        <v>2020</v>
      </c>
      <c r="P1304">
        <v>23</v>
      </c>
      <c r="Q1304">
        <v>13</v>
      </c>
      <c r="R1304">
        <v>8</v>
      </c>
      <c r="S1304" t="s">
        <v>54</v>
      </c>
    </row>
    <row r="1305" spans="1:19">
      <c r="A1305" s="1">
        <v>36061012800</v>
      </c>
      <c r="B1305" s="1">
        <v>1012800</v>
      </c>
      <c r="C1305" t="s">
        <v>96</v>
      </c>
      <c r="D1305">
        <v>2530</v>
      </c>
      <c r="E1305">
        <v>570</v>
      </c>
      <c r="F1305">
        <v>245</v>
      </c>
      <c r="G1305">
        <v>334</v>
      </c>
      <c r="H1305">
        <v>170</v>
      </c>
      <c r="I1305" s="5">
        <v>144.22898460434365</v>
      </c>
      <c r="J1305" t="s">
        <v>53</v>
      </c>
      <c r="K1305">
        <v>3767</v>
      </c>
      <c r="L1305">
        <v>3121</v>
      </c>
      <c r="M1305">
        <v>850</v>
      </c>
      <c r="N1305">
        <v>202</v>
      </c>
      <c r="O1305">
        <v>2020</v>
      </c>
      <c r="P1305">
        <v>-1</v>
      </c>
      <c r="Q1305">
        <v>0</v>
      </c>
      <c r="R1305">
        <v>0</v>
      </c>
      <c r="S1305" t="s">
        <v>54</v>
      </c>
    </row>
    <row r="1306" spans="1:19">
      <c r="A1306" s="1">
        <v>36061012901</v>
      </c>
      <c r="B1306" s="1">
        <v>1012901</v>
      </c>
      <c r="C1306" t="s">
        <v>95</v>
      </c>
      <c r="D1306">
        <v>4255</v>
      </c>
      <c r="E1306">
        <v>3530</v>
      </c>
      <c r="F1306">
        <v>1295</v>
      </c>
      <c r="G1306">
        <v>515</v>
      </c>
      <c r="H1306">
        <v>439</v>
      </c>
      <c r="I1306" s="5">
        <v>443.85808542821434</v>
      </c>
      <c r="J1306" t="s">
        <v>53</v>
      </c>
      <c r="K1306">
        <v>5130</v>
      </c>
      <c r="L1306">
        <v>4635</v>
      </c>
      <c r="M1306">
        <v>4121</v>
      </c>
      <c r="N1306">
        <v>414</v>
      </c>
      <c r="O1306">
        <v>2020</v>
      </c>
      <c r="P1306">
        <v>-2</v>
      </c>
      <c r="Q1306">
        <v>179</v>
      </c>
      <c r="R1306">
        <v>0</v>
      </c>
      <c r="S1306" t="s">
        <v>54</v>
      </c>
    </row>
    <row r="1307" spans="1:19">
      <c r="A1307" s="1">
        <v>36061012902</v>
      </c>
      <c r="B1307" s="1">
        <v>1012902</v>
      </c>
      <c r="C1307" t="s">
        <v>95</v>
      </c>
      <c r="D1307">
        <v>1205</v>
      </c>
      <c r="E1307">
        <v>975</v>
      </c>
      <c r="F1307">
        <v>425</v>
      </c>
      <c r="G1307">
        <v>237</v>
      </c>
      <c r="H1307">
        <v>192</v>
      </c>
      <c r="I1307" s="5">
        <v>202.35117988289568</v>
      </c>
      <c r="J1307" t="s">
        <v>53</v>
      </c>
      <c r="K1307">
        <v>1740</v>
      </c>
      <c r="L1307">
        <v>1616</v>
      </c>
      <c r="M1307">
        <v>1331</v>
      </c>
      <c r="N1307">
        <v>83</v>
      </c>
      <c r="O1307">
        <v>2020</v>
      </c>
      <c r="P1307">
        <v>222</v>
      </c>
      <c r="Q1307">
        <v>158</v>
      </c>
      <c r="R1307">
        <v>0</v>
      </c>
      <c r="S1307" t="s">
        <v>54</v>
      </c>
    </row>
    <row r="1308" spans="1:19">
      <c r="A1308" s="1">
        <v>36061013000</v>
      </c>
      <c r="B1308" s="1">
        <v>1013000</v>
      </c>
      <c r="C1308" t="s">
        <v>96</v>
      </c>
      <c r="D1308">
        <v>1785</v>
      </c>
      <c r="E1308">
        <v>525</v>
      </c>
      <c r="F1308">
        <v>200</v>
      </c>
      <c r="G1308">
        <v>302</v>
      </c>
      <c r="H1308">
        <v>177</v>
      </c>
      <c r="I1308" s="5">
        <v>125.19584657647394</v>
      </c>
      <c r="J1308" t="s">
        <v>53</v>
      </c>
      <c r="K1308">
        <v>2769</v>
      </c>
      <c r="L1308">
        <v>1976</v>
      </c>
      <c r="M1308">
        <v>644</v>
      </c>
      <c r="N1308">
        <v>153</v>
      </c>
      <c r="O1308">
        <v>2020</v>
      </c>
      <c r="P1308">
        <v>2</v>
      </c>
      <c r="Q1308">
        <v>-44</v>
      </c>
      <c r="R1308">
        <v>-2</v>
      </c>
      <c r="S1308" t="s">
        <v>54</v>
      </c>
    </row>
    <row r="1309" spans="1:19">
      <c r="A1309" s="1">
        <v>36061013100</v>
      </c>
      <c r="B1309" s="1">
        <v>1013100</v>
      </c>
      <c r="C1309" t="s">
        <v>94</v>
      </c>
      <c r="D1309">
        <v>1870</v>
      </c>
      <c r="E1309">
        <v>1610</v>
      </c>
      <c r="F1309">
        <v>715</v>
      </c>
      <c r="G1309">
        <v>252</v>
      </c>
      <c r="H1309">
        <v>263</v>
      </c>
      <c r="I1309" s="5">
        <v>247.76400061348701</v>
      </c>
      <c r="J1309" t="s">
        <v>53</v>
      </c>
      <c r="K1309">
        <v>2792</v>
      </c>
      <c r="L1309">
        <v>2357</v>
      </c>
      <c r="M1309">
        <v>2106</v>
      </c>
      <c r="N1309">
        <v>389</v>
      </c>
      <c r="O1309">
        <v>2020</v>
      </c>
      <c r="P1309">
        <v>0</v>
      </c>
      <c r="Q1309">
        <v>-40</v>
      </c>
      <c r="R1309">
        <v>0</v>
      </c>
      <c r="S1309" t="s">
        <v>54</v>
      </c>
    </row>
    <row r="1310" spans="1:19">
      <c r="A1310" s="1">
        <v>36061013201</v>
      </c>
      <c r="B1310" s="1">
        <v>1013201</v>
      </c>
      <c r="C1310" t="s">
        <v>96</v>
      </c>
      <c r="D1310">
        <v>1190</v>
      </c>
      <c r="E1310">
        <v>980</v>
      </c>
      <c r="F1310">
        <v>430</v>
      </c>
      <c r="G1310">
        <v>361</v>
      </c>
      <c r="H1310">
        <v>320</v>
      </c>
      <c r="I1310" s="5">
        <v>253.30613889126334</v>
      </c>
      <c r="J1310" t="s">
        <v>53</v>
      </c>
      <c r="K1310">
        <v>1994</v>
      </c>
      <c r="L1310">
        <v>1825</v>
      </c>
      <c r="M1310">
        <v>1209</v>
      </c>
      <c r="N1310">
        <v>77</v>
      </c>
      <c r="O1310">
        <v>2020</v>
      </c>
      <c r="P1310">
        <v>9</v>
      </c>
      <c r="Q1310">
        <v>37</v>
      </c>
      <c r="R1310">
        <v>1</v>
      </c>
      <c r="S1310" t="s">
        <v>54</v>
      </c>
    </row>
    <row r="1311" spans="1:19">
      <c r="A1311" s="1">
        <v>36061013202</v>
      </c>
      <c r="B1311" s="1">
        <v>1013202</v>
      </c>
      <c r="C1311" t="s">
        <v>96</v>
      </c>
      <c r="D1311">
        <v>2320</v>
      </c>
      <c r="E1311">
        <v>2245</v>
      </c>
      <c r="F1311">
        <v>1115</v>
      </c>
      <c r="G1311">
        <v>358</v>
      </c>
      <c r="H1311">
        <v>341</v>
      </c>
      <c r="I1311" s="5">
        <v>557.23065242321331</v>
      </c>
      <c r="J1311" t="s">
        <v>53</v>
      </c>
      <c r="K1311">
        <v>2575</v>
      </c>
      <c r="L1311">
        <v>2445</v>
      </c>
      <c r="M1311">
        <v>2325</v>
      </c>
      <c r="N1311">
        <v>104</v>
      </c>
      <c r="O1311">
        <v>2020</v>
      </c>
      <c r="P1311">
        <v>0</v>
      </c>
      <c r="Q1311">
        <v>0</v>
      </c>
      <c r="R1311">
        <v>0</v>
      </c>
      <c r="S1311" t="s">
        <v>54</v>
      </c>
    </row>
    <row r="1312" spans="1:19">
      <c r="A1312" s="1">
        <v>36061013203</v>
      </c>
      <c r="B1312" s="1">
        <v>1013203</v>
      </c>
      <c r="C1312" t="s">
        <v>96</v>
      </c>
      <c r="D1312">
        <v>2500</v>
      </c>
      <c r="E1312">
        <v>1885</v>
      </c>
      <c r="F1312">
        <v>810</v>
      </c>
      <c r="G1312">
        <v>383</v>
      </c>
      <c r="H1312">
        <v>527</v>
      </c>
      <c r="I1312" s="5">
        <v>515.02621292512868</v>
      </c>
      <c r="J1312" t="s">
        <v>53</v>
      </c>
      <c r="K1312">
        <v>2443</v>
      </c>
      <c r="L1312">
        <v>2241</v>
      </c>
      <c r="M1312">
        <v>1679</v>
      </c>
      <c r="N1312">
        <v>131</v>
      </c>
      <c r="O1312">
        <v>2020</v>
      </c>
      <c r="P1312">
        <v>1</v>
      </c>
      <c r="Q1312">
        <v>1</v>
      </c>
      <c r="R1312">
        <v>16</v>
      </c>
      <c r="S1312" t="s">
        <v>54</v>
      </c>
    </row>
    <row r="1313" spans="1:19">
      <c r="A1313" s="1">
        <v>36061013300</v>
      </c>
      <c r="B1313" s="1">
        <v>1013300</v>
      </c>
      <c r="C1313" t="s">
        <v>95</v>
      </c>
      <c r="D1313">
        <v>3980</v>
      </c>
      <c r="E1313">
        <v>3275</v>
      </c>
      <c r="F1313">
        <v>1490</v>
      </c>
      <c r="G1313">
        <v>536</v>
      </c>
      <c r="H1313">
        <v>529</v>
      </c>
      <c r="I1313" s="5">
        <v>408.29033787245078</v>
      </c>
      <c r="J1313" t="s">
        <v>53</v>
      </c>
      <c r="K1313">
        <v>4442</v>
      </c>
      <c r="L1313">
        <v>3903</v>
      </c>
      <c r="M1313">
        <v>3304</v>
      </c>
      <c r="N1313">
        <v>390</v>
      </c>
      <c r="O1313">
        <v>2020</v>
      </c>
      <c r="P1313">
        <v>67</v>
      </c>
      <c r="Q1313">
        <v>144</v>
      </c>
      <c r="R1313">
        <v>12</v>
      </c>
      <c r="S1313" t="s">
        <v>54</v>
      </c>
    </row>
    <row r="1314" spans="1:19">
      <c r="A1314" s="1">
        <v>36061013400</v>
      </c>
      <c r="B1314" s="1">
        <v>1013400</v>
      </c>
      <c r="C1314" t="s">
        <v>96</v>
      </c>
      <c r="D1314">
        <v>5805</v>
      </c>
      <c r="E1314">
        <v>3675</v>
      </c>
      <c r="F1314">
        <v>1355</v>
      </c>
      <c r="G1314">
        <v>680</v>
      </c>
      <c r="H1314">
        <v>639</v>
      </c>
      <c r="I1314" s="5">
        <v>477.54162122269508</v>
      </c>
      <c r="J1314" t="s">
        <v>53</v>
      </c>
      <c r="K1314">
        <v>7470</v>
      </c>
      <c r="L1314">
        <v>6712</v>
      </c>
      <c r="M1314">
        <v>4185</v>
      </c>
      <c r="N1314">
        <v>352</v>
      </c>
      <c r="O1314">
        <v>2020</v>
      </c>
      <c r="P1314">
        <v>-149</v>
      </c>
      <c r="Q1314">
        <v>286</v>
      </c>
      <c r="R1314">
        <v>0</v>
      </c>
      <c r="S1314" t="s">
        <v>54</v>
      </c>
    </row>
    <row r="1315" spans="1:19">
      <c r="A1315" s="1">
        <v>36061013501</v>
      </c>
      <c r="B1315" s="1">
        <v>1013501</v>
      </c>
      <c r="C1315" t="s">
        <v>95</v>
      </c>
      <c r="D1315">
        <v>2575</v>
      </c>
      <c r="E1315">
        <v>2480</v>
      </c>
      <c r="F1315">
        <v>1410</v>
      </c>
      <c r="G1315">
        <v>284</v>
      </c>
      <c r="H1315">
        <v>300</v>
      </c>
      <c r="I1315" s="5">
        <v>418.80425021721067</v>
      </c>
      <c r="J1315" t="s">
        <v>53</v>
      </c>
      <c r="K1315">
        <v>3143</v>
      </c>
      <c r="L1315">
        <v>2959</v>
      </c>
      <c r="M1315">
        <v>2872</v>
      </c>
      <c r="N1315">
        <v>154</v>
      </c>
      <c r="O1315">
        <v>2020</v>
      </c>
      <c r="P1315">
        <v>0</v>
      </c>
      <c r="Q1315">
        <v>0</v>
      </c>
      <c r="R1315">
        <v>0</v>
      </c>
      <c r="S1315" t="s">
        <v>54</v>
      </c>
    </row>
    <row r="1316" spans="1:19">
      <c r="A1316" s="1">
        <v>36061013502</v>
      </c>
      <c r="B1316" s="1">
        <v>1013502</v>
      </c>
      <c r="C1316" t="s">
        <v>95</v>
      </c>
      <c r="D1316">
        <v>3190</v>
      </c>
      <c r="E1316">
        <v>3005</v>
      </c>
      <c r="F1316">
        <v>1625</v>
      </c>
      <c r="G1316">
        <v>594</v>
      </c>
      <c r="H1316">
        <v>596</v>
      </c>
      <c r="I1316" s="5">
        <v>556.54379881551097</v>
      </c>
      <c r="J1316" t="s">
        <v>53</v>
      </c>
      <c r="K1316">
        <v>3891</v>
      </c>
      <c r="L1316">
        <v>3481</v>
      </c>
      <c r="M1316">
        <v>3440</v>
      </c>
      <c r="N1316">
        <v>378</v>
      </c>
      <c r="O1316">
        <v>2020</v>
      </c>
      <c r="P1316">
        <v>77</v>
      </c>
      <c r="Q1316">
        <v>0</v>
      </c>
      <c r="R1316">
        <v>73</v>
      </c>
      <c r="S1316" t="s">
        <v>54</v>
      </c>
    </row>
    <row r="1317" spans="1:19">
      <c r="A1317" s="1">
        <v>36061013601</v>
      </c>
      <c r="B1317" s="1">
        <v>1013601</v>
      </c>
      <c r="C1317" t="s">
        <v>96</v>
      </c>
      <c r="D1317">
        <v>865</v>
      </c>
      <c r="E1317">
        <v>155</v>
      </c>
      <c r="F1317">
        <v>0</v>
      </c>
      <c r="G1317">
        <v>322</v>
      </c>
      <c r="H1317">
        <v>124</v>
      </c>
      <c r="I1317" s="5">
        <v>22.516660498395403</v>
      </c>
      <c r="J1317" t="s">
        <v>53</v>
      </c>
      <c r="K1317">
        <v>1021</v>
      </c>
      <c r="L1317">
        <v>952</v>
      </c>
      <c r="M1317">
        <v>202</v>
      </c>
      <c r="N1317">
        <v>18</v>
      </c>
      <c r="O1317">
        <v>2020</v>
      </c>
      <c r="P1317">
        <v>0</v>
      </c>
      <c r="Q1317">
        <v>0</v>
      </c>
      <c r="R1317">
        <v>0</v>
      </c>
      <c r="S1317" t="s">
        <v>54</v>
      </c>
    </row>
    <row r="1318" spans="1:19">
      <c r="A1318" s="1">
        <v>36061013602</v>
      </c>
      <c r="B1318" s="1">
        <v>1013602</v>
      </c>
      <c r="C1318" t="s">
        <v>96</v>
      </c>
      <c r="D1318">
        <v>2880</v>
      </c>
      <c r="E1318">
        <v>1810</v>
      </c>
      <c r="F1318">
        <v>260</v>
      </c>
      <c r="G1318">
        <v>545</v>
      </c>
      <c r="H1318">
        <v>594</v>
      </c>
      <c r="I1318" s="5">
        <v>185.00810793043638</v>
      </c>
      <c r="J1318" t="s">
        <v>53</v>
      </c>
      <c r="K1318">
        <v>2941</v>
      </c>
      <c r="L1318">
        <v>2673</v>
      </c>
      <c r="M1318">
        <v>1597</v>
      </c>
      <c r="N1318">
        <v>163</v>
      </c>
      <c r="O1318">
        <v>2020</v>
      </c>
      <c r="P1318">
        <v>0</v>
      </c>
      <c r="Q1318">
        <v>9</v>
      </c>
      <c r="R1318">
        <v>0</v>
      </c>
      <c r="S1318" t="s">
        <v>54</v>
      </c>
    </row>
    <row r="1319" spans="1:19">
      <c r="A1319" s="1">
        <v>36061013603</v>
      </c>
      <c r="B1319" s="1">
        <v>1013603</v>
      </c>
      <c r="C1319" t="s">
        <v>96</v>
      </c>
      <c r="D1319">
        <v>2225</v>
      </c>
      <c r="E1319">
        <v>2085</v>
      </c>
      <c r="F1319">
        <v>610</v>
      </c>
      <c r="G1319">
        <v>486</v>
      </c>
      <c r="H1319">
        <v>484</v>
      </c>
      <c r="I1319" s="5">
        <v>497.69267625714565</v>
      </c>
      <c r="J1319" t="s">
        <v>53</v>
      </c>
      <c r="K1319">
        <v>2581</v>
      </c>
      <c r="L1319">
        <v>2408</v>
      </c>
      <c r="M1319">
        <v>2201</v>
      </c>
      <c r="N1319">
        <v>100</v>
      </c>
      <c r="O1319">
        <v>2020</v>
      </c>
      <c r="P1319">
        <v>0</v>
      </c>
      <c r="Q1319">
        <v>0</v>
      </c>
      <c r="R1319">
        <v>0</v>
      </c>
      <c r="S1319" t="s">
        <v>54</v>
      </c>
    </row>
    <row r="1320" spans="1:19">
      <c r="A1320" s="1">
        <v>36061013604</v>
      </c>
      <c r="B1320" s="1">
        <v>1013604</v>
      </c>
      <c r="C1320" t="s">
        <v>96</v>
      </c>
      <c r="D1320">
        <v>2330</v>
      </c>
      <c r="E1320">
        <v>1600</v>
      </c>
      <c r="F1320">
        <v>530</v>
      </c>
      <c r="G1320">
        <v>332</v>
      </c>
      <c r="H1320">
        <v>334</v>
      </c>
      <c r="I1320" s="5">
        <v>334.32469247723839</v>
      </c>
      <c r="J1320" t="s">
        <v>53</v>
      </c>
      <c r="K1320">
        <v>3185</v>
      </c>
      <c r="L1320">
        <v>2876</v>
      </c>
      <c r="M1320">
        <v>2052</v>
      </c>
      <c r="N1320">
        <v>165</v>
      </c>
      <c r="O1320">
        <v>2020</v>
      </c>
      <c r="P1320">
        <v>-2</v>
      </c>
      <c r="Q1320">
        <v>0</v>
      </c>
      <c r="R1320">
        <v>4</v>
      </c>
      <c r="S1320" t="s">
        <v>54</v>
      </c>
    </row>
    <row r="1321" spans="1:19">
      <c r="A1321" s="1">
        <v>36061013700</v>
      </c>
      <c r="B1321" s="1">
        <v>1013700</v>
      </c>
      <c r="C1321" t="s">
        <v>94</v>
      </c>
      <c r="D1321">
        <v>3380</v>
      </c>
      <c r="E1321">
        <v>1985</v>
      </c>
      <c r="F1321">
        <v>495</v>
      </c>
      <c r="G1321">
        <v>461</v>
      </c>
      <c r="H1321">
        <v>371</v>
      </c>
      <c r="I1321" s="5">
        <v>266.50515942472856</v>
      </c>
      <c r="J1321" t="s">
        <v>53</v>
      </c>
      <c r="K1321">
        <v>5809</v>
      </c>
      <c r="L1321">
        <v>4104</v>
      </c>
      <c r="M1321">
        <v>2836</v>
      </c>
      <c r="N1321">
        <v>745</v>
      </c>
      <c r="O1321">
        <v>2020</v>
      </c>
      <c r="P1321">
        <v>78</v>
      </c>
      <c r="Q1321">
        <v>20</v>
      </c>
      <c r="R1321">
        <v>879</v>
      </c>
      <c r="S1321" t="s">
        <v>54</v>
      </c>
    </row>
    <row r="1322" spans="1:19">
      <c r="A1322" s="1">
        <v>36061013800</v>
      </c>
      <c r="B1322" s="1">
        <v>1013800</v>
      </c>
      <c r="C1322" t="s">
        <v>96</v>
      </c>
      <c r="D1322">
        <v>6760</v>
      </c>
      <c r="E1322">
        <v>4505</v>
      </c>
      <c r="F1322">
        <v>1230</v>
      </c>
      <c r="G1322">
        <v>1026</v>
      </c>
      <c r="H1322">
        <v>716</v>
      </c>
      <c r="I1322" s="5">
        <v>422.2925526219945</v>
      </c>
      <c r="J1322" t="s">
        <v>53</v>
      </c>
      <c r="K1322">
        <v>8067</v>
      </c>
      <c r="L1322">
        <v>7373</v>
      </c>
      <c r="M1322">
        <v>5027</v>
      </c>
      <c r="N1322">
        <v>369</v>
      </c>
      <c r="O1322">
        <v>2020</v>
      </c>
      <c r="P1322">
        <v>190</v>
      </c>
      <c r="Q1322">
        <v>201</v>
      </c>
      <c r="R1322">
        <v>6</v>
      </c>
      <c r="S1322" t="s">
        <v>54</v>
      </c>
    </row>
    <row r="1323" spans="1:19">
      <c r="A1323" s="1">
        <v>36061013900</v>
      </c>
      <c r="B1323" s="1">
        <v>1013900</v>
      </c>
      <c r="C1323" t="s">
        <v>95</v>
      </c>
      <c r="D1323">
        <v>6785</v>
      </c>
      <c r="E1323">
        <v>4820</v>
      </c>
      <c r="F1323">
        <v>1980</v>
      </c>
      <c r="G1323">
        <v>1116</v>
      </c>
      <c r="H1323">
        <v>935</v>
      </c>
      <c r="I1323" s="5">
        <v>893.7566782967275</v>
      </c>
      <c r="J1323" t="s">
        <v>53</v>
      </c>
      <c r="K1323">
        <v>7275</v>
      </c>
      <c r="L1323">
        <v>6305</v>
      </c>
      <c r="M1323">
        <v>4831</v>
      </c>
      <c r="N1323">
        <v>576</v>
      </c>
      <c r="O1323">
        <v>2020</v>
      </c>
      <c r="P1323">
        <v>-1</v>
      </c>
      <c r="Q1323">
        <v>39</v>
      </c>
      <c r="R1323">
        <v>-62</v>
      </c>
      <c r="S1323" t="s">
        <v>54</v>
      </c>
    </row>
    <row r="1324" spans="1:19">
      <c r="A1324" s="1">
        <v>36061014000</v>
      </c>
      <c r="B1324" s="1">
        <v>1014000</v>
      </c>
      <c r="C1324" t="s">
        <v>96</v>
      </c>
      <c r="D1324">
        <v>3975</v>
      </c>
      <c r="E1324">
        <v>1895</v>
      </c>
      <c r="F1324">
        <v>735</v>
      </c>
      <c r="G1324">
        <v>607</v>
      </c>
      <c r="H1324">
        <v>441</v>
      </c>
      <c r="I1324" s="5">
        <v>339.62479297012459</v>
      </c>
      <c r="J1324" t="s">
        <v>53</v>
      </c>
      <c r="K1324">
        <v>4433</v>
      </c>
      <c r="L1324">
        <v>3883</v>
      </c>
      <c r="M1324">
        <v>1847</v>
      </c>
      <c r="N1324">
        <v>213</v>
      </c>
      <c r="O1324">
        <v>2020</v>
      </c>
      <c r="P1324">
        <v>56</v>
      </c>
      <c r="Q1324">
        <v>-69</v>
      </c>
      <c r="R1324">
        <v>74</v>
      </c>
      <c r="S1324" t="s">
        <v>54</v>
      </c>
    </row>
    <row r="1325" spans="1:19">
      <c r="A1325" s="1">
        <v>36061014200</v>
      </c>
      <c r="B1325" s="1">
        <v>1014200</v>
      </c>
      <c r="C1325" t="s">
        <v>96</v>
      </c>
      <c r="D1325">
        <v>2095</v>
      </c>
      <c r="E1325">
        <v>685</v>
      </c>
      <c r="F1325">
        <v>165</v>
      </c>
      <c r="G1325">
        <v>336</v>
      </c>
      <c r="H1325">
        <v>217</v>
      </c>
      <c r="I1325" s="5">
        <v>124.39453364195711</v>
      </c>
      <c r="J1325" t="s">
        <v>53</v>
      </c>
      <c r="K1325">
        <v>2777</v>
      </c>
      <c r="L1325">
        <v>2138</v>
      </c>
      <c r="M1325">
        <v>748</v>
      </c>
      <c r="N1325">
        <v>145</v>
      </c>
      <c r="O1325">
        <v>2020</v>
      </c>
      <c r="P1325">
        <v>18</v>
      </c>
      <c r="Q1325">
        <v>6</v>
      </c>
      <c r="R1325">
        <v>19</v>
      </c>
      <c r="S1325" t="s">
        <v>54</v>
      </c>
    </row>
    <row r="1326" spans="1:19">
      <c r="A1326" s="1">
        <v>36061014300</v>
      </c>
      <c r="B1326" s="1">
        <v>1014300</v>
      </c>
      <c r="C1326" t="s">
        <v>97</v>
      </c>
      <c r="D1326">
        <v>0</v>
      </c>
      <c r="E1326">
        <v>0</v>
      </c>
      <c r="F1326">
        <v>0</v>
      </c>
      <c r="G1326">
        <v>13</v>
      </c>
      <c r="H1326">
        <v>13</v>
      </c>
      <c r="I1326" s="5">
        <v>22.516660498395403</v>
      </c>
      <c r="J1326" t="s">
        <v>53</v>
      </c>
      <c r="K1326">
        <v>5</v>
      </c>
      <c r="L1326">
        <v>5</v>
      </c>
      <c r="M1326">
        <v>1</v>
      </c>
      <c r="N1326">
        <v>0</v>
      </c>
      <c r="O1326">
        <v>2020</v>
      </c>
      <c r="P1326">
        <v>0</v>
      </c>
      <c r="Q1326">
        <v>0</v>
      </c>
      <c r="R1326">
        <v>0</v>
      </c>
      <c r="S1326" t="s">
        <v>54</v>
      </c>
    </row>
    <row r="1327" spans="1:19">
      <c r="A1327" s="1">
        <v>36061014401</v>
      </c>
      <c r="B1327" s="1">
        <v>1014401</v>
      </c>
      <c r="C1327" t="s">
        <v>96</v>
      </c>
      <c r="D1327">
        <v>2445</v>
      </c>
      <c r="E1327">
        <v>1070</v>
      </c>
      <c r="F1327">
        <v>350</v>
      </c>
      <c r="G1327">
        <v>445</v>
      </c>
      <c r="H1327">
        <v>198</v>
      </c>
      <c r="I1327" s="5">
        <v>131.78011989674314</v>
      </c>
      <c r="J1327" t="s">
        <v>53</v>
      </c>
      <c r="K1327">
        <v>2881</v>
      </c>
      <c r="L1327">
        <v>2700</v>
      </c>
      <c r="M1327">
        <v>1524</v>
      </c>
      <c r="N1327">
        <v>85</v>
      </c>
      <c r="O1327">
        <v>2020</v>
      </c>
      <c r="P1327">
        <v>-2</v>
      </c>
      <c r="Q1327">
        <v>-1</v>
      </c>
      <c r="R1327">
        <v>0</v>
      </c>
      <c r="S1327" t="s">
        <v>54</v>
      </c>
    </row>
    <row r="1328" spans="1:19">
      <c r="A1328" s="1">
        <v>36061014402</v>
      </c>
      <c r="B1328" s="1">
        <v>1014402</v>
      </c>
      <c r="C1328" t="s">
        <v>96</v>
      </c>
      <c r="D1328">
        <v>3745</v>
      </c>
      <c r="E1328">
        <v>2465</v>
      </c>
      <c r="F1328">
        <v>525</v>
      </c>
      <c r="G1328">
        <v>371</v>
      </c>
      <c r="H1328">
        <v>306</v>
      </c>
      <c r="I1328" s="5">
        <v>183.19934497699495</v>
      </c>
      <c r="J1328" t="s">
        <v>53</v>
      </c>
      <c r="K1328">
        <v>4236</v>
      </c>
      <c r="L1328">
        <v>3936</v>
      </c>
      <c r="M1328">
        <v>2778</v>
      </c>
      <c r="N1328">
        <v>141</v>
      </c>
      <c r="O1328">
        <v>2020</v>
      </c>
      <c r="P1328">
        <v>139</v>
      </c>
      <c r="Q1328">
        <v>-1</v>
      </c>
      <c r="R1328">
        <v>0</v>
      </c>
      <c r="S1328" t="s">
        <v>54</v>
      </c>
    </row>
    <row r="1329" spans="1:19">
      <c r="A1329" s="1">
        <v>36061014500</v>
      </c>
      <c r="B1329" s="1">
        <v>1014500</v>
      </c>
      <c r="C1329" t="s">
        <v>98</v>
      </c>
      <c r="D1329">
        <v>2980</v>
      </c>
      <c r="E1329">
        <v>2075</v>
      </c>
      <c r="F1329">
        <v>515</v>
      </c>
      <c r="G1329">
        <v>375</v>
      </c>
      <c r="H1329">
        <v>310</v>
      </c>
      <c r="I1329" s="5">
        <v>208.28106010869064</v>
      </c>
      <c r="J1329" t="s">
        <v>53</v>
      </c>
      <c r="K1329">
        <v>4294</v>
      </c>
      <c r="L1329">
        <v>3451</v>
      </c>
      <c r="M1329">
        <v>2523</v>
      </c>
      <c r="N1329">
        <v>543</v>
      </c>
      <c r="O1329">
        <v>2020</v>
      </c>
      <c r="P1329">
        <v>123</v>
      </c>
      <c r="Q1329">
        <v>0</v>
      </c>
      <c r="R1329">
        <v>0</v>
      </c>
      <c r="S1329" t="s">
        <v>54</v>
      </c>
    </row>
    <row r="1330" spans="1:19">
      <c r="A1330" s="1">
        <v>36061014601</v>
      </c>
      <c r="B1330" s="1">
        <v>1014601</v>
      </c>
      <c r="C1330" t="s">
        <v>96</v>
      </c>
      <c r="D1330">
        <v>2375</v>
      </c>
      <c r="E1330">
        <v>2225</v>
      </c>
      <c r="F1330">
        <v>470</v>
      </c>
      <c r="G1330">
        <v>444</v>
      </c>
      <c r="H1330">
        <v>444</v>
      </c>
      <c r="I1330" s="5">
        <v>359.32297449509127</v>
      </c>
      <c r="J1330" t="s">
        <v>53</v>
      </c>
      <c r="K1330">
        <v>2788</v>
      </c>
      <c r="L1330">
        <v>2596</v>
      </c>
      <c r="M1330">
        <v>2335</v>
      </c>
      <c r="N1330">
        <v>138</v>
      </c>
      <c r="O1330">
        <v>2020</v>
      </c>
      <c r="P1330">
        <v>72</v>
      </c>
      <c r="Q1330">
        <v>418</v>
      </c>
      <c r="R1330">
        <v>0</v>
      </c>
      <c r="S1330" t="s">
        <v>54</v>
      </c>
    </row>
    <row r="1331" spans="1:19">
      <c r="A1331" s="1">
        <v>36061014602</v>
      </c>
      <c r="B1331" s="1">
        <v>1014602</v>
      </c>
      <c r="C1331" t="s">
        <v>96</v>
      </c>
      <c r="D1331">
        <v>4550</v>
      </c>
      <c r="E1331">
        <v>3480</v>
      </c>
      <c r="F1331">
        <v>1220</v>
      </c>
      <c r="G1331">
        <v>635</v>
      </c>
      <c r="H1331">
        <v>653</v>
      </c>
      <c r="I1331" s="5">
        <v>572.99650958797292</v>
      </c>
      <c r="J1331" t="s">
        <v>53</v>
      </c>
      <c r="K1331">
        <v>5475</v>
      </c>
      <c r="L1331">
        <v>5067</v>
      </c>
      <c r="M1331">
        <v>3770</v>
      </c>
      <c r="N1331">
        <v>287</v>
      </c>
      <c r="O1331">
        <v>2020</v>
      </c>
      <c r="P1331">
        <v>-6</v>
      </c>
      <c r="Q1331">
        <v>46</v>
      </c>
      <c r="R1331">
        <v>0</v>
      </c>
      <c r="S1331" t="s">
        <v>54</v>
      </c>
    </row>
    <row r="1332" spans="1:19">
      <c r="A1332" s="1">
        <v>36061014700</v>
      </c>
      <c r="B1332" s="1">
        <v>1014700</v>
      </c>
      <c r="C1332" t="s">
        <v>98</v>
      </c>
      <c r="D1332">
        <v>1435</v>
      </c>
      <c r="E1332">
        <v>1185</v>
      </c>
      <c r="F1332">
        <v>185</v>
      </c>
      <c r="G1332">
        <v>212</v>
      </c>
      <c r="H1332">
        <v>224</v>
      </c>
      <c r="I1332" s="5">
        <v>91.131772724994221</v>
      </c>
      <c r="J1332" t="s">
        <v>53</v>
      </c>
      <c r="K1332">
        <v>1822</v>
      </c>
      <c r="L1332">
        <v>1537</v>
      </c>
      <c r="M1332">
        <v>1293</v>
      </c>
      <c r="N1332">
        <v>253</v>
      </c>
      <c r="O1332">
        <v>2020</v>
      </c>
      <c r="P1332">
        <v>0</v>
      </c>
      <c r="Q1332">
        <v>26</v>
      </c>
      <c r="R1332">
        <v>0</v>
      </c>
      <c r="S1332" t="s">
        <v>54</v>
      </c>
    </row>
    <row r="1333" spans="1:19">
      <c r="A1333" s="1">
        <v>36061014801</v>
      </c>
      <c r="B1333" s="1">
        <v>1014801</v>
      </c>
      <c r="C1333" t="s">
        <v>96</v>
      </c>
      <c r="D1333">
        <v>1285</v>
      </c>
      <c r="E1333">
        <v>760</v>
      </c>
      <c r="F1333">
        <v>265</v>
      </c>
      <c r="G1333">
        <v>150</v>
      </c>
      <c r="H1333">
        <v>126</v>
      </c>
      <c r="I1333" s="5">
        <v>99.131226160075315</v>
      </c>
      <c r="J1333" t="s">
        <v>53</v>
      </c>
      <c r="K1333">
        <v>1759</v>
      </c>
      <c r="L1333">
        <v>1555</v>
      </c>
      <c r="M1333">
        <v>942</v>
      </c>
      <c r="N1333">
        <v>100</v>
      </c>
      <c r="O1333">
        <v>2020</v>
      </c>
      <c r="P1333">
        <v>28</v>
      </c>
      <c r="Q1333">
        <v>0</v>
      </c>
      <c r="R1333">
        <v>0</v>
      </c>
      <c r="S1333" t="s">
        <v>54</v>
      </c>
    </row>
    <row r="1334" spans="1:19">
      <c r="A1334" s="1">
        <v>36061014802</v>
      </c>
      <c r="B1334" s="1">
        <v>1014802</v>
      </c>
      <c r="C1334" t="s">
        <v>96</v>
      </c>
      <c r="D1334">
        <v>3160</v>
      </c>
      <c r="E1334">
        <v>1810</v>
      </c>
      <c r="F1334">
        <v>535</v>
      </c>
      <c r="G1334">
        <v>390</v>
      </c>
      <c r="H1334">
        <v>375</v>
      </c>
      <c r="I1334" s="5">
        <v>268.07648162418127</v>
      </c>
      <c r="J1334" t="s">
        <v>53</v>
      </c>
      <c r="K1334">
        <v>4206</v>
      </c>
      <c r="L1334">
        <v>3659</v>
      </c>
      <c r="M1334">
        <v>2237</v>
      </c>
      <c r="N1334">
        <v>336</v>
      </c>
      <c r="O1334">
        <v>2020</v>
      </c>
      <c r="P1334">
        <v>-24</v>
      </c>
      <c r="Q1334">
        <v>20</v>
      </c>
      <c r="R1334">
        <v>-4</v>
      </c>
      <c r="S1334" t="s">
        <v>54</v>
      </c>
    </row>
    <row r="1335" spans="1:19">
      <c r="A1335" s="1">
        <v>36061014900</v>
      </c>
      <c r="B1335" s="1">
        <v>1014900</v>
      </c>
      <c r="C1335" t="s">
        <v>98</v>
      </c>
      <c r="D1335">
        <v>2915</v>
      </c>
      <c r="E1335">
        <v>1935</v>
      </c>
      <c r="F1335">
        <v>540</v>
      </c>
      <c r="G1335">
        <v>388</v>
      </c>
      <c r="H1335">
        <v>355</v>
      </c>
      <c r="I1335" s="5">
        <v>262.25560051217207</v>
      </c>
      <c r="J1335" t="s">
        <v>53</v>
      </c>
      <c r="K1335">
        <v>4108</v>
      </c>
      <c r="L1335">
        <v>3368</v>
      </c>
      <c r="M1335">
        <v>2128</v>
      </c>
      <c r="N1335">
        <v>380</v>
      </c>
      <c r="O1335">
        <v>2020</v>
      </c>
      <c r="P1335">
        <v>0</v>
      </c>
      <c r="Q1335">
        <v>-105</v>
      </c>
      <c r="R1335">
        <v>0</v>
      </c>
      <c r="S1335" t="s">
        <v>54</v>
      </c>
    </row>
    <row r="1336" spans="1:19">
      <c r="A1336" s="1">
        <v>36061015001</v>
      </c>
      <c r="B1336" s="1">
        <v>1015001</v>
      </c>
      <c r="C1336" t="s">
        <v>96</v>
      </c>
      <c r="D1336">
        <v>910</v>
      </c>
      <c r="E1336">
        <v>425</v>
      </c>
      <c r="F1336">
        <v>105</v>
      </c>
      <c r="G1336">
        <v>142</v>
      </c>
      <c r="H1336">
        <v>93</v>
      </c>
      <c r="I1336" s="5">
        <v>71.575135347409571</v>
      </c>
      <c r="J1336" t="s">
        <v>53</v>
      </c>
      <c r="K1336">
        <v>1298</v>
      </c>
      <c r="L1336">
        <v>1084</v>
      </c>
      <c r="M1336">
        <v>402</v>
      </c>
      <c r="N1336">
        <v>50</v>
      </c>
      <c r="O1336">
        <v>2020</v>
      </c>
      <c r="P1336">
        <v>-1</v>
      </c>
      <c r="Q1336">
        <v>0</v>
      </c>
      <c r="R1336">
        <v>0</v>
      </c>
      <c r="S1336" t="s">
        <v>54</v>
      </c>
    </row>
    <row r="1337" spans="1:19">
      <c r="A1337" s="1">
        <v>36061015002</v>
      </c>
      <c r="B1337" s="1">
        <v>1015002</v>
      </c>
      <c r="C1337" t="s">
        <v>96</v>
      </c>
      <c r="D1337">
        <v>2185</v>
      </c>
      <c r="E1337">
        <v>460</v>
      </c>
      <c r="F1337">
        <v>145</v>
      </c>
      <c r="G1337">
        <v>209</v>
      </c>
      <c r="H1337">
        <v>155</v>
      </c>
      <c r="I1337" s="5">
        <v>95</v>
      </c>
      <c r="J1337" t="s">
        <v>53</v>
      </c>
      <c r="K1337">
        <v>2932</v>
      </c>
      <c r="L1337">
        <v>2568</v>
      </c>
      <c r="M1337">
        <v>491</v>
      </c>
      <c r="N1337">
        <v>119</v>
      </c>
      <c r="O1337">
        <v>2020</v>
      </c>
      <c r="P1337">
        <v>13</v>
      </c>
      <c r="Q1337">
        <v>0</v>
      </c>
      <c r="R1337">
        <v>0</v>
      </c>
      <c r="S1337" t="s">
        <v>54</v>
      </c>
    </row>
    <row r="1338" spans="1:19">
      <c r="A1338" s="1">
        <v>36061015101</v>
      </c>
      <c r="B1338" s="1">
        <v>1015101</v>
      </c>
      <c r="C1338" t="s">
        <v>98</v>
      </c>
      <c r="D1338">
        <v>1580</v>
      </c>
      <c r="E1338">
        <v>1485</v>
      </c>
      <c r="F1338">
        <v>1325</v>
      </c>
      <c r="G1338">
        <v>163</v>
      </c>
      <c r="H1338">
        <v>194</v>
      </c>
      <c r="I1338" s="5">
        <v>381.45248721171026</v>
      </c>
      <c r="J1338" t="s">
        <v>53</v>
      </c>
      <c r="K1338">
        <v>1842</v>
      </c>
      <c r="L1338">
        <v>1733</v>
      </c>
      <c r="M1338">
        <v>1590</v>
      </c>
      <c r="N1338">
        <v>96</v>
      </c>
      <c r="O1338">
        <v>2020</v>
      </c>
      <c r="P1338">
        <v>0</v>
      </c>
      <c r="Q1338">
        <v>0</v>
      </c>
      <c r="R1338">
        <v>0</v>
      </c>
      <c r="S1338" t="s">
        <v>54</v>
      </c>
    </row>
    <row r="1339" spans="1:19">
      <c r="A1339" s="1">
        <v>36061015102</v>
      </c>
      <c r="B1339" s="1">
        <v>1015102</v>
      </c>
      <c r="C1339" t="s">
        <v>98</v>
      </c>
      <c r="D1339">
        <v>3565</v>
      </c>
      <c r="E1339">
        <v>2965</v>
      </c>
      <c r="F1339">
        <v>1250</v>
      </c>
      <c r="G1339">
        <v>468</v>
      </c>
      <c r="H1339">
        <v>537</v>
      </c>
      <c r="I1339" s="5">
        <v>499.36960259911694</v>
      </c>
      <c r="J1339" t="s">
        <v>53</v>
      </c>
      <c r="K1339">
        <v>5868</v>
      </c>
      <c r="L1339">
        <v>4058</v>
      </c>
      <c r="M1339">
        <v>3438</v>
      </c>
      <c r="N1339">
        <v>1491</v>
      </c>
      <c r="O1339">
        <v>2020</v>
      </c>
      <c r="P1339">
        <v>-3</v>
      </c>
      <c r="Q1339">
        <v>0</v>
      </c>
      <c r="R1339">
        <v>0</v>
      </c>
      <c r="S1339" t="s">
        <v>54</v>
      </c>
    </row>
    <row r="1340" spans="1:19">
      <c r="A1340" s="1">
        <v>36061015200</v>
      </c>
      <c r="B1340" s="1">
        <v>1015200</v>
      </c>
      <c r="C1340" t="s">
        <v>96</v>
      </c>
      <c r="D1340">
        <v>3605</v>
      </c>
      <c r="E1340">
        <v>2985</v>
      </c>
      <c r="F1340">
        <v>1400</v>
      </c>
      <c r="G1340">
        <v>321</v>
      </c>
      <c r="H1340">
        <v>317</v>
      </c>
      <c r="I1340" s="5">
        <v>378.91687742828242</v>
      </c>
      <c r="J1340" t="s">
        <v>53</v>
      </c>
      <c r="K1340">
        <v>3980</v>
      </c>
      <c r="L1340">
        <v>3829</v>
      </c>
      <c r="M1340">
        <v>3047</v>
      </c>
      <c r="N1340">
        <v>103</v>
      </c>
      <c r="O1340">
        <v>2020</v>
      </c>
      <c r="P1340">
        <v>20</v>
      </c>
      <c r="Q1340">
        <v>-1</v>
      </c>
      <c r="R1340">
        <v>0</v>
      </c>
      <c r="S1340" t="s">
        <v>54</v>
      </c>
    </row>
    <row r="1341" spans="1:19">
      <c r="A1341" s="1">
        <v>36061015301</v>
      </c>
      <c r="B1341" s="1">
        <v>1015301</v>
      </c>
      <c r="C1341" t="s">
        <v>98</v>
      </c>
      <c r="D1341">
        <v>2370</v>
      </c>
      <c r="E1341">
        <v>1490</v>
      </c>
      <c r="F1341">
        <v>280</v>
      </c>
      <c r="G1341">
        <v>432</v>
      </c>
      <c r="H1341">
        <v>367</v>
      </c>
      <c r="I1341" s="5">
        <v>182.3567931281969</v>
      </c>
      <c r="J1341" t="s">
        <v>53</v>
      </c>
      <c r="K1341">
        <v>2339</v>
      </c>
      <c r="L1341">
        <v>2009</v>
      </c>
      <c r="M1341">
        <v>1115</v>
      </c>
      <c r="N1341">
        <v>79</v>
      </c>
      <c r="O1341">
        <v>2020</v>
      </c>
      <c r="P1341">
        <v>-2</v>
      </c>
      <c r="Q1341">
        <v>0</v>
      </c>
      <c r="R1341">
        <v>-5</v>
      </c>
      <c r="S1341" t="s">
        <v>54</v>
      </c>
    </row>
    <row r="1342" spans="1:19">
      <c r="A1342" s="1">
        <v>36061015302</v>
      </c>
      <c r="B1342" s="1">
        <v>1015302</v>
      </c>
      <c r="C1342" t="s">
        <v>98</v>
      </c>
      <c r="D1342">
        <v>2985</v>
      </c>
      <c r="E1342">
        <v>2050</v>
      </c>
      <c r="F1342">
        <v>845</v>
      </c>
      <c r="G1342">
        <v>357</v>
      </c>
      <c r="H1342">
        <v>407</v>
      </c>
      <c r="I1342" s="5">
        <v>321.81050324686419</v>
      </c>
      <c r="J1342" t="s">
        <v>53</v>
      </c>
      <c r="K1342">
        <v>3867</v>
      </c>
      <c r="L1342">
        <v>3319</v>
      </c>
      <c r="M1342">
        <v>2044</v>
      </c>
      <c r="N1342">
        <v>177</v>
      </c>
      <c r="O1342">
        <v>2020</v>
      </c>
      <c r="P1342">
        <v>-8</v>
      </c>
      <c r="Q1342">
        <v>0</v>
      </c>
      <c r="R1342">
        <v>0</v>
      </c>
      <c r="S1342" t="s">
        <v>54</v>
      </c>
    </row>
    <row r="1343" spans="1:19">
      <c r="A1343" s="1">
        <v>36061015401</v>
      </c>
      <c r="B1343" s="1">
        <v>1015401</v>
      </c>
      <c r="C1343" t="s">
        <v>96</v>
      </c>
      <c r="D1343">
        <v>3050</v>
      </c>
      <c r="E1343">
        <v>2145</v>
      </c>
      <c r="F1343">
        <v>785</v>
      </c>
      <c r="G1343">
        <v>747</v>
      </c>
      <c r="H1343">
        <v>751</v>
      </c>
      <c r="I1343" s="5">
        <v>529.151207123257</v>
      </c>
      <c r="J1343" t="s">
        <v>53</v>
      </c>
      <c r="K1343">
        <v>3182</v>
      </c>
      <c r="L1343">
        <v>2992</v>
      </c>
      <c r="M1343">
        <v>2412</v>
      </c>
      <c r="N1343">
        <v>152</v>
      </c>
      <c r="O1343">
        <v>2020</v>
      </c>
      <c r="P1343">
        <v>1</v>
      </c>
      <c r="Q1343">
        <v>0</v>
      </c>
      <c r="R1343">
        <v>0</v>
      </c>
      <c r="S1343" t="s">
        <v>54</v>
      </c>
    </row>
    <row r="1344" spans="1:19">
      <c r="A1344" s="1">
        <v>36061015402</v>
      </c>
      <c r="B1344" s="1">
        <v>1015402</v>
      </c>
      <c r="C1344" t="s">
        <v>96</v>
      </c>
      <c r="D1344">
        <v>1680</v>
      </c>
      <c r="E1344">
        <v>1020</v>
      </c>
      <c r="F1344">
        <v>360</v>
      </c>
      <c r="G1344">
        <v>314</v>
      </c>
      <c r="H1344">
        <v>207</v>
      </c>
      <c r="I1344" s="5">
        <v>181.11874557869487</v>
      </c>
      <c r="J1344" t="s">
        <v>53</v>
      </c>
      <c r="K1344">
        <v>2549</v>
      </c>
      <c r="L1344">
        <v>2401</v>
      </c>
      <c r="M1344">
        <v>1625</v>
      </c>
      <c r="N1344">
        <v>95</v>
      </c>
      <c r="O1344">
        <v>2020</v>
      </c>
      <c r="P1344">
        <v>7</v>
      </c>
      <c r="Q1344">
        <v>0</v>
      </c>
      <c r="R1344">
        <v>0</v>
      </c>
      <c r="S1344" t="s">
        <v>54</v>
      </c>
    </row>
    <row r="1345" spans="1:19">
      <c r="A1345" s="1">
        <v>36061015403</v>
      </c>
      <c r="B1345" s="1">
        <v>1015403</v>
      </c>
      <c r="C1345" t="s">
        <v>96</v>
      </c>
      <c r="D1345">
        <v>2655</v>
      </c>
      <c r="E1345">
        <v>1740</v>
      </c>
      <c r="F1345">
        <v>805</v>
      </c>
      <c r="G1345">
        <v>429</v>
      </c>
      <c r="H1345">
        <v>479</v>
      </c>
      <c r="I1345" s="5">
        <v>518.06080724177548</v>
      </c>
      <c r="J1345" t="s">
        <v>53</v>
      </c>
      <c r="K1345">
        <v>2940</v>
      </c>
      <c r="L1345">
        <v>2816</v>
      </c>
      <c r="M1345">
        <v>1864</v>
      </c>
      <c r="N1345">
        <v>98</v>
      </c>
      <c r="O1345">
        <v>2020</v>
      </c>
      <c r="P1345">
        <v>0</v>
      </c>
      <c r="Q1345">
        <v>0</v>
      </c>
      <c r="R1345">
        <v>0</v>
      </c>
      <c r="S1345" t="s">
        <v>54</v>
      </c>
    </row>
    <row r="1346" spans="1:19">
      <c r="A1346" s="1">
        <v>36061015501</v>
      </c>
      <c r="B1346" s="1">
        <v>1015501</v>
      </c>
      <c r="C1346" t="s">
        <v>98</v>
      </c>
      <c r="D1346">
        <v>2980</v>
      </c>
      <c r="E1346">
        <v>1035</v>
      </c>
      <c r="F1346">
        <v>205</v>
      </c>
      <c r="G1346">
        <v>615</v>
      </c>
      <c r="H1346">
        <v>268</v>
      </c>
      <c r="I1346" s="5">
        <v>139.14381049834736</v>
      </c>
      <c r="J1346" t="s">
        <v>53</v>
      </c>
      <c r="K1346">
        <v>3479</v>
      </c>
      <c r="L1346">
        <v>3005</v>
      </c>
      <c r="M1346">
        <v>1079</v>
      </c>
      <c r="N1346">
        <v>154</v>
      </c>
      <c r="O1346">
        <v>2020</v>
      </c>
      <c r="P1346">
        <v>112</v>
      </c>
      <c r="Q1346">
        <v>0</v>
      </c>
      <c r="R1346">
        <v>0</v>
      </c>
      <c r="S1346" t="s">
        <v>54</v>
      </c>
    </row>
    <row r="1347" spans="1:19">
      <c r="A1347" s="1">
        <v>36061015502</v>
      </c>
      <c r="B1347" s="1">
        <v>1015502</v>
      </c>
      <c r="C1347" t="s">
        <v>98</v>
      </c>
      <c r="D1347">
        <v>2795</v>
      </c>
      <c r="E1347">
        <v>1205</v>
      </c>
      <c r="F1347">
        <v>445</v>
      </c>
      <c r="G1347">
        <v>396</v>
      </c>
      <c r="H1347">
        <v>313</v>
      </c>
      <c r="I1347" s="5">
        <v>243.15427201675894</v>
      </c>
      <c r="J1347" t="s">
        <v>53</v>
      </c>
      <c r="K1347">
        <v>3457</v>
      </c>
      <c r="L1347">
        <v>3076</v>
      </c>
      <c r="M1347">
        <v>1471</v>
      </c>
      <c r="N1347">
        <v>110</v>
      </c>
      <c r="O1347">
        <v>2020</v>
      </c>
      <c r="P1347">
        <v>0</v>
      </c>
      <c r="Q1347">
        <v>0</v>
      </c>
      <c r="R1347">
        <v>0</v>
      </c>
      <c r="S1347" t="s">
        <v>54</v>
      </c>
    </row>
    <row r="1348" spans="1:19">
      <c r="A1348" s="1">
        <v>36061015601</v>
      </c>
      <c r="B1348" s="1">
        <v>1015601</v>
      </c>
      <c r="C1348" t="s">
        <v>96</v>
      </c>
      <c r="D1348">
        <v>2655</v>
      </c>
      <c r="E1348">
        <v>2550</v>
      </c>
      <c r="F1348">
        <v>780</v>
      </c>
      <c r="G1348">
        <v>315</v>
      </c>
      <c r="H1348">
        <v>322</v>
      </c>
      <c r="I1348" s="5">
        <v>254.89998038446373</v>
      </c>
      <c r="J1348" t="s">
        <v>53</v>
      </c>
      <c r="K1348">
        <v>3256</v>
      </c>
      <c r="L1348">
        <v>2882</v>
      </c>
      <c r="M1348">
        <v>2770</v>
      </c>
      <c r="N1348">
        <v>292</v>
      </c>
      <c r="O1348">
        <v>2020</v>
      </c>
      <c r="P1348">
        <v>-5</v>
      </c>
      <c r="Q1348">
        <v>3</v>
      </c>
      <c r="R1348">
        <v>0</v>
      </c>
      <c r="S1348" t="s">
        <v>54</v>
      </c>
    </row>
    <row r="1349" spans="1:19">
      <c r="A1349" s="1">
        <v>36061015602</v>
      </c>
      <c r="B1349" s="1">
        <v>1015602</v>
      </c>
      <c r="C1349" t="s">
        <v>99</v>
      </c>
      <c r="D1349">
        <v>1115</v>
      </c>
      <c r="E1349">
        <v>1035</v>
      </c>
      <c r="F1349">
        <v>595</v>
      </c>
      <c r="G1349">
        <v>192</v>
      </c>
      <c r="H1349">
        <v>197</v>
      </c>
      <c r="I1349" s="5">
        <v>171.45553359399048</v>
      </c>
      <c r="J1349" t="s">
        <v>53</v>
      </c>
      <c r="K1349">
        <v>1096</v>
      </c>
      <c r="L1349">
        <v>1030</v>
      </c>
      <c r="M1349">
        <v>919</v>
      </c>
      <c r="N1349">
        <v>33</v>
      </c>
      <c r="O1349">
        <v>2020</v>
      </c>
      <c r="P1349">
        <v>0</v>
      </c>
      <c r="Q1349">
        <v>0</v>
      </c>
      <c r="R1349">
        <v>1</v>
      </c>
      <c r="S1349" t="s">
        <v>54</v>
      </c>
    </row>
    <row r="1350" spans="1:19">
      <c r="A1350" s="1">
        <v>36061015700</v>
      </c>
      <c r="B1350" s="1">
        <v>1015700</v>
      </c>
      <c r="C1350" t="s">
        <v>98</v>
      </c>
      <c r="D1350">
        <v>6020</v>
      </c>
      <c r="E1350">
        <v>3890</v>
      </c>
      <c r="F1350">
        <v>1015</v>
      </c>
      <c r="G1350">
        <v>898</v>
      </c>
      <c r="H1350">
        <v>627</v>
      </c>
      <c r="I1350" s="5">
        <v>381.19548790613982</v>
      </c>
      <c r="J1350" t="s">
        <v>53</v>
      </c>
      <c r="K1350">
        <v>7056</v>
      </c>
      <c r="L1350">
        <v>6188</v>
      </c>
      <c r="M1350">
        <v>4221</v>
      </c>
      <c r="N1350">
        <v>360</v>
      </c>
      <c r="O1350">
        <v>2020</v>
      </c>
      <c r="P1350">
        <v>8</v>
      </c>
      <c r="Q1350">
        <v>142</v>
      </c>
      <c r="R1350">
        <v>-1</v>
      </c>
      <c r="S1350" t="s">
        <v>54</v>
      </c>
    </row>
    <row r="1351" spans="1:19">
      <c r="A1351" s="1">
        <v>36061015801</v>
      </c>
      <c r="B1351" s="1">
        <v>1015801</v>
      </c>
      <c r="C1351" t="s">
        <v>96</v>
      </c>
      <c r="D1351">
        <v>2380</v>
      </c>
      <c r="E1351">
        <v>1380</v>
      </c>
      <c r="F1351">
        <v>280</v>
      </c>
      <c r="G1351">
        <v>314</v>
      </c>
      <c r="H1351">
        <v>310</v>
      </c>
      <c r="I1351" s="5">
        <v>139.00359707575916</v>
      </c>
      <c r="J1351" t="s">
        <v>53</v>
      </c>
      <c r="K1351">
        <v>2935</v>
      </c>
      <c r="L1351">
        <v>2667</v>
      </c>
      <c r="M1351">
        <v>1475</v>
      </c>
      <c r="N1351">
        <v>139</v>
      </c>
      <c r="O1351">
        <v>2020</v>
      </c>
      <c r="P1351">
        <v>-60</v>
      </c>
      <c r="Q1351">
        <v>2</v>
      </c>
      <c r="R1351">
        <v>0</v>
      </c>
      <c r="S1351" t="s">
        <v>54</v>
      </c>
    </row>
    <row r="1352" spans="1:19">
      <c r="A1352" s="1">
        <v>36061015802</v>
      </c>
      <c r="B1352" s="1">
        <v>1015802</v>
      </c>
      <c r="C1352" t="s">
        <v>99</v>
      </c>
      <c r="D1352">
        <v>1875</v>
      </c>
      <c r="E1352">
        <v>1835</v>
      </c>
      <c r="F1352">
        <v>890</v>
      </c>
      <c r="G1352">
        <v>432</v>
      </c>
      <c r="H1352">
        <v>434</v>
      </c>
      <c r="I1352" s="5">
        <v>463.11337704713304</v>
      </c>
      <c r="J1352" t="s">
        <v>53</v>
      </c>
      <c r="K1352">
        <v>2071</v>
      </c>
      <c r="L1352">
        <v>1932</v>
      </c>
      <c r="M1352">
        <v>1865</v>
      </c>
      <c r="N1352">
        <v>124</v>
      </c>
      <c r="O1352">
        <v>2020</v>
      </c>
      <c r="P1352">
        <v>0</v>
      </c>
      <c r="Q1352">
        <v>0</v>
      </c>
      <c r="R1352">
        <v>0</v>
      </c>
      <c r="S1352" t="s">
        <v>54</v>
      </c>
    </row>
    <row r="1353" spans="1:19">
      <c r="A1353" s="1">
        <v>36061015900</v>
      </c>
      <c r="B1353" s="1">
        <v>1015900</v>
      </c>
      <c r="C1353" t="s">
        <v>98</v>
      </c>
      <c r="D1353">
        <v>5025</v>
      </c>
      <c r="E1353">
        <v>2270</v>
      </c>
      <c r="F1353">
        <v>675</v>
      </c>
      <c r="G1353">
        <v>658</v>
      </c>
      <c r="H1353">
        <v>449</v>
      </c>
      <c r="I1353" s="5">
        <v>261.7957218901791</v>
      </c>
      <c r="J1353" t="s">
        <v>53</v>
      </c>
      <c r="K1353">
        <v>6413</v>
      </c>
      <c r="L1353">
        <v>5417</v>
      </c>
      <c r="M1353">
        <v>2608</v>
      </c>
      <c r="N1353">
        <v>348</v>
      </c>
      <c r="O1353">
        <v>2020</v>
      </c>
      <c r="P1353">
        <v>9</v>
      </c>
      <c r="Q1353">
        <v>-16</v>
      </c>
      <c r="R1353">
        <v>114</v>
      </c>
      <c r="S1353" t="s">
        <v>54</v>
      </c>
    </row>
    <row r="1354" spans="1:19">
      <c r="A1354" s="1">
        <v>36061016001</v>
      </c>
      <c r="B1354" s="1">
        <v>1016001</v>
      </c>
      <c r="C1354" t="s">
        <v>96</v>
      </c>
      <c r="D1354">
        <v>1445</v>
      </c>
      <c r="E1354">
        <v>295</v>
      </c>
      <c r="F1354">
        <v>150</v>
      </c>
      <c r="G1354">
        <v>220</v>
      </c>
      <c r="H1354">
        <v>87</v>
      </c>
      <c r="I1354" s="5">
        <v>76.144599283205892</v>
      </c>
      <c r="J1354" t="s">
        <v>53</v>
      </c>
      <c r="K1354">
        <v>1942</v>
      </c>
      <c r="L1354">
        <v>1684</v>
      </c>
      <c r="M1354">
        <v>392</v>
      </c>
      <c r="N1354">
        <v>91</v>
      </c>
      <c r="O1354">
        <v>2020</v>
      </c>
      <c r="P1354">
        <v>9</v>
      </c>
      <c r="Q1354">
        <v>-5</v>
      </c>
      <c r="R1354">
        <v>0</v>
      </c>
      <c r="S1354" t="s">
        <v>54</v>
      </c>
    </row>
    <row r="1355" spans="1:19">
      <c r="A1355" s="1">
        <v>36061016002</v>
      </c>
      <c r="B1355" s="1">
        <v>1016002</v>
      </c>
      <c r="C1355" t="s">
        <v>99</v>
      </c>
      <c r="D1355">
        <v>1255</v>
      </c>
      <c r="E1355">
        <v>840</v>
      </c>
      <c r="F1355">
        <v>390</v>
      </c>
      <c r="G1355">
        <v>202</v>
      </c>
      <c r="H1355">
        <v>205</v>
      </c>
      <c r="I1355" s="5">
        <v>176.93501631955164</v>
      </c>
      <c r="J1355" t="s">
        <v>53</v>
      </c>
      <c r="K1355">
        <v>1490</v>
      </c>
      <c r="L1355">
        <v>1374</v>
      </c>
      <c r="M1355">
        <v>888</v>
      </c>
      <c r="N1355">
        <v>68</v>
      </c>
      <c r="O1355">
        <v>2020</v>
      </c>
      <c r="P1355">
        <v>0</v>
      </c>
      <c r="Q1355">
        <v>-2</v>
      </c>
      <c r="R1355">
        <v>0</v>
      </c>
      <c r="S1355" t="s">
        <v>54</v>
      </c>
    </row>
    <row r="1356" spans="1:19">
      <c r="A1356" s="1">
        <v>36061016100</v>
      </c>
      <c r="B1356" s="1">
        <v>1016100</v>
      </c>
      <c r="C1356" t="s">
        <v>98</v>
      </c>
      <c r="D1356">
        <v>3845</v>
      </c>
      <c r="E1356">
        <v>2715</v>
      </c>
      <c r="F1356">
        <v>920</v>
      </c>
      <c r="G1356">
        <v>614</v>
      </c>
      <c r="H1356">
        <v>598</v>
      </c>
      <c r="I1356" s="5">
        <v>309.72245640250242</v>
      </c>
      <c r="J1356" t="s">
        <v>53</v>
      </c>
      <c r="K1356">
        <v>4228</v>
      </c>
      <c r="L1356">
        <v>3691</v>
      </c>
      <c r="M1356">
        <v>2841</v>
      </c>
      <c r="N1356">
        <v>253</v>
      </c>
      <c r="O1356">
        <v>2020</v>
      </c>
      <c r="P1356">
        <v>-29</v>
      </c>
      <c r="Q1356">
        <v>-6</v>
      </c>
      <c r="R1356">
        <v>-2</v>
      </c>
      <c r="S1356" t="s">
        <v>54</v>
      </c>
    </row>
    <row r="1357" spans="1:19">
      <c r="A1357" s="1">
        <v>36061016200</v>
      </c>
      <c r="B1357" s="1">
        <v>1016200</v>
      </c>
      <c r="C1357" t="s">
        <v>99</v>
      </c>
      <c r="D1357">
        <v>4650</v>
      </c>
      <c r="E1357">
        <v>4315</v>
      </c>
      <c r="F1357">
        <v>3670</v>
      </c>
      <c r="G1357">
        <v>920</v>
      </c>
      <c r="H1357">
        <v>939</v>
      </c>
      <c r="I1357" s="5">
        <v>921.61217439875441</v>
      </c>
      <c r="J1357" t="s">
        <v>53</v>
      </c>
      <c r="K1357">
        <v>4070</v>
      </c>
      <c r="L1357">
        <v>3915</v>
      </c>
      <c r="M1357">
        <v>3456</v>
      </c>
      <c r="N1357">
        <v>104</v>
      </c>
      <c r="O1357">
        <v>2020</v>
      </c>
      <c r="P1357">
        <v>153</v>
      </c>
      <c r="Q1357">
        <v>0</v>
      </c>
      <c r="R1357">
        <v>0</v>
      </c>
      <c r="S1357" t="s">
        <v>54</v>
      </c>
    </row>
    <row r="1358" spans="1:19">
      <c r="A1358" s="1">
        <v>36061016300</v>
      </c>
      <c r="B1358" s="1">
        <v>1016300</v>
      </c>
      <c r="C1358" t="s">
        <v>98</v>
      </c>
      <c r="D1358">
        <v>3370</v>
      </c>
      <c r="E1358">
        <v>1815</v>
      </c>
      <c r="F1358">
        <v>685</v>
      </c>
      <c r="G1358">
        <v>460</v>
      </c>
      <c r="H1358">
        <v>389</v>
      </c>
      <c r="I1358" s="5">
        <v>306.53058574961159</v>
      </c>
      <c r="J1358" t="s">
        <v>53</v>
      </c>
      <c r="K1358">
        <v>4325</v>
      </c>
      <c r="L1358">
        <v>3609</v>
      </c>
      <c r="M1358">
        <v>2218</v>
      </c>
      <c r="N1358">
        <v>436</v>
      </c>
      <c r="O1358">
        <v>2020</v>
      </c>
      <c r="P1358">
        <v>22</v>
      </c>
      <c r="Q1358">
        <v>-34</v>
      </c>
      <c r="R1358">
        <v>1</v>
      </c>
      <c r="S1358" t="s">
        <v>54</v>
      </c>
    </row>
    <row r="1359" spans="1:19">
      <c r="A1359" s="1">
        <v>36061016400</v>
      </c>
      <c r="B1359" s="1">
        <v>1016400</v>
      </c>
      <c r="C1359" t="s">
        <v>99</v>
      </c>
      <c r="D1359">
        <v>3380</v>
      </c>
      <c r="E1359">
        <v>3380</v>
      </c>
      <c r="F1359">
        <v>2765</v>
      </c>
      <c r="G1359">
        <v>468</v>
      </c>
      <c r="H1359">
        <v>467</v>
      </c>
      <c r="I1359" s="5">
        <v>549.06739112790149</v>
      </c>
      <c r="J1359" t="s">
        <v>53</v>
      </c>
      <c r="K1359">
        <v>3171</v>
      </c>
      <c r="L1359">
        <v>3094</v>
      </c>
      <c r="M1359">
        <v>3061</v>
      </c>
      <c r="N1359">
        <v>68</v>
      </c>
      <c r="O1359">
        <v>2020</v>
      </c>
      <c r="P1359">
        <v>164</v>
      </c>
      <c r="Q1359">
        <v>6</v>
      </c>
      <c r="R1359">
        <v>0</v>
      </c>
      <c r="S1359" t="s">
        <v>54</v>
      </c>
    </row>
    <row r="1360" spans="1:19">
      <c r="A1360" s="1">
        <v>36061016500</v>
      </c>
      <c r="B1360" s="1">
        <v>1016500</v>
      </c>
      <c r="C1360" t="s">
        <v>98</v>
      </c>
      <c r="D1360">
        <v>3200</v>
      </c>
      <c r="E1360">
        <v>1740</v>
      </c>
      <c r="F1360">
        <v>400</v>
      </c>
      <c r="G1360">
        <v>308</v>
      </c>
      <c r="H1360">
        <v>268</v>
      </c>
      <c r="I1360" s="5">
        <v>170.24687956024334</v>
      </c>
      <c r="J1360" t="s">
        <v>53</v>
      </c>
      <c r="K1360">
        <v>3936</v>
      </c>
      <c r="L1360">
        <v>3379</v>
      </c>
      <c r="M1360">
        <v>1957</v>
      </c>
      <c r="N1360">
        <v>192</v>
      </c>
      <c r="O1360">
        <v>2020</v>
      </c>
      <c r="P1360">
        <v>-24</v>
      </c>
      <c r="Q1360">
        <v>6</v>
      </c>
      <c r="R1360">
        <v>-1</v>
      </c>
      <c r="S1360" t="s">
        <v>54</v>
      </c>
    </row>
    <row r="1361" spans="1:19">
      <c r="A1361" s="1">
        <v>36061016600</v>
      </c>
      <c r="B1361" s="1">
        <v>1016600</v>
      </c>
      <c r="C1361" t="s">
        <v>99</v>
      </c>
      <c r="D1361">
        <v>2740</v>
      </c>
      <c r="E1361">
        <v>2510</v>
      </c>
      <c r="F1361">
        <v>1800</v>
      </c>
      <c r="G1361">
        <v>314</v>
      </c>
      <c r="H1361">
        <v>325</v>
      </c>
      <c r="I1361" s="5">
        <v>389.69988452654178</v>
      </c>
      <c r="J1361" t="s">
        <v>53</v>
      </c>
      <c r="K1361">
        <v>3307</v>
      </c>
      <c r="L1361">
        <v>3087</v>
      </c>
      <c r="M1361">
        <v>2834</v>
      </c>
      <c r="N1361">
        <v>171</v>
      </c>
      <c r="O1361">
        <v>2020</v>
      </c>
      <c r="P1361">
        <v>76</v>
      </c>
      <c r="Q1361">
        <v>-1</v>
      </c>
      <c r="R1361">
        <v>-1</v>
      </c>
      <c r="S1361" t="s">
        <v>54</v>
      </c>
    </row>
    <row r="1362" spans="1:19">
      <c r="A1362" s="1">
        <v>36061016700</v>
      </c>
      <c r="B1362" s="1">
        <v>1016700</v>
      </c>
      <c r="C1362" t="s">
        <v>98</v>
      </c>
      <c r="D1362">
        <v>3210</v>
      </c>
      <c r="E1362">
        <v>1790</v>
      </c>
      <c r="F1362">
        <v>545</v>
      </c>
      <c r="G1362">
        <v>309</v>
      </c>
      <c r="H1362">
        <v>247</v>
      </c>
      <c r="I1362" s="5">
        <v>206.00970850908945</v>
      </c>
      <c r="J1362" t="s">
        <v>53</v>
      </c>
      <c r="K1362">
        <v>3817</v>
      </c>
      <c r="L1362">
        <v>3364</v>
      </c>
      <c r="M1362">
        <v>2107</v>
      </c>
      <c r="N1362">
        <v>243</v>
      </c>
      <c r="O1362">
        <v>2020</v>
      </c>
      <c r="P1362">
        <v>3</v>
      </c>
      <c r="Q1362">
        <v>-3</v>
      </c>
      <c r="R1362">
        <v>0</v>
      </c>
      <c r="S1362" t="s">
        <v>54</v>
      </c>
    </row>
    <row r="1363" spans="1:19">
      <c r="A1363" s="1">
        <v>36061016800</v>
      </c>
      <c r="B1363" s="1">
        <v>1016800</v>
      </c>
      <c r="C1363" t="s">
        <v>99</v>
      </c>
      <c r="D1363">
        <v>1850</v>
      </c>
      <c r="E1363">
        <v>1720</v>
      </c>
      <c r="F1363">
        <v>1410</v>
      </c>
      <c r="G1363">
        <v>205</v>
      </c>
      <c r="H1363">
        <v>199</v>
      </c>
      <c r="I1363" s="5">
        <v>244.44835855452169</v>
      </c>
      <c r="J1363" t="s">
        <v>53</v>
      </c>
      <c r="K1363">
        <v>1889</v>
      </c>
      <c r="L1363">
        <v>1786</v>
      </c>
      <c r="M1363">
        <v>1633</v>
      </c>
      <c r="N1363">
        <v>49</v>
      </c>
      <c r="O1363">
        <v>2020</v>
      </c>
      <c r="P1363">
        <v>-26</v>
      </c>
      <c r="Q1363">
        <v>0</v>
      </c>
      <c r="R1363">
        <v>0</v>
      </c>
      <c r="S1363" t="s">
        <v>54</v>
      </c>
    </row>
    <row r="1364" spans="1:19">
      <c r="A1364" s="1">
        <v>36061016900</v>
      </c>
      <c r="B1364" s="1">
        <v>1016900</v>
      </c>
      <c r="C1364" t="s">
        <v>98</v>
      </c>
      <c r="D1364">
        <v>4050</v>
      </c>
      <c r="E1364">
        <v>2960</v>
      </c>
      <c r="F1364">
        <v>550</v>
      </c>
      <c r="G1364">
        <v>502</v>
      </c>
      <c r="H1364">
        <v>510</v>
      </c>
      <c r="I1364" s="5">
        <v>322.07607796916557</v>
      </c>
      <c r="J1364" t="s">
        <v>53</v>
      </c>
      <c r="K1364">
        <v>4909</v>
      </c>
      <c r="L1364">
        <v>4419</v>
      </c>
      <c r="M1364">
        <v>3157</v>
      </c>
      <c r="N1364">
        <v>229</v>
      </c>
      <c r="O1364">
        <v>2020</v>
      </c>
      <c r="P1364">
        <v>-2</v>
      </c>
      <c r="Q1364">
        <v>3</v>
      </c>
      <c r="R1364">
        <v>0</v>
      </c>
      <c r="S1364" t="s">
        <v>54</v>
      </c>
    </row>
    <row r="1365" spans="1:19">
      <c r="A1365" s="1">
        <v>36061017000</v>
      </c>
      <c r="B1365" s="1">
        <v>1017000</v>
      </c>
      <c r="C1365" t="s">
        <v>99</v>
      </c>
      <c r="D1365">
        <v>3405</v>
      </c>
      <c r="E1365">
        <v>3105</v>
      </c>
      <c r="F1365">
        <v>2420</v>
      </c>
      <c r="G1365">
        <v>308</v>
      </c>
      <c r="H1365">
        <v>327</v>
      </c>
      <c r="I1365" s="5">
        <v>392.01658128196567</v>
      </c>
      <c r="J1365" t="s">
        <v>53</v>
      </c>
      <c r="K1365">
        <v>3467</v>
      </c>
      <c r="L1365">
        <v>3341</v>
      </c>
      <c r="M1365">
        <v>2986</v>
      </c>
      <c r="N1365">
        <v>88</v>
      </c>
      <c r="O1365">
        <v>2020</v>
      </c>
      <c r="P1365">
        <v>23</v>
      </c>
      <c r="Q1365">
        <v>22</v>
      </c>
      <c r="R1365">
        <v>4</v>
      </c>
      <c r="S1365" t="s">
        <v>54</v>
      </c>
    </row>
    <row r="1366" spans="1:19">
      <c r="A1366" s="1">
        <v>36061017100</v>
      </c>
      <c r="B1366" s="1">
        <v>1017100</v>
      </c>
      <c r="C1366" t="s">
        <v>98</v>
      </c>
      <c r="D1366">
        <v>4175</v>
      </c>
      <c r="E1366">
        <v>2105</v>
      </c>
      <c r="F1366">
        <v>750</v>
      </c>
      <c r="G1366">
        <v>802</v>
      </c>
      <c r="H1366">
        <v>743</v>
      </c>
      <c r="I1366" s="5">
        <v>282.80381892753854</v>
      </c>
      <c r="J1366" t="s">
        <v>53</v>
      </c>
      <c r="K1366">
        <v>4956</v>
      </c>
      <c r="L1366">
        <v>4549</v>
      </c>
      <c r="M1366">
        <v>2671</v>
      </c>
      <c r="N1366">
        <v>232</v>
      </c>
      <c r="O1366">
        <v>2020</v>
      </c>
      <c r="P1366">
        <v>-144</v>
      </c>
      <c r="Q1366">
        <v>67</v>
      </c>
      <c r="R1366">
        <v>-19</v>
      </c>
      <c r="S1366" t="s">
        <v>54</v>
      </c>
    </row>
    <row r="1367" spans="1:19">
      <c r="A1367" s="1">
        <v>36061017200</v>
      </c>
      <c r="B1367" s="1">
        <v>1017200</v>
      </c>
      <c r="C1367" t="s">
        <v>99</v>
      </c>
      <c r="D1367">
        <v>2125</v>
      </c>
      <c r="E1367">
        <v>2030</v>
      </c>
      <c r="F1367">
        <v>1605</v>
      </c>
      <c r="G1367">
        <v>255</v>
      </c>
      <c r="H1367">
        <v>272</v>
      </c>
      <c r="I1367" s="5">
        <v>360.84622763720284</v>
      </c>
      <c r="J1367" t="s">
        <v>53</v>
      </c>
      <c r="K1367">
        <v>2456</v>
      </c>
      <c r="L1367">
        <v>2304</v>
      </c>
      <c r="M1367">
        <v>2219</v>
      </c>
      <c r="N1367">
        <v>86</v>
      </c>
      <c r="O1367">
        <v>2020</v>
      </c>
      <c r="P1367">
        <v>370</v>
      </c>
      <c r="Q1367">
        <v>157</v>
      </c>
      <c r="R1367">
        <v>10</v>
      </c>
      <c r="S1367" t="s">
        <v>54</v>
      </c>
    </row>
    <row r="1368" spans="1:19">
      <c r="A1368" s="1">
        <v>36061017300</v>
      </c>
      <c r="B1368" s="1">
        <v>1017300</v>
      </c>
      <c r="C1368" t="s">
        <v>98</v>
      </c>
      <c r="D1368">
        <v>4490</v>
      </c>
      <c r="E1368">
        <v>3495</v>
      </c>
      <c r="F1368">
        <v>1595</v>
      </c>
      <c r="G1368">
        <v>582</v>
      </c>
      <c r="H1368">
        <v>611</v>
      </c>
      <c r="I1368" s="5">
        <v>619.7910938372703</v>
      </c>
      <c r="J1368" t="s">
        <v>53</v>
      </c>
      <c r="K1368">
        <v>5012</v>
      </c>
      <c r="L1368">
        <v>4434</v>
      </c>
      <c r="M1368">
        <v>3208</v>
      </c>
      <c r="N1368">
        <v>354</v>
      </c>
      <c r="O1368">
        <v>2020</v>
      </c>
      <c r="P1368">
        <v>-12</v>
      </c>
      <c r="Q1368">
        <v>-19</v>
      </c>
      <c r="R1368">
        <v>-8</v>
      </c>
      <c r="S1368" t="s">
        <v>54</v>
      </c>
    </row>
    <row r="1369" spans="1:19">
      <c r="A1369" s="1">
        <v>36061017401</v>
      </c>
      <c r="B1369" s="1">
        <v>1017401</v>
      </c>
      <c r="C1369" t="s">
        <v>99</v>
      </c>
      <c r="D1369">
        <v>2130</v>
      </c>
      <c r="E1369">
        <v>1790</v>
      </c>
      <c r="F1369">
        <v>1475</v>
      </c>
      <c r="G1369">
        <v>209</v>
      </c>
      <c r="H1369">
        <v>202</v>
      </c>
      <c r="I1369" s="5">
        <v>309.48667176471429</v>
      </c>
      <c r="J1369" t="s">
        <v>53</v>
      </c>
      <c r="K1369">
        <v>2301</v>
      </c>
      <c r="L1369">
        <v>2181</v>
      </c>
      <c r="M1369">
        <v>1897</v>
      </c>
      <c r="N1369">
        <v>112</v>
      </c>
      <c r="O1369">
        <v>2020</v>
      </c>
      <c r="P1369">
        <v>37</v>
      </c>
      <c r="Q1369">
        <v>0</v>
      </c>
      <c r="R1369">
        <v>0</v>
      </c>
      <c r="S1369" t="s">
        <v>54</v>
      </c>
    </row>
    <row r="1370" spans="1:19">
      <c r="A1370" s="1">
        <v>36061017402</v>
      </c>
      <c r="B1370" s="1">
        <v>1017402</v>
      </c>
      <c r="C1370" t="s">
        <v>99</v>
      </c>
      <c r="D1370">
        <v>1080</v>
      </c>
      <c r="E1370">
        <v>925</v>
      </c>
      <c r="F1370">
        <v>615</v>
      </c>
      <c r="G1370">
        <v>126</v>
      </c>
      <c r="H1370">
        <v>125</v>
      </c>
      <c r="I1370" s="5">
        <v>131.94695904036593</v>
      </c>
      <c r="J1370" t="s">
        <v>53</v>
      </c>
      <c r="K1370">
        <v>1068</v>
      </c>
      <c r="L1370">
        <v>993</v>
      </c>
      <c r="M1370">
        <v>851</v>
      </c>
      <c r="N1370">
        <v>57</v>
      </c>
      <c r="O1370">
        <v>2020</v>
      </c>
      <c r="P1370">
        <v>782</v>
      </c>
      <c r="Q1370">
        <v>0</v>
      </c>
      <c r="R1370">
        <v>10</v>
      </c>
      <c r="S1370" t="s">
        <v>54</v>
      </c>
    </row>
    <row r="1371" spans="1:19">
      <c r="A1371" s="1">
        <v>36061017500</v>
      </c>
      <c r="B1371" s="1">
        <v>1017500</v>
      </c>
      <c r="C1371" t="s">
        <v>98</v>
      </c>
      <c r="D1371">
        <v>4575</v>
      </c>
      <c r="E1371">
        <v>2505</v>
      </c>
      <c r="F1371">
        <v>810</v>
      </c>
      <c r="G1371">
        <v>542</v>
      </c>
      <c r="H1371">
        <v>464</v>
      </c>
      <c r="I1371" s="5">
        <v>316.86590223626143</v>
      </c>
      <c r="J1371" t="s">
        <v>53</v>
      </c>
      <c r="K1371">
        <v>5744</v>
      </c>
      <c r="L1371">
        <v>4943</v>
      </c>
      <c r="M1371">
        <v>2755</v>
      </c>
      <c r="N1371">
        <v>470</v>
      </c>
      <c r="O1371">
        <v>2020</v>
      </c>
      <c r="P1371">
        <v>-6</v>
      </c>
      <c r="Q1371">
        <v>-7</v>
      </c>
      <c r="R1371">
        <v>0</v>
      </c>
      <c r="S1371" t="s">
        <v>54</v>
      </c>
    </row>
    <row r="1372" spans="1:19">
      <c r="A1372" s="1">
        <v>36061017700</v>
      </c>
      <c r="B1372" s="1">
        <v>1017700</v>
      </c>
      <c r="C1372" t="s">
        <v>98</v>
      </c>
      <c r="D1372">
        <v>4655</v>
      </c>
      <c r="E1372">
        <v>2550</v>
      </c>
      <c r="F1372">
        <v>1365</v>
      </c>
      <c r="G1372">
        <v>747</v>
      </c>
      <c r="H1372">
        <v>636</v>
      </c>
      <c r="I1372" s="5">
        <v>366.59514453958604</v>
      </c>
      <c r="J1372" t="s">
        <v>53</v>
      </c>
      <c r="K1372">
        <v>5101</v>
      </c>
      <c r="L1372">
        <v>4744</v>
      </c>
      <c r="M1372">
        <v>2890</v>
      </c>
      <c r="N1372">
        <v>202</v>
      </c>
      <c r="O1372">
        <v>2020</v>
      </c>
      <c r="P1372">
        <v>0</v>
      </c>
      <c r="Q1372">
        <v>-11</v>
      </c>
      <c r="R1372">
        <v>0</v>
      </c>
      <c r="S1372" t="s">
        <v>54</v>
      </c>
    </row>
    <row r="1373" spans="1:19">
      <c r="A1373" s="1">
        <v>36061017800</v>
      </c>
      <c r="B1373" s="1">
        <v>1017800</v>
      </c>
      <c r="C1373" t="s">
        <v>99</v>
      </c>
      <c r="D1373">
        <v>1890</v>
      </c>
      <c r="E1373">
        <v>1715</v>
      </c>
      <c r="F1373">
        <v>1165</v>
      </c>
      <c r="G1373">
        <v>321</v>
      </c>
      <c r="H1373">
        <v>325</v>
      </c>
      <c r="I1373" s="5">
        <v>311.53009485441373</v>
      </c>
      <c r="J1373" t="s">
        <v>53</v>
      </c>
      <c r="K1373">
        <v>1897</v>
      </c>
      <c r="L1373">
        <v>1727</v>
      </c>
      <c r="M1373">
        <v>1621</v>
      </c>
      <c r="N1373">
        <v>104</v>
      </c>
      <c r="O1373">
        <v>2020</v>
      </c>
      <c r="P1373">
        <v>61</v>
      </c>
      <c r="Q1373">
        <v>45</v>
      </c>
      <c r="R1373">
        <v>-2</v>
      </c>
      <c r="S1373" t="s">
        <v>54</v>
      </c>
    </row>
    <row r="1374" spans="1:19">
      <c r="A1374" s="1">
        <v>36061017900</v>
      </c>
      <c r="B1374" s="1">
        <v>1017900</v>
      </c>
      <c r="C1374" t="s">
        <v>98</v>
      </c>
      <c r="D1374">
        <v>4220</v>
      </c>
      <c r="E1374">
        <v>2595</v>
      </c>
      <c r="F1374">
        <v>1025</v>
      </c>
      <c r="G1374">
        <v>480</v>
      </c>
      <c r="H1374">
        <v>304</v>
      </c>
      <c r="I1374" s="5">
        <v>350.45256455046808</v>
      </c>
      <c r="J1374" t="s">
        <v>53</v>
      </c>
      <c r="K1374">
        <v>5255</v>
      </c>
      <c r="L1374">
        <v>4609</v>
      </c>
      <c r="M1374">
        <v>3251</v>
      </c>
      <c r="N1374">
        <v>523</v>
      </c>
      <c r="O1374">
        <v>2020</v>
      </c>
      <c r="P1374">
        <v>124</v>
      </c>
      <c r="Q1374">
        <v>1</v>
      </c>
      <c r="R1374">
        <v>0</v>
      </c>
      <c r="S1374" t="s">
        <v>54</v>
      </c>
    </row>
    <row r="1375" spans="1:19">
      <c r="A1375" s="1">
        <v>36061018000</v>
      </c>
      <c r="B1375" s="1">
        <v>1018000</v>
      </c>
      <c r="C1375" t="s">
        <v>99</v>
      </c>
      <c r="D1375">
        <v>3070</v>
      </c>
      <c r="E1375">
        <v>2910</v>
      </c>
      <c r="F1375">
        <v>2400</v>
      </c>
      <c r="G1375">
        <v>383</v>
      </c>
      <c r="H1375">
        <v>381</v>
      </c>
      <c r="I1375" s="5">
        <v>476.32132011909778</v>
      </c>
      <c r="J1375" t="s">
        <v>53</v>
      </c>
      <c r="K1375">
        <v>3139</v>
      </c>
      <c r="L1375">
        <v>3005</v>
      </c>
      <c r="M1375">
        <v>2833</v>
      </c>
      <c r="N1375">
        <v>81</v>
      </c>
      <c r="O1375">
        <v>2020</v>
      </c>
      <c r="P1375">
        <v>-4</v>
      </c>
      <c r="Q1375">
        <v>241</v>
      </c>
      <c r="R1375">
        <v>0</v>
      </c>
      <c r="S1375" t="s">
        <v>54</v>
      </c>
    </row>
    <row r="1376" spans="1:19">
      <c r="A1376" s="1">
        <v>36061018100</v>
      </c>
      <c r="B1376" s="1">
        <v>1018100</v>
      </c>
      <c r="C1376" t="s">
        <v>98</v>
      </c>
      <c r="D1376">
        <v>4335</v>
      </c>
      <c r="E1376">
        <v>2905</v>
      </c>
      <c r="F1376">
        <v>1025</v>
      </c>
      <c r="G1376">
        <v>575</v>
      </c>
      <c r="H1376">
        <v>501</v>
      </c>
      <c r="I1376" s="5">
        <v>327.07644366416849</v>
      </c>
      <c r="J1376" t="s">
        <v>53</v>
      </c>
      <c r="K1376">
        <v>4753</v>
      </c>
      <c r="L1376">
        <v>4431</v>
      </c>
      <c r="M1376">
        <v>3043</v>
      </c>
      <c r="N1376">
        <v>152</v>
      </c>
      <c r="O1376">
        <v>2020</v>
      </c>
      <c r="P1376">
        <v>16</v>
      </c>
      <c r="Q1376">
        <v>-9</v>
      </c>
      <c r="R1376">
        <v>2</v>
      </c>
      <c r="S1376" t="s">
        <v>54</v>
      </c>
    </row>
    <row r="1377" spans="1:19">
      <c r="A1377" s="1">
        <v>36061018200</v>
      </c>
      <c r="B1377" s="1">
        <v>1018200</v>
      </c>
      <c r="C1377" t="s">
        <v>99</v>
      </c>
      <c r="D1377">
        <v>2950</v>
      </c>
      <c r="E1377">
        <v>2890</v>
      </c>
      <c r="F1377">
        <v>2330</v>
      </c>
      <c r="G1377">
        <v>282</v>
      </c>
      <c r="H1377">
        <v>279</v>
      </c>
      <c r="I1377" s="5">
        <v>414.42248973722457</v>
      </c>
      <c r="J1377" t="s">
        <v>53</v>
      </c>
      <c r="K1377">
        <v>3079</v>
      </c>
      <c r="L1377">
        <v>2909</v>
      </c>
      <c r="M1377">
        <v>2798</v>
      </c>
      <c r="N1377">
        <v>94</v>
      </c>
      <c r="O1377">
        <v>2020</v>
      </c>
      <c r="P1377">
        <v>-7</v>
      </c>
      <c r="Q1377">
        <v>0</v>
      </c>
      <c r="R1377">
        <v>341</v>
      </c>
      <c r="S1377" t="s">
        <v>54</v>
      </c>
    </row>
    <row r="1378" spans="1:19">
      <c r="A1378" s="1">
        <v>36061018300</v>
      </c>
      <c r="B1378" s="1">
        <v>1018300</v>
      </c>
      <c r="C1378" t="s">
        <v>98</v>
      </c>
      <c r="D1378">
        <v>3900</v>
      </c>
      <c r="E1378">
        <v>2690</v>
      </c>
      <c r="F1378">
        <v>1170</v>
      </c>
      <c r="G1378">
        <v>509</v>
      </c>
      <c r="H1378">
        <v>494</v>
      </c>
      <c r="I1378" s="5">
        <v>434.18544425164691</v>
      </c>
      <c r="J1378" t="s">
        <v>53</v>
      </c>
      <c r="K1378">
        <v>4751</v>
      </c>
      <c r="L1378">
        <v>4148</v>
      </c>
      <c r="M1378">
        <v>3019</v>
      </c>
      <c r="N1378">
        <v>400</v>
      </c>
      <c r="O1378">
        <v>2020</v>
      </c>
      <c r="P1378">
        <v>288</v>
      </c>
      <c r="Q1378">
        <v>-93</v>
      </c>
      <c r="R1378">
        <v>2</v>
      </c>
      <c r="S1378" t="s">
        <v>54</v>
      </c>
    </row>
    <row r="1379" spans="1:19">
      <c r="A1379" s="1">
        <v>36061018400</v>
      </c>
      <c r="B1379" s="1">
        <v>1018400</v>
      </c>
      <c r="C1379" t="s">
        <v>99</v>
      </c>
      <c r="D1379">
        <v>3350</v>
      </c>
      <c r="E1379">
        <v>3030</v>
      </c>
      <c r="F1379">
        <v>2480</v>
      </c>
      <c r="G1379">
        <v>337</v>
      </c>
      <c r="H1379">
        <v>353</v>
      </c>
      <c r="I1379" s="5">
        <v>426.5126023929422</v>
      </c>
      <c r="J1379" t="s">
        <v>53</v>
      </c>
      <c r="K1379">
        <v>3413</v>
      </c>
      <c r="L1379">
        <v>3297</v>
      </c>
      <c r="M1379">
        <v>2868</v>
      </c>
      <c r="N1379">
        <v>100</v>
      </c>
      <c r="O1379">
        <v>2020</v>
      </c>
      <c r="P1379">
        <v>26</v>
      </c>
      <c r="Q1379">
        <v>196</v>
      </c>
      <c r="R1379">
        <v>0</v>
      </c>
      <c r="S1379" t="s">
        <v>54</v>
      </c>
    </row>
    <row r="1380" spans="1:19">
      <c r="A1380" s="1">
        <v>36061018500</v>
      </c>
      <c r="B1380" s="1">
        <v>1018500</v>
      </c>
      <c r="C1380" t="s">
        <v>98</v>
      </c>
      <c r="D1380">
        <v>2765</v>
      </c>
      <c r="E1380">
        <v>1735</v>
      </c>
      <c r="F1380">
        <v>360</v>
      </c>
      <c r="G1380">
        <v>387</v>
      </c>
      <c r="H1380">
        <v>224</v>
      </c>
      <c r="I1380" s="5">
        <v>127.86711852544421</v>
      </c>
      <c r="J1380" t="s">
        <v>53</v>
      </c>
      <c r="K1380">
        <v>3309</v>
      </c>
      <c r="L1380">
        <v>3016</v>
      </c>
      <c r="M1380">
        <v>2227</v>
      </c>
      <c r="N1380">
        <v>192</v>
      </c>
      <c r="O1380">
        <v>2020</v>
      </c>
      <c r="P1380">
        <v>0</v>
      </c>
      <c r="Q1380">
        <v>0</v>
      </c>
      <c r="R1380">
        <v>0</v>
      </c>
      <c r="S1380" t="s">
        <v>54</v>
      </c>
    </row>
    <row r="1381" spans="1:19">
      <c r="A1381" s="1">
        <v>36061018600</v>
      </c>
      <c r="B1381" s="1">
        <v>1018600</v>
      </c>
      <c r="C1381" t="s">
        <v>100</v>
      </c>
      <c r="D1381">
        <v>1890</v>
      </c>
      <c r="E1381">
        <v>1825</v>
      </c>
      <c r="F1381">
        <v>1490</v>
      </c>
      <c r="G1381">
        <v>170</v>
      </c>
      <c r="H1381">
        <v>172</v>
      </c>
      <c r="I1381" s="5">
        <v>299.48956576148026</v>
      </c>
      <c r="J1381" t="s">
        <v>53</v>
      </c>
      <c r="K1381">
        <v>2174</v>
      </c>
      <c r="L1381">
        <v>2070</v>
      </c>
      <c r="M1381">
        <v>1971</v>
      </c>
      <c r="N1381">
        <v>84</v>
      </c>
      <c r="O1381">
        <v>2020</v>
      </c>
      <c r="P1381">
        <v>0</v>
      </c>
      <c r="Q1381">
        <v>0</v>
      </c>
      <c r="R1381">
        <v>0</v>
      </c>
      <c r="S1381" t="s">
        <v>54</v>
      </c>
    </row>
    <row r="1382" spans="1:19">
      <c r="A1382" s="1">
        <v>36061018700</v>
      </c>
      <c r="B1382" s="1">
        <v>1018700</v>
      </c>
      <c r="C1382" t="s">
        <v>98</v>
      </c>
      <c r="D1382">
        <v>3785</v>
      </c>
      <c r="E1382">
        <v>2395</v>
      </c>
      <c r="F1382">
        <v>765</v>
      </c>
      <c r="G1382">
        <v>372</v>
      </c>
      <c r="H1382">
        <v>289</v>
      </c>
      <c r="I1382" s="5">
        <v>273.80650101851126</v>
      </c>
      <c r="J1382" t="s">
        <v>53</v>
      </c>
      <c r="K1382">
        <v>4696</v>
      </c>
      <c r="L1382">
        <v>4323</v>
      </c>
      <c r="M1382">
        <v>3186</v>
      </c>
      <c r="N1382">
        <v>192</v>
      </c>
      <c r="O1382">
        <v>2020</v>
      </c>
      <c r="P1382">
        <v>-12</v>
      </c>
      <c r="Q1382">
        <v>52</v>
      </c>
      <c r="R1382">
        <v>-1</v>
      </c>
      <c r="S1382" t="s">
        <v>54</v>
      </c>
    </row>
    <row r="1383" spans="1:19">
      <c r="A1383" s="1">
        <v>36061018800</v>
      </c>
      <c r="B1383" s="1">
        <v>1018800</v>
      </c>
      <c r="C1383" t="s">
        <v>99</v>
      </c>
      <c r="D1383">
        <v>2240</v>
      </c>
      <c r="E1383">
        <v>2120</v>
      </c>
      <c r="F1383">
        <v>1475</v>
      </c>
      <c r="G1383">
        <v>330</v>
      </c>
      <c r="H1383">
        <v>322</v>
      </c>
      <c r="I1383" s="5">
        <v>378.92743368618744</v>
      </c>
      <c r="J1383" t="s">
        <v>53</v>
      </c>
      <c r="K1383">
        <v>2547</v>
      </c>
      <c r="L1383">
        <v>2295</v>
      </c>
      <c r="M1383">
        <v>2154</v>
      </c>
      <c r="N1383">
        <v>184</v>
      </c>
      <c r="O1383">
        <v>2020</v>
      </c>
      <c r="P1383">
        <v>153</v>
      </c>
      <c r="Q1383">
        <v>70</v>
      </c>
      <c r="R1383">
        <v>17</v>
      </c>
      <c r="S1383" t="s">
        <v>54</v>
      </c>
    </row>
    <row r="1384" spans="1:19">
      <c r="A1384" s="1">
        <v>36061018900</v>
      </c>
      <c r="B1384" s="1">
        <v>1018900</v>
      </c>
      <c r="C1384" t="s">
        <v>98</v>
      </c>
      <c r="D1384">
        <v>4545</v>
      </c>
      <c r="E1384">
        <v>4160</v>
      </c>
      <c r="F1384">
        <v>3290</v>
      </c>
      <c r="G1384">
        <v>450</v>
      </c>
      <c r="H1384">
        <v>449</v>
      </c>
      <c r="I1384" s="5">
        <v>656.6955154407558</v>
      </c>
      <c r="J1384" t="s">
        <v>53</v>
      </c>
      <c r="K1384">
        <v>5327</v>
      </c>
      <c r="L1384">
        <v>5005</v>
      </c>
      <c r="M1384">
        <v>4350</v>
      </c>
      <c r="N1384">
        <v>230</v>
      </c>
      <c r="O1384">
        <v>2020</v>
      </c>
      <c r="P1384">
        <v>3</v>
      </c>
      <c r="Q1384">
        <v>-1</v>
      </c>
      <c r="R1384">
        <v>-88</v>
      </c>
      <c r="S1384" t="s">
        <v>54</v>
      </c>
    </row>
    <row r="1385" spans="1:19">
      <c r="A1385" s="1">
        <v>36061019000</v>
      </c>
      <c r="B1385" s="1">
        <v>1019000</v>
      </c>
      <c r="C1385" t="s">
        <v>100</v>
      </c>
      <c r="D1385">
        <v>1640</v>
      </c>
      <c r="E1385">
        <v>945</v>
      </c>
      <c r="F1385">
        <v>635</v>
      </c>
      <c r="G1385">
        <v>117</v>
      </c>
      <c r="H1385">
        <v>127</v>
      </c>
      <c r="I1385" s="5">
        <v>131.06486943494812</v>
      </c>
      <c r="J1385" t="s">
        <v>53</v>
      </c>
      <c r="K1385">
        <v>1765</v>
      </c>
      <c r="L1385">
        <v>1668</v>
      </c>
      <c r="M1385">
        <v>1022</v>
      </c>
      <c r="N1385">
        <v>57</v>
      </c>
      <c r="O1385">
        <v>2020</v>
      </c>
      <c r="P1385">
        <v>225</v>
      </c>
      <c r="Q1385">
        <v>0</v>
      </c>
      <c r="R1385">
        <v>8</v>
      </c>
      <c r="S1385" t="s">
        <v>54</v>
      </c>
    </row>
    <row r="1386" spans="1:19">
      <c r="A1386" s="1">
        <v>36061019100</v>
      </c>
      <c r="B1386" s="1">
        <v>1019100</v>
      </c>
      <c r="C1386" t="s">
        <v>98</v>
      </c>
      <c r="D1386">
        <v>4460</v>
      </c>
      <c r="E1386">
        <v>2435</v>
      </c>
      <c r="F1386">
        <v>1020</v>
      </c>
      <c r="G1386">
        <v>498</v>
      </c>
      <c r="H1386">
        <v>405</v>
      </c>
      <c r="I1386" s="5">
        <v>302.19530108855099</v>
      </c>
      <c r="J1386" t="s">
        <v>53</v>
      </c>
      <c r="K1386">
        <v>4951</v>
      </c>
      <c r="L1386">
        <v>4575</v>
      </c>
      <c r="M1386">
        <v>2939</v>
      </c>
      <c r="N1386">
        <v>187</v>
      </c>
      <c r="O1386">
        <v>2020</v>
      </c>
      <c r="P1386">
        <v>80</v>
      </c>
      <c r="Q1386">
        <v>9</v>
      </c>
      <c r="R1386">
        <v>0</v>
      </c>
      <c r="S1386" t="s">
        <v>54</v>
      </c>
    </row>
    <row r="1387" spans="1:19">
      <c r="A1387" s="1">
        <v>36061019200</v>
      </c>
      <c r="B1387" s="1">
        <v>1019200</v>
      </c>
      <c r="C1387" t="s">
        <v>99</v>
      </c>
      <c r="D1387">
        <v>1515</v>
      </c>
      <c r="E1387">
        <v>1500</v>
      </c>
      <c r="F1387">
        <v>1380</v>
      </c>
      <c r="G1387">
        <v>231</v>
      </c>
      <c r="H1387">
        <v>230</v>
      </c>
      <c r="I1387" s="5">
        <v>281.78183050012291</v>
      </c>
      <c r="J1387" t="s">
        <v>53</v>
      </c>
      <c r="K1387">
        <v>1551</v>
      </c>
      <c r="L1387">
        <v>1504</v>
      </c>
      <c r="M1387">
        <v>1481</v>
      </c>
      <c r="N1387">
        <v>32</v>
      </c>
      <c r="O1387">
        <v>2020</v>
      </c>
      <c r="P1387">
        <v>0</v>
      </c>
      <c r="Q1387">
        <v>0</v>
      </c>
      <c r="R1387">
        <v>-1</v>
      </c>
      <c r="S1387" t="s">
        <v>54</v>
      </c>
    </row>
    <row r="1388" spans="1:19">
      <c r="A1388" s="1">
        <v>36061019300</v>
      </c>
      <c r="B1388" s="1">
        <v>1019300</v>
      </c>
      <c r="C1388" t="s">
        <v>98</v>
      </c>
      <c r="D1388">
        <v>4125</v>
      </c>
      <c r="E1388">
        <v>3385</v>
      </c>
      <c r="F1388">
        <v>1895</v>
      </c>
      <c r="G1388">
        <v>410</v>
      </c>
      <c r="H1388">
        <v>410</v>
      </c>
      <c r="I1388" s="5">
        <v>428.86361468420239</v>
      </c>
      <c r="J1388" t="s">
        <v>53</v>
      </c>
      <c r="K1388">
        <v>4318</v>
      </c>
      <c r="L1388">
        <v>4065</v>
      </c>
      <c r="M1388">
        <v>3405</v>
      </c>
      <c r="N1388">
        <v>192</v>
      </c>
      <c r="O1388">
        <v>2020</v>
      </c>
      <c r="P1388">
        <v>312</v>
      </c>
      <c r="Q1388">
        <v>0</v>
      </c>
      <c r="R1388">
        <v>1</v>
      </c>
      <c r="S1388" t="s">
        <v>54</v>
      </c>
    </row>
    <row r="1389" spans="1:19">
      <c r="A1389" s="1">
        <v>36061019400</v>
      </c>
      <c r="B1389" s="1">
        <v>1019400</v>
      </c>
      <c r="C1389" t="s">
        <v>99</v>
      </c>
      <c r="D1389">
        <v>2700</v>
      </c>
      <c r="E1389">
        <v>2510</v>
      </c>
      <c r="F1389">
        <v>2185</v>
      </c>
      <c r="G1389">
        <v>342</v>
      </c>
      <c r="H1389">
        <v>360</v>
      </c>
      <c r="I1389" s="5">
        <v>481.98340220385182</v>
      </c>
      <c r="J1389" t="s">
        <v>53</v>
      </c>
      <c r="K1389">
        <v>2883</v>
      </c>
      <c r="L1389">
        <v>2705</v>
      </c>
      <c r="M1389">
        <v>2585</v>
      </c>
      <c r="N1389">
        <v>121</v>
      </c>
      <c r="O1389">
        <v>2020</v>
      </c>
      <c r="P1389">
        <v>5</v>
      </c>
      <c r="Q1389">
        <v>139</v>
      </c>
      <c r="R1389">
        <v>22</v>
      </c>
      <c r="S1389" t="s">
        <v>54</v>
      </c>
    </row>
    <row r="1390" spans="1:19">
      <c r="A1390" s="1">
        <v>36061019500</v>
      </c>
      <c r="B1390" s="1">
        <v>1019500</v>
      </c>
      <c r="C1390" t="s">
        <v>98</v>
      </c>
      <c r="D1390">
        <v>3365</v>
      </c>
      <c r="E1390">
        <v>2075</v>
      </c>
      <c r="F1390">
        <v>1025</v>
      </c>
      <c r="G1390">
        <v>330</v>
      </c>
      <c r="H1390">
        <v>285</v>
      </c>
      <c r="I1390" s="5">
        <v>260.57436558495158</v>
      </c>
      <c r="J1390" t="s">
        <v>53</v>
      </c>
      <c r="K1390">
        <v>3932</v>
      </c>
      <c r="L1390">
        <v>3485</v>
      </c>
      <c r="M1390">
        <v>2425</v>
      </c>
      <c r="N1390">
        <v>303</v>
      </c>
      <c r="O1390">
        <v>2020</v>
      </c>
      <c r="P1390">
        <v>24</v>
      </c>
      <c r="Q1390">
        <v>68</v>
      </c>
      <c r="R1390">
        <v>83</v>
      </c>
      <c r="S1390" t="s">
        <v>54</v>
      </c>
    </row>
    <row r="1391" spans="1:19">
      <c r="A1391" s="1">
        <v>36061019600</v>
      </c>
      <c r="B1391" s="1">
        <v>1019600</v>
      </c>
      <c r="C1391" t="s">
        <v>99</v>
      </c>
      <c r="D1391">
        <v>1760</v>
      </c>
      <c r="E1391">
        <v>1760</v>
      </c>
      <c r="F1391">
        <v>1400</v>
      </c>
      <c r="G1391">
        <v>238</v>
      </c>
      <c r="H1391">
        <v>238</v>
      </c>
      <c r="I1391" s="5">
        <v>272.89191999764301</v>
      </c>
      <c r="J1391" t="s">
        <v>53</v>
      </c>
      <c r="K1391">
        <v>1801</v>
      </c>
      <c r="L1391">
        <v>1692</v>
      </c>
      <c r="M1391">
        <v>1672</v>
      </c>
      <c r="N1391">
        <v>79</v>
      </c>
      <c r="O1391">
        <v>2020</v>
      </c>
      <c r="P1391">
        <v>225</v>
      </c>
      <c r="Q1391">
        <v>598</v>
      </c>
      <c r="R1391">
        <v>110</v>
      </c>
      <c r="S1391" t="s">
        <v>54</v>
      </c>
    </row>
    <row r="1392" spans="1:19">
      <c r="A1392" s="1">
        <v>36061019701</v>
      </c>
      <c r="B1392" s="1">
        <v>1019701</v>
      </c>
      <c r="C1392" t="s">
        <v>101</v>
      </c>
      <c r="D1392">
        <v>425</v>
      </c>
      <c r="E1392">
        <v>425</v>
      </c>
      <c r="F1392">
        <v>285</v>
      </c>
      <c r="G1392">
        <v>64</v>
      </c>
      <c r="H1392">
        <v>64</v>
      </c>
      <c r="I1392" s="5">
        <v>73.661387442811588</v>
      </c>
      <c r="J1392" t="s">
        <v>53</v>
      </c>
      <c r="K1392">
        <v>896</v>
      </c>
      <c r="L1392">
        <v>687</v>
      </c>
      <c r="M1392">
        <v>684</v>
      </c>
      <c r="N1392">
        <v>201</v>
      </c>
      <c r="O1392">
        <v>2020</v>
      </c>
      <c r="P1392">
        <v>0</v>
      </c>
      <c r="Q1392">
        <v>0</v>
      </c>
      <c r="R1392">
        <v>-1</v>
      </c>
      <c r="S1392" t="s">
        <v>54</v>
      </c>
    </row>
    <row r="1393" spans="1:19">
      <c r="A1393" s="1">
        <v>36061019702</v>
      </c>
      <c r="B1393" s="1">
        <v>1019702</v>
      </c>
      <c r="C1393" t="s">
        <v>100</v>
      </c>
      <c r="D1393">
        <v>1150</v>
      </c>
      <c r="E1393">
        <v>915</v>
      </c>
      <c r="F1393">
        <v>475</v>
      </c>
      <c r="G1393">
        <v>129</v>
      </c>
      <c r="H1393">
        <v>143</v>
      </c>
      <c r="I1393" s="5">
        <v>146.49914675519446</v>
      </c>
      <c r="J1393" t="s">
        <v>53</v>
      </c>
      <c r="K1393">
        <v>1301</v>
      </c>
      <c r="L1393">
        <v>1206</v>
      </c>
      <c r="M1393">
        <v>887</v>
      </c>
      <c r="N1393">
        <v>59</v>
      </c>
      <c r="O1393">
        <v>2020</v>
      </c>
      <c r="P1393">
        <v>21</v>
      </c>
      <c r="Q1393">
        <v>7</v>
      </c>
      <c r="R1393">
        <v>7</v>
      </c>
      <c r="S1393" t="s">
        <v>54</v>
      </c>
    </row>
    <row r="1394" spans="1:19">
      <c r="A1394" s="1">
        <v>36061019800</v>
      </c>
      <c r="B1394" s="1">
        <v>1019800</v>
      </c>
      <c r="C1394" t="s">
        <v>99</v>
      </c>
      <c r="D1394">
        <v>945</v>
      </c>
      <c r="E1394">
        <v>420</v>
      </c>
      <c r="F1394">
        <v>225</v>
      </c>
      <c r="G1394">
        <v>146</v>
      </c>
      <c r="H1394">
        <v>117</v>
      </c>
      <c r="I1394" s="5">
        <v>106.83164325236227</v>
      </c>
      <c r="J1394" t="s">
        <v>53</v>
      </c>
      <c r="K1394">
        <v>1135</v>
      </c>
      <c r="L1394">
        <v>1073</v>
      </c>
      <c r="M1394">
        <v>641</v>
      </c>
      <c r="N1394">
        <v>50</v>
      </c>
      <c r="O1394">
        <v>2020</v>
      </c>
      <c r="P1394">
        <v>5</v>
      </c>
      <c r="Q1394">
        <v>485</v>
      </c>
      <c r="R1394">
        <v>0</v>
      </c>
      <c r="S1394" t="s">
        <v>54</v>
      </c>
    </row>
    <row r="1395" spans="1:19">
      <c r="A1395" s="1">
        <v>36061019900</v>
      </c>
      <c r="B1395" s="1">
        <v>1019900</v>
      </c>
      <c r="C1395" t="s">
        <v>101</v>
      </c>
      <c r="D1395">
        <v>3180</v>
      </c>
      <c r="E1395">
        <v>2055</v>
      </c>
      <c r="F1395">
        <v>1390</v>
      </c>
      <c r="G1395">
        <v>512</v>
      </c>
      <c r="H1395">
        <v>479</v>
      </c>
      <c r="I1395" s="5">
        <v>479.83747248417353</v>
      </c>
      <c r="J1395" t="s">
        <v>53</v>
      </c>
      <c r="K1395">
        <v>4030</v>
      </c>
      <c r="L1395">
        <v>3537</v>
      </c>
      <c r="M1395">
        <v>2527</v>
      </c>
      <c r="N1395">
        <v>272</v>
      </c>
      <c r="O1395">
        <v>2020</v>
      </c>
      <c r="P1395">
        <v>1</v>
      </c>
      <c r="Q1395">
        <v>0</v>
      </c>
      <c r="R1395">
        <v>0</v>
      </c>
      <c r="S1395" t="s">
        <v>54</v>
      </c>
    </row>
    <row r="1396" spans="1:19">
      <c r="A1396" s="1">
        <v>36061020000</v>
      </c>
      <c r="B1396" s="1">
        <v>1020000</v>
      </c>
      <c r="C1396" t="s">
        <v>100</v>
      </c>
      <c r="D1396">
        <v>1495</v>
      </c>
      <c r="E1396">
        <v>1285</v>
      </c>
      <c r="F1396">
        <v>910</v>
      </c>
      <c r="G1396">
        <v>248</v>
      </c>
      <c r="H1396">
        <v>242</v>
      </c>
      <c r="I1396" s="5">
        <v>294.1887149433166</v>
      </c>
      <c r="J1396" t="s">
        <v>53</v>
      </c>
      <c r="K1396">
        <v>1548</v>
      </c>
      <c r="L1396">
        <v>1388</v>
      </c>
      <c r="M1396">
        <v>1113</v>
      </c>
      <c r="N1396">
        <v>77</v>
      </c>
      <c r="O1396">
        <v>2020</v>
      </c>
      <c r="P1396">
        <v>136</v>
      </c>
      <c r="Q1396">
        <v>190</v>
      </c>
      <c r="R1396">
        <v>7</v>
      </c>
      <c r="S1396" t="s">
        <v>54</v>
      </c>
    </row>
    <row r="1397" spans="1:19">
      <c r="A1397" s="1">
        <v>36061020101</v>
      </c>
      <c r="B1397" s="1">
        <v>1020101</v>
      </c>
      <c r="C1397" t="s">
        <v>101</v>
      </c>
      <c r="D1397">
        <v>245</v>
      </c>
      <c r="E1397">
        <v>190</v>
      </c>
      <c r="F1397">
        <v>60</v>
      </c>
      <c r="G1397">
        <v>43</v>
      </c>
      <c r="H1397">
        <v>39</v>
      </c>
      <c r="I1397" s="5">
        <v>27.730849247724095</v>
      </c>
      <c r="J1397" t="s">
        <v>53</v>
      </c>
      <c r="K1397">
        <v>487</v>
      </c>
      <c r="L1397">
        <v>411</v>
      </c>
      <c r="M1397">
        <v>363</v>
      </c>
      <c r="N1397">
        <v>47</v>
      </c>
      <c r="O1397">
        <v>2020</v>
      </c>
      <c r="P1397">
        <v>0</v>
      </c>
      <c r="Q1397">
        <v>0</v>
      </c>
      <c r="R1397">
        <v>0</v>
      </c>
      <c r="S1397" t="s">
        <v>54</v>
      </c>
    </row>
    <row r="1398" spans="1:19">
      <c r="A1398" s="1">
        <v>36061020102</v>
      </c>
      <c r="B1398" s="1">
        <v>1020102</v>
      </c>
      <c r="C1398" t="s">
        <v>100</v>
      </c>
      <c r="D1398">
        <v>1575</v>
      </c>
      <c r="E1398">
        <v>1190</v>
      </c>
      <c r="F1398">
        <v>660</v>
      </c>
      <c r="G1398">
        <v>163</v>
      </c>
      <c r="H1398">
        <v>158</v>
      </c>
      <c r="I1398" s="5">
        <v>156.91080268738671</v>
      </c>
      <c r="J1398" t="s">
        <v>53</v>
      </c>
      <c r="K1398">
        <v>1906</v>
      </c>
      <c r="L1398">
        <v>1773</v>
      </c>
      <c r="M1398">
        <v>1414</v>
      </c>
      <c r="N1398">
        <v>98</v>
      </c>
      <c r="O1398">
        <v>2020</v>
      </c>
      <c r="P1398">
        <v>1</v>
      </c>
      <c r="Q1398">
        <v>18</v>
      </c>
      <c r="R1398">
        <v>6</v>
      </c>
      <c r="S1398" t="s">
        <v>54</v>
      </c>
    </row>
    <row r="1399" spans="1:19">
      <c r="A1399" s="1">
        <v>36061020300</v>
      </c>
      <c r="B1399" s="1">
        <v>1020300</v>
      </c>
      <c r="C1399" t="s">
        <v>101</v>
      </c>
      <c r="D1399">
        <v>455</v>
      </c>
      <c r="E1399">
        <v>405</v>
      </c>
      <c r="F1399">
        <v>290</v>
      </c>
      <c r="G1399">
        <v>134</v>
      </c>
      <c r="H1399">
        <v>132</v>
      </c>
      <c r="I1399" s="5">
        <v>143.13979181206042</v>
      </c>
      <c r="J1399" t="s">
        <v>53</v>
      </c>
      <c r="K1399">
        <v>508</v>
      </c>
      <c r="L1399">
        <v>438</v>
      </c>
      <c r="M1399">
        <v>416</v>
      </c>
      <c r="N1399">
        <v>24</v>
      </c>
      <c r="O1399">
        <v>2020</v>
      </c>
      <c r="P1399">
        <v>0</v>
      </c>
      <c r="Q1399">
        <v>0</v>
      </c>
      <c r="R1399">
        <v>0</v>
      </c>
      <c r="S1399" t="s">
        <v>54</v>
      </c>
    </row>
    <row r="1400" spans="1:19">
      <c r="A1400" s="1">
        <v>36061020500</v>
      </c>
      <c r="B1400" s="1">
        <v>1020500</v>
      </c>
      <c r="C1400" t="s">
        <v>101</v>
      </c>
      <c r="D1400">
        <v>1265</v>
      </c>
      <c r="E1400">
        <v>1045</v>
      </c>
      <c r="F1400">
        <v>290</v>
      </c>
      <c r="G1400">
        <v>112</v>
      </c>
      <c r="H1400">
        <v>117</v>
      </c>
      <c r="I1400" s="5">
        <v>107.69401097554126</v>
      </c>
      <c r="J1400" t="s">
        <v>53</v>
      </c>
      <c r="K1400">
        <v>1360</v>
      </c>
      <c r="L1400">
        <v>1219</v>
      </c>
      <c r="M1400">
        <v>1004</v>
      </c>
      <c r="N1400">
        <v>105</v>
      </c>
      <c r="O1400">
        <v>2020</v>
      </c>
      <c r="P1400">
        <v>198</v>
      </c>
      <c r="Q1400">
        <v>0</v>
      </c>
      <c r="R1400">
        <v>0</v>
      </c>
      <c r="S1400" t="s">
        <v>54</v>
      </c>
    </row>
    <row r="1401" spans="1:19">
      <c r="A1401" s="1">
        <v>36061020600</v>
      </c>
      <c r="B1401" s="1">
        <v>1020600</v>
      </c>
      <c r="C1401" t="s">
        <v>99</v>
      </c>
      <c r="D1401">
        <v>1605</v>
      </c>
      <c r="E1401">
        <v>1410</v>
      </c>
      <c r="F1401">
        <v>1050</v>
      </c>
      <c r="G1401">
        <v>199</v>
      </c>
      <c r="H1401">
        <v>199</v>
      </c>
      <c r="I1401" s="5">
        <v>197.86358937409378</v>
      </c>
      <c r="J1401" t="s">
        <v>53</v>
      </c>
      <c r="K1401">
        <v>1831</v>
      </c>
      <c r="L1401">
        <v>1697</v>
      </c>
      <c r="M1401">
        <v>1417</v>
      </c>
      <c r="N1401">
        <v>99</v>
      </c>
      <c r="O1401">
        <v>2020</v>
      </c>
      <c r="P1401">
        <v>211</v>
      </c>
      <c r="Q1401">
        <v>120</v>
      </c>
      <c r="R1401">
        <v>15</v>
      </c>
      <c r="S1401" t="s">
        <v>54</v>
      </c>
    </row>
    <row r="1402" spans="1:19">
      <c r="A1402" s="1">
        <v>36061020701</v>
      </c>
      <c r="B1402" s="1">
        <v>1020701</v>
      </c>
      <c r="C1402" t="s">
        <v>101</v>
      </c>
      <c r="D1402">
        <v>1075</v>
      </c>
      <c r="E1402">
        <v>1000</v>
      </c>
      <c r="F1402">
        <v>555</v>
      </c>
      <c r="G1402">
        <v>146</v>
      </c>
      <c r="H1402">
        <v>137</v>
      </c>
      <c r="I1402" s="5">
        <v>151.91444960898224</v>
      </c>
      <c r="J1402" t="s">
        <v>53</v>
      </c>
      <c r="K1402">
        <v>1500</v>
      </c>
      <c r="L1402">
        <v>1361</v>
      </c>
      <c r="M1402">
        <v>1303</v>
      </c>
      <c r="N1402">
        <v>73</v>
      </c>
      <c r="O1402">
        <v>2020</v>
      </c>
      <c r="P1402">
        <v>80</v>
      </c>
      <c r="Q1402">
        <v>0</v>
      </c>
      <c r="R1402">
        <v>0</v>
      </c>
      <c r="S1402" t="s">
        <v>54</v>
      </c>
    </row>
    <row r="1403" spans="1:19">
      <c r="A1403" s="1">
        <v>36061020800</v>
      </c>
      <c r="B1403" s="1">
        <v>1020800</v>
      </c>
      <c r="C1403" t="s">
        <v>100</v>
      </c>
      <c r="D1403">
        <v>2230</v>
      </c>
      <c r="E1403">
        <v>1775</v>
      </c>
      <c r="F1403">
        <v>870</v>
      </c>
      <c r="G1403">
        <v>225</v>
      </c>
      <c r="H1403">
        <v>214</v>
      </c>
      <c r="I1403" s="5">
        <v>238.53301658261063</v>
      </c>
      <c r="J1403" t="s">
        <v>53</v>
      </c>
      <c r="K1403">
        <v>2655</v>
      </c>
      <c r="L1403">
        <v>2391</v>
      </c>
      <c r="M1403">
        <v>2008</v>
      </c>
      <c r="N1403">
        <v>180</v>
      </c>
      <c r="O1403">
        <v>2020</v>
      </c>
      <c r="P1403">
        <v>49</v>
      </c>
      <c r="Q1403">
        <v>7</v>
      </c>
      <c r="R1403">
        <v>111</v>
      </c>
      <c r="S1403" t="s">
        <v>54</v>
      </c>
    </row>
    <row r="1404" spans="1:19">
      <c r="A1404" s="1">
        <v>36061020901</v>
      </c>
      <c r="B1404" s="1">
        <v>1020901</v>
      </c>
      <c r="C1404" t="s">
        <v>101</v>
      </c>
      <c r="D1404">
        <v>1390</v>
      </c>
      <c r="E1404">
        <v>1310</v>
      </c>
      <c r="F1404">
        <v>1095</v>
      </c>
      <c r="G1404">
        <v>145</v>
      </c>
      <c r="H1404">
        <v>150</v>
      </c>
      <c r="I1404" s="5">
        <v>197.7017956418201</v>
      </c>
      <c r="J1404" t="s">
        <v>53</v>
      </c>
      <c r="K1404">
        <v>1539</v>
      </c>
      <c r="L1404">
        <v>1482</v>
      </c>
      <c r="M1404">
        <v>1393</v>
      </c>
      <c r="N1404">
        <v>36</v>
      </c>
      <c r="O1404">
        <v>2020</v>
      </c>
      <c r="P1404">
        <v>71</v>
      </c>
      <c r="Q1404">
        <v>112</v>
      </c>
      <c r="R1404">
        <v>0</v>
      </c>
      <c r="S1404" t="s">
        <v>54</v>
      </c>
    </row>
    <row r="1405" spans="1:19">
      <c r="A1405" s="1">
        <v>36061021000</v>
      </c>
      <c r="B1405" s="1">
        <v>1021000</v>
      </c>
      <c r="C1405" t="s">
        <v>99</v>
      </c>
      <c r="D1405">
        <v>3510</v>
      </c>
      <c r="E1405">
        <v>3150</v>
      </c>
      <c r="F1405">
        <v>2455</v>
      </c>
      <c r="G1405">
        <v>454</v>
      </c>
      <c r="H1405">
        <v>470</v>
      </c>
      <c r="I1405" s="5">
        <v>458.75483648676664</v>
      </c>
      <c r="J1405" t="s">
        <v>53</v>
      </c>
      <c r="K1405">
        <v>3149</v>
      </c>
      <c r="L1405">
        <v>3039</v>
      </c>
      <c r="M1405">
        <v>2646</v>
      </c>
      <c r="N1405">
        <v>84</v>
      </c>
      <c r="O1405">
        <v>2020</v>
      </c>
      <c r="P1405">
        <v>0</v>
      </c>
      <c r="Q1405">
        <v>0</v>
      </c>
      <c r="R1405">
        <v>0</v>
      </c>
      <c r="S1405" t="s">
        <v>54</v>
      </c>
    </row>
    <row r="1406" spans="1:19">
      <c r="A1406" s="1">
        <v>36061021100</v>
      </c>
      <c r="B1406" s="1">
        <v>1021100</v>
      </c>
      <c r="C1406" t="s">
        <v>101</v>
      </c>
      <c r="D1406">
        <v>4420</v>
      </c>
      <c r="E1406">
        <v>3405</v>
      </c>
      <c r="F1406">
        <v>2120</v>
      </c>
      <c r="G1406">
        <v>625</v>
      </c>
      <c r="H1406">
        <v>667</v>
      </c>
      <c r="I1406" s="5">
        <v>486.45451997077794</v>
      </c>
      <c r="J1406" t="s">
        <v>53</v>
      </c>
      <c r="K1406">
        <v>4726</v>
      </c>
      <c r="L1406">
        <v>4407</v>
      </c>
      <c r="M1406">
        <v>3205</v>
      </c>
      <c r="N1406">
        <v>225</v>
      </c>
      <c r="O1406">
        <v>2020</v>
      </c>
      <c r="P1406">
        <v>187</v>
      </c>
      <c r="Q1406">
        <v>142</v>
      </c>
      <c r="R1406">
        <v>1</v>
      </c>
      <c r="S1406" t="s">
        <v>54</v>
      </c>
    </row>
    <row r="1407" spans="1:19">
      <c r="A1407" s="1">
        <v>36061021200</v>
      </c>
      <c r="B1407" s="1">
        <v>1021200</v>
      </c>
      <c r="C1407" t="s">
        <v>100</v>
      </c>
      <c r="D1407">
        <v>2370</v>
      </c>
      <c r="E1407">
        <v>2290</v>
      </c>
      <c r="F1407">
        <v>1210</v>
      </c>
      <c r="G1407">
        <v>292</v>
      </c>
      <c r="H1407">
        <v>297</v>
      </c>
      <c r="I1407" s="5">
        <v>245.56465543721882</v>
      </c>
      <c r="J1407" t="s">
        <v>53</v>
      </c>
      <c r="K1407">
        <v>2803</v>
      </c>
      <c r="L1407">
        <v>2655</v>
      </c>
      <c r="M1407">
        <v>2469</v>
      </c>
      <c r="N1407">
        <v>108</v>
      </c>
      <c r="O1407">
        <v>2020</v>
      </c>
      <c r="P1407">
        <v>0</v>
      </c>
      <c r="Q1407">
        <v>0</v>
      </c>
      <c r="R1407">
        <v>42</v>
      </c>
      <c r="S1407" t="s">
        <v>54</v>
      </c>
    </row>
    <row r="1408" spans="1:19">
      <c r="A1408" s="1">
        <v>36061021303</v>
      </c>
      <c r="B1408" s="1">
        <v>1021303</v>
      </c>
      <c r="C1408" t="s">
        <v>101</v>
      </c>
      <c r="D1408">
        <v>2345</v>
      </c>
      <c r="E1408">
        <v>2225</v>
      </c>
      <c r="F1408">
        <v>1480</v>
      </c>
      <c r="G1408">
        <v>241</v>
      </c>
      <c r="H1408">
        <v>254</v>
      </c>
      <c r="I1408" s="5">
        <v>355.55871526373812</v>
      </c>
      <c r="J1408" t="s">
        <v>53</v>
      </c>
      <c r="K1408">
        <v>2532</v>
      </c>
      <c r="L1408">
        <v>2340</v>
      </c>
      <c r="M1408">
        <v>2172</v>
      </c>
      <c r="N1408">
        <v>142</v>
      </c>
      <c r="O1408">
        <v>2020</v>
      </c>
      <c r="P1408">
        <v>24</v>
      </c>
      <c r="Q1408">
        <v>69</v>
      </c>
      <c r="R1408">
        <v>-8</v>
      </c>
      <c r="S1408" t="s">
        <v>54</v>
      </c>
    </row>
    <row r="1409" spans="1:19">
      <c r="A1409" s="1">
        <v>36061021400</v>
      </c>
      <c r="B1409" s="1">
        <v>1021400</v>
      </c>
      <c r="C1409" t="s">
        <v>100</v>
      </c>
      <c r="D1409">
        <v>2025</v>
      </c>
      <c r="E1409">
        <v>2025</v>
      </c>
      <c r="F1409">
        <v>1330</v>
      </c>
      <c r="G1409">
        <v>236</v>
      </c>
      <c r="H1409">
        <v>236</v>
      </c>
      <c r="I1409" s="5">
        <v>257.44513978710103</v>
      </c>
      <c r="J1409" t="s">
        <v>53</v>
      </c>
      <c r="K1409">
        <v>1958</v>
      </c>
      <c r="L1409">
        <v>1849</v>
      </c>
      <c r="M1409">
        <v>1844</v>
      </c>
      <c r="N1409">
        <v>92</v>
      </c>
      <c r="O1409">
        <v>2020</v>
      </c>
      <c r="P1409">
        <v>0</v>
      </c>
      <c r="Q1409">
        <v>0</v>
      </c>
      <c r="R1409">
        <v>20</v>
      </c>
      <c r="S1409" t="s">
        <v>54</v>
      </c>
    </row>
    <row r="1410" spans="1:19">
      <c r="A1410" s="1">
        <v>36061021500</v>
      </c>
      <c r="B1410" s="1">
        <v>1021500</v>
      </c>
      <c r="C1410" t="s">
        <v>100</v>
      </c>
      <c r="D1410">
        <v>1720</v>
      </c>
      <c r="E1410">
        <v>1655</v>
      </c>
      <c r="F1410">
        <v>1085</v>
      </c>
      <c r="G1410">
        <v>137</v>
      </c>
      <c r="H1410">
        <v>144</v>
      </c>
      <c r="I1410" s="5">
        <v>212.03065816055943</v>
      </c>
      <c r="J1410" t="s">
        <v>53</v>
      </c>
      <c r="K1410">
        <v>1668</v>
      </c>
      <c r="L1410">
        <v>1602</v>
      </c>
      <c r="M1410">
        <v>1547</v>
      </c>
      <c r="N1410">
        <v>58</v>
      </c>
      <c r="O1410">
        <v>2020</v>
      </c>
      <c r="P1410">
        <v>192</v>
      </c>
      <c r="Q1410">
        <v>171</v>
      </c>
      <c r="R1410">
        <v>0</v>
      </c>
      <c r="S1410" t="s">
        <v>54</v>
      </c>
    </row>
    <row r="1411" spans="1:19">
      <c r="A1411" s="1">
        <v>36061021600</v>
      </c>
      <c r="B1411" s="1">
        <v>1021600</v>
      </c>
      <c r="C1411" t="s">
        <v>100</v>
      </c>
      <c r="D1411">
        <v>3110</v>
      </c>
      <c r="E1411">
        <v>2780</v>
      </c>
      <c r="F1411">
        <v>1740</v>
      </c>
      <c r="G1411">
        <v>267</v>
      </c>
      <c r="H1411">
        <v>274</v>
      </c>
      <c r="I1411" s="5">
        <v>337.9556183879771</v>
      </c>
      <c r="J1411" t="s">
        <v>53</v>
      </c>
      <c r="K1411">
        <v>3892</v>
      </c>
      <c r="L1411">
        <v>3648</v>
      </c>
      <c r="M1411">
        <v>3040</v>
      </c>
      <c r="N1411">
        <v>167</v>
      </c>
      <c r="O1411">
        <v>2020</v>
      </c>
      <c r="P1411">
        <v>52</v>
      </c>
      <c r="Q1411">
        <v>2</v>
      </c>
      <c r="R1411">
        <v>4</v>
      </c>
      <c r="S1411" t="s">
        <v>54</v>
      </c>
    </row>
    <row r="1412" spans="1:19">
      <c r="A1412" s="1">
        <v>36061021703</v>
      </c>
      <c r="B1412" s="1">
        <v>1021703</v>
      </c>
      <c r="C1412" t="s">
        <v>101</v>
      </c>
      <c r="D1412">
        <v>0</v>
      </c>
      <c r="E1412">
        <v>0</v>
      </c>
      <c r="F1412">
        <v>0</v>
      </c>
      <c r="G1412">
        <v>13</v>
      </c>
      <c r="H1412">
        <v>13</v>
      </c>
      <c r="I1412" s="5">
        <v>22.516660498395403</v>
      </c>
      <c r="J1412" t="s">
        <v>53</v>
      </c>
      <c r="K1412">
        <v>8</v>
      </c>
      <c r="L1412">
        <v>3</v>
      </c>
      <c r="M1412">
        <v>3</v>
      </c>
      <c r="N1412">
        <v>5</v>
      </c>
      <c r="O1412">
        <v>2020</v>
      </c>
      <c r="P1412">
        <v>0</v>
      </c>
      <c r="Q1412">
        <v>0</v>
      </c>
      <c r="R1412">
        <v>0</v>
      </c>
      <c r="S1412" t="s">
        <v>54</v>
      </c>
    </row>
    <row r="1413" spans="1:19">
      <c r="A1413" s="1">
        <v>36061021800</v>
      </c>
      <c r="B1413" s="1">
        <v>1021800</v>
      </c>
      <c r="C1413" t="s">
        <v>100</v>
      </c>
      <c r="D1413">
        <v>2935</v>
      </c>
      <c r="E1413">
        <v>2210</v>
      </c>
      <c r="F1413">
        <v>1390</v>
      </c>
      <c r="G1413">
        <v>631</v>
      </c>
      <c r="H1413">
        <v>248</v>
      </c>
      <c r="I1413" s="5">
        <v>358.85791059972468</v>
      </c>
      <c r="J1413" t="s">
        <v>53</v>
      </c>
      <c r="K1413">
        <v>3117</v>
      </c>
      <c r="L1413">
        <v>2920</v>
      </c>
      <c r="M1413">
        <v>2462</v>
      </c>
      <c r="N1413">
        <v>149</v>
      </c>
      <c r="O1413">
        <v>2020</v>
      </c>
      <c r="P1413">
        <v>88</v>
      </c>
      <c r="Q1413">
        <v>1</v>
      </c>
      <c r="R1413">
        <v>2</v>
      </c>
      <c r="S1413" t="s">
        <v>54</v>
      </c>
    </row>
    <row r="1414" spans="1:19">
      <c r="A1414" s="1">
        <v>36061021900</v>
      </c>
      <c r="B1414" s="1">
        <v>1021900</v>
      </c>
      <c r="C1414" t="s">
        <v>101</v>
      </c>
      <c r="D1414">
        <v>2090</v>
      </c>
      <c r="E1414">
        <v>2055</v>
      </c>
      <c r="F1414">
        <v>1825</v>
      </c>
      <c r="G1414">
        <v>193</v>
      </c>
      <c r="H1414">
        <v>213</v>
      </c>
      <c r="I1414" s="5">
        <v>309.03721458749914</v>
      </c>
      <c r="J1414" t="s">
        <v>53</v>
      </c>
      <c r="K1414">
        <v>2205</v>
      </c>
      <c r="L1414">
        <v>2064</v>
      </c>
      <c r="M1414">
        <v>2007</v>
      </c>
      <c r="N1414">
        <v>127</v>
      </c>
      <c r="O1414">
        <v>2020</v>
      </c>
      <c r="P1414">
        <v>17</v>
      </c>
      <c r="Q1414">
        <v>495</v>
      </c>
      <c r="R1414">
        <v>0</v>
      </c>
      <c r="S1414" t="s">
        <v>54</v>
      </c>
    </row>
    <row r="1415" spans="1:19">
      <c r="A1415" s="1">
        <v>36061022000</v>
      </c>
      <c r="B1415" s="1">
        <v>1022000</v>
      </c>
      <c r="C1415" t="s">
        <v>100</v>
      </c>
      <c r="D1415">
        <v>2795</v>
      </c>
      <c r="E1415">
        <v>2355</v>
      </c>
      <c r="F1415">
        <v>1060</v>
      </c>
      <c r="G1415">
        <v>380</v>
      </c>
      <c r="H1415">
        <v>390</v>
      </c>
      <c r="I1415" s="5">
        <v>279.57110008010483</v>
      </c>
      <c r="J1415" t="s">
        <v>53</v>
      </c>
      <c r="K1415">
        <v>2859</v>
      </c>
      <c r="L1415">
        <v>2613</v>
      </c>
      <c r="M1415">
        <v>2164</v>
      </c>
      <c r="N1415">
        <v>145</v>
      </c>
      <c r="O1415">
        <v>2020</v>
      </c>
      <c r="P1415">
        <v>17</v>
      </c>
      <c r="Q1415">
        <v>-2</v>
      </c>
      <c r="R1415">
        <v>-6</v>
      </c>
      <c r="S1415" t="s">
        <v>54</v>
      </c>
    </row>
    <row r="1416" spans="1:19">
      <c r="A1416" s="1">
        <v>36061022102</v>
      </c>
      <c r="B1416" s="1">
        <v>1022102</v>
      </c>
      <c r="C1416" t="s">
        <v>100</v>
      </c>
      <c r="D1416">
        <v>1235</v>
      </c>
      <c r="E1416">
        <v>765</v>
      </c>
      <c r="F1416">
        <v>380</v>
      </c>
      <c r="G1416">
        <v>163</v>
      </c>
      <c r="H1416">
        <v>155</v>
      </c>
      <c r="I1416" s="5">
        <v>153.92855485581615</v>
      </c>
      <c r="J1416" t="s">
        <v>53</v>
      </c>
      <c r="K1416">
        <v>1279</v>
      </c>
      <c r="L1416">
        <v>1203</v>
      </c>
      <c r="M1416">
        <v>857</v>
      </c>
      <c r="N1416">
        <v>59</v>
      </c>
      <c r="O1416">
        <v>2020</v>
      </c>
      <c r="P1416">
        <v>17</v>
      </c>
      <c r="Q1416">
        <v>61</v>
      </c>
      <c r="R1416">
        <v>22</v>
      </c>
      <c r="S1416" t="s">
        <v>54</v>
      </c>
    </row>
    <row r="1417" spans="1:19">
      <c r="A1417" s="1">
        <v>36061022200</v>
      </c>
      <c r="B1417" s="1">
        <v>1022200</v>
      </c>
      <c r="C1417" t="s">
        <v>100</v>
      </c>
      <c r="D1417">
        <v>1470</v>
      </c>
      <c r="E1417">
        <v>1180</v>
      </c>
      <c r="F1417">
        <v>705</v>
      </c>
      <c r="G1417">
        <v>146</v>
      </c>
      <c r="H1417">
        <v>155</v>
      </c>
      <c r="I1417" s="5">
        <v>156.70673246545599</v>
      </c>
      <c r="J1417" t="s">
        <v>53</v>
      </c>
      <c r="K1417">
        <v>1553</v>
      </c>
      <c r="L1417">
        <v>1437</v>
      </c>
      <c r="M1417">
        <v>1121</v>
      </c>
      <c r="N1417">
        <v>84</v>
      </c>
      <c r="O1417">
        <v>2020</v>
      </c>
      <c r="P1417">
        <v>547</v>
      </c>
      <c r="Q1417">
        <v>319</v>
      </c>
      <c r="R1417">
        <v>0</v>
      </c>
      <c r="S1417" t="s">
        <v>54</v>
      </c>
    </row>
    <row r="1418" spans="1:19">
      <c r="A1418" s="1">
        <v>36061022301</v>
      </c>
      <c r="B1418" s="1">
        <v>1022301</v>
      </c>
      <c r="C1418" t="s">
        <v>101</v>
      </c>
      <c r="D1418">
        <v>2620</v>
      </c>
      <c r="E1418">
        <v>2335</v>
      </c>
      <c r="F1418">
        <v>1515</v>
      </c>
      <c r="G1418">
        <v>303</v>
      </c>
      <c r="H1418">
        <v>323</v>
      </c>
      <c r="I1418" s="5">
        <v>392.87402561126385</v>
      </c>
      <c r="J1418" t="s">
        <v>53</v>
      </c>
      <c r="K1418">
        <v>2567</v>
      </c>
      <c r="L1418">
        <v>2422</v>
      </c>
      <c r="M1418">
        <v>2219</v>
      </c>
      <c r="N1418">
        <v>111</v>
      </c>
      <c r="O1418">
        <v>2020</v>
      </c>
      <c r="P1418">
        <v>27</v>
      </c>
      <c r="Q1418">
        <v>0</v>
      </c>
      <c r="R1418">
        <v>0</v>
      </c>
      <c r="S1418" t="s">
        <v>54</v>
      </c>
    </row>
    <row r="1419" spans="1:19">
      <c r="A1419" s="1">
        <v>36061022302</v>
      </c>
      <c r="B1419" s="1">
        <v>1022302</v>
      </c>
      <c r="C1419" t="s">
        <v>101</v>
      </c>
      <c r="D1419">
        <v>1385</v>
      </c>
      <c r="E1419">
        <v>1345</v>
      </c>
      <c r="F1419">
        <v>1090</v>
      </c>
      <c r="G1419">
        <v>130</v>
      </c>
      <c r="H1419">
        <v>137</v>
      </c>
      <c r="I1419" s="5">
        <v>183.13110058097723</v>
      </c>
      <c r="J1419" t="s">
        <v>53</v>
      </c>
      <c r="K1419">
        <v>1552</v>
      </c>
      <c r="L1419">
        <v>1447</v>
      </c>
      <c r="M1419">
        <v>1412</v>
      </c>
      <c r="N1419">
        <v>101</v>
      </c>
      <c r="O1419">
        <v>2020</v>
      </c>
      <c r="P1419">
        <v>0</v>
      </c>
      <c r="Q1419">
        <v>0</v>
      </c>
      <c r="R1419">
        <v>86</v>
      </c>
      <c r="S1419" t="s">
        <v>54</v>
      </c>
    </row>
    <row r="1420" spans="1:19">
      <c r="A1420" s="1">
        <v>36061022400</v>
      </c>
      <c r="B1420" s="1">
        <v>1022400</v>
      </c>
      <c r="C1420" t="s">
        <v>100</v>
      </c>
      <c r="D1420">
        <v>2720</v>
      </c>
      <c r="E1420">
        <v>2575</v>
      </c>
      <c r="F1420">
        <v>2025</v>
      </c>
      <c r="G1420">
        <v>292</v>
      </c>
      <c r="H1420">
        <v>300</v>
      </c>
      <c r="I1420" s="5">
        <v>341.83621809281709</v>
      </c>
      <c r="J1420" t="s">
        <v>53</v>
      </c>
      <c r="K1420">
        <v>3052</v>
      </c>
      <c r="L1420">
        <v>2908</v>
      </c>
      <c r="M1420">
        <v>2742</v>
      </c>
      <c r="N1420">
        <v>96</v>
      </c>
      <c r="O1420">
        <v>2020</v>
      </c>
      <c r="P1420">
        <v>17</v>
      </c>
      <c r="Q1420">
        <v>20</v>
      </c>
      <c r="R1420">
        <v>33</v>
      </c>
      <c r="S1420" t="s">
        <v>54</v>
      </c>
    </row>
    <row r="1421" spans="1:19">
      <c r="A1421" s="1">
        <v>36061022500</v>
      </c>
      <c r="B1421" s="1">
        <v>1022500</v>
      </c>
      <c r="C1421" t="s">
        <v>101</v>
      </c>
      <c r="D1421">
        <v>3725</v>
      </c>
      <c r="E1421">
        <v>3015</v>
      </c>
      <c r="F1421">
        <v>1960</v>
      </c>
      <c r="G1421">
        <v>404</v>
      </c>
      <c r="H1421">
        <v>427</v>
      </c>
      <c r="I1421" s="5">
        <v>488.90387603290691</v>
      </c>
      <c r="J1421" t="s">
        <v>53</v>
      </c>
      <c r="K1421">
        <v>3870</v>
      </c>
      <c r="L1421">
        <v>3648</v>
      </c>
      <c r="M1421">
        <v>3090</v>
      </c>
      <c r="N1421">
        <v>151</v>
      </c>
      <c r="O1421">
        <v>2020</v>
      </c>
      <c r="P1421">
        <v>8</v>
      </c>
      <c r="Q1421">
        <v>2</v>
      </c>
      <c r="R1421">
        <v>4</v>
      </c>
      <c r="S1421" t="s">
        <v>54</v>
      </c>
    </row>
    <row r="1422" spans="1:19">
      <c r="A1422" s="1">
        <v>36061022600</v>
      </c>
      <c r="B1422" s="1">
        <v>1022600</v>
      </c>
      <c r="C1422" t="s">
        <v>100</v>
      </c>
      <c r="D1422">
        <v>2105</v>
      </c>
      <c r="E1422">
        <v>1685</v>
      </c>
      <c r="F1422">
        <v>1270</v>
      </c>
      <c r="G1422">
        <v>199</v>
      </c>
      <c r="H1422">
        <v>202</v>
      </c>
      <c r="I1422" s="5">
        <v>242.17555615709855</v>
      </c>
      <c r="J1422" t="s">
        <v>53</v>
      </c>
      <c r="K1422">
        <v>2410</v>
      </c>
      <c r="L1422">
        <v>2190</v>
      </c>
      <c r="M1422">
        <v>1891</v>
      </c>
      <c r="N1422">
        <v>121</v>
      </c>
      <c r="O1422">
        <v>2020</v>
      </c>
      <c r="P1422">
        <v>158</v>
      </c>
      <c r="Q1422">
        <v>69</v>
      </c>
      <c r="R1422">
        <v>15</v>
      </c>
      <c r="S1422" t="s">
        <v>54</v>
      </c>
    </row>
    <row r="1423" spans="1:19">
      <c r="A1423" s="1">
        <v>36061022700</v>
      </c>
      <c r="B1423" s="1">
        <v>1022700</v>
      </c>
      <c r="C1423" t="s">
        <v>101</v>
      </c>
      <c r="D1423">
        <v>2140</v>
      </c>
      <c r="E1423">
        <v>1675</v>
      </c>
      <c r="F1423">
        <v>1095</v>
      </c>
      <c r="G1423">
        <v>208</v>
      </c>
      <c r="H1423">
        <v>203</v>
      </c>
      <c r="I1423" s="5">
        <v>245.29573987332108</v>
      </c>
      <c r="J1423" t="s">
        <v>53</v>
      </c>
      <c r="K1423">
        <v>2526</v>
      </c>
      <c r="L1423">
        <v>2314</v>
      </c>
      <c r="M1423">
        <v>1870</v>
      </c>
      <c r="N1423">
        <v>127</v>
      </c>
      <c r="O1423">
        <v>2020</v>
      </c>
      <c r="P1423">
        <v>12</v>
      </c>
      <c r="Q1423">
        <v>31</v>
      </c>
      <c r="R1423">
        <v>84</v>
      </c>
      <c r="S1423" t="s">
        <v>54</v>
      </c>
    </row>
    <row r="1424" spans="1:19">
      <c r="A1424" s="1">
        <v>36061022800</v>
      </c>
      <c r="B1424" s="1">
        <v>1022800</v>
      </c>
      <c r="C1424" t="s">
        <v>100</v>
      </c>
      <c r="D1424">
        <v>2815</v>
      </c>
      <c r="E1424">
        <v>2085</v>
      </c>
      <c r="F1424">
        <v>1195</v>
      </c>
      <c r="G1424">
        <v>319</v>
      </c>
      <c r="H1424">
        <v>312</v>
      </c>
      <c r="I1424" s="5">
        <v>307.49471540174477</v>
      </c>
      <c r="J1424" t="s">
        <v>53</v>
      </c>
      <c r="K1424">
        <v>3057</v>
      </c>
      <c r="L1424">
        <v>2652</v>
      </c>
      <c r="M1424">
        <v>2184</v>
      </c>
      <c r="N1424">
        <v>302</v>
      </c>
      <c r="O1424">
        <v>2020</v>
      </c>
      <c r="P1424">
        <v>-19</v>
      </c>
      <c r="Q1424">
        <v>20</v>
      </c>
      <c r="R1424">
        <v>12</v>
      </c>
      <c r="S1424" t="s">
        <v>54</v>
      </c>
    </row>
    <row r="1425" spans="1:19">
      <c r="A1425" s="1">
        <v>36061022900</v>
      </c>
      <c r="B1425" s="1">
        <v>1022900</v>
      </c>
      <c r="C1425" t="s">
        <v>101</v>
      </c>
      <c r="D1425">
        <v>3020</v>
      </c>
      <c r="E1425">
        <v>2765</v>
      </c>
      <c r="F1425">
        <v>1970</v>
      </c>
      <c r="G1425">
        <v>231</v>
      </c>
      <c r="H1425">
        <v>228</v>
      </c>
      <c r="I1425" s="5">
        <v>384.19526285471039</v>
      </c>
      <c r="J1425" t="s">
        <v>53</v>
      </c>
      <c r="K1425">
        <v>3298</v>
      </c>
      <c r="L1425">
        <v>3017</v>
      </c>
      <c r="M1425">
        <v>2726</v>
      </c>
      <c r="N1425">
        <v>126</v>
      </c>
      <c r="O1425">
        <v>2020</v>
      </c>
      <c r="P1425">
        <v>4</v>
      </c>
      <c r="Q1425">
        <v>6</v>
      </c>
      <c r="R1425">
        <v>0</v>
      </c>
      <c r="S1425" t="s">
        <v>54</v>
      </c>
    </row>
    <row r="1426" spans="1:19">
      <c r="A1426" s="1">
        <v>36061023000</v>
      </c>
      <c r="B1426" s="1">
        <v>1023000</v>
      </c>
      <c r="C1426" t="s">
        <v>100</v>
      </c>
      <c r="D1426">
        <v>3825</v>
      </c>
      <c r="E1426">
        <v>3455</v>
      </c>
      <c r="F1426">
        <v>2730</v>
      </c>
      <c r="G1426">
        <v>331</v>
      </c>
      <c r="H1426">
        <v>311</v>
      </c>
      <c r="I1426" s="5">
        <v>457.35325515404389</v>
      </c>
      <c r="J1426" t="s">
        <v>53</v>
      </c>
      <c r="K1426">
        <v>4301</v>
      </c>
      <c r="L1426">
        <v>3952</v>
      </c>
      <c r="M1426">
        <v>3745</v>
      </c>
      <c r="N1426">
        <v>218</v>
      </c>
      <c r="O1426">
        <v>2020</v>
      </c>
      <c r="P1426">
        <v>27</v>
      </c>
      <c r="Q1426">
        <v>-2</v>
      </c>
      <c r="R1426">
        <v>-2</v>
      </c>
      <c r="S1426" t="s">
        <v>54</v>
      </c>
    </row>
    <row r="1427" spans="1:19">
      <c r="A1427" s="1">
        <v>36061023100</v>
      </c>
      <c r="B1427" s="1">
        <v>1023100</v>
      </c>
      <c r="C1427" t="s">
        <v>101</v>
      </c>
      <c r="D1427">
        <v>2450</v>
      </c>
      <c r="E1427">
        <v>2060</v>
      </c>
      <c r="F1427">
        <v>1295</v>
      </c>
      <c r="G1427">
        <v>310</v>
      </c>
      <c r="H1427">
        <v>326</v>
      </c>
      <c r="I1427" s="5">
        <v>326.84246970061895</v>
      </c>
      <c r="J1427" t="s">
        <v>53</v>
      </c>
      <c r="K1427">
        <v>2984</v>
      </c>
      <c r="L1427">
        <v>2739</v>
      </c>
      <c r="M1427">
        <v>2262</v>
      </c>
      <c r="N1427">
        <v>135</v>
      </c>
      <c r="O1427">
        <v>2020</v>
      </c>
      <c r="P1427">
        <v>31</v>
      </c>
      <c r="Q1427">
        <v>120</v>
      </c>
      <c r="R1427">
        <v>197</v>
      </c>
      <c r="S1427" t="s">
        <v>54</v>
      </c>
    </row>
    <row r="1428" spans="1:19">
      <c r="A1428" s="1">
        <v>36061023200</v>
      </c>
      <c r="B1428" s="1">
        <v>1023200</v>
      </c>
      <c r="C1428" t="s">
        <v>100</v>
      </c>
      <c r="D1428">
        <v>3250</v>
      </c>
      <c r="E1428">
        <v>3195</v>
      </c>
      <c r="F1428">
        <v>2700</v>
      </c>
      <c r="G1428">
        <v>297</v>
      </c>
      <c r="H1428">
        <v>302</v>
      </c>
      <c r="I1428" s="5">
        <v>545.98260045536244</v>
      </c>
      <c r="J1428" t="s">
        <v>53</v>
      </c>
      <c r="K1428">
        <v>3363</v>
      </c>
      <c r="L1428">
        <v>3215</v>
      </c>
      <c r="M1428">
        <v>3102</v>
      </c>
      <c r="N1428">
        <v>116</v>
      </c>
      <c r="O1428">
        <v>2020</v>
      </c>
      <c r="P1428">
        <v>-4</v>
      </c>
      <c r="Q1428">
        <v>84</v>
      </c>
      <c r="R1428">
        <v>-5</v>
      </c>
      <c r="S1428" t="s">
        <v>54</v>
      </c>
    </row>
    <row r="1429" spans="1:19">
      <c r="A1429" s="1">
        <v>36061023300</v>
      </c>
      <c r="B1429" s="1">
        <v>1023300</v>
      </c>
      <c r="C1429" t="s">
        <v>101</v>
      </c>
      <c r="D1429">
        <v>2495</v>
      </c>
      <c r="E1429">
        <v>2105</v>
      </c>
      <c r="F1429">
        <v>1100</v>
      </c>
      <c r="G1429">
        <v>277</v>
      </c>
      <c r="H1429">
        <v>284</v>
      </c>
      <c r="I1429" s="5">
        <v>301.59244022355733</v>
      </c>
      <c r="J1429" t="s">
        <v>53</v>
      </c>
      <c r="K1429">
        <v>2741</v>
      </c>
      <c r="L1429">
        <v>2544</v>
      </c>
      <c r="M1429">
        <v>2187</v>
      </c>
      <c r="N1429">
        <v>80</v>
      </c>
      <c r="O1429">
        <v>2020</v>
      </c>
      <c r="P1429">
        <v>-1</v>
      </c>
      <c r="Q1429">
        <v>4</v>
      </c>
      <c r="R1429">
        <v>11</v>
      </c>
      <c r="S1429" t="s">
        <v>54</v>
      </c>
    </row>
    <row r="1430" spans="1:19">
      <c r="A1430" s="1">
        <v>36061023400</v>
      </c>
      <c r="B1430" s="1">
        <v>1023400</v>
      </c>
      <c r="C1430" t="s">
        <v>100</v>
      </c>
      <c r="D1430">
        <v>2360</v>
      </c>
      <c r="E1430">
        <v>2125</v>
      </c>
      <c r="F1430">
        <v>1395</v>
      </c>
      <c r="G1430">
        <v>371</v>
      </c>
      <c r="H1430">
        <v>379</v>
      </c>
      <c r="I1430" s="5">
        <v>315.97151770373227</v>
      </c>
      <c r="J1430" t="s">
        <v>53</v>
      </c>
      <c r="K1430">
        <v>2369</v>
      </c>
      <c r="L1430">
        <v>2279</v>
      </c>
      <c r="M1430">
        <v>2090</v>
      </c>
      <c r="N1430">
        <v>74</v>
      </c>
      <c r="O1430">
        <v>2020</v>
      </c>
      <c r="P1430">
        <v>22</v>
      </c>
      <c r="Q1430">
        <v>0</v>
      </c>
      <c r="R1430">
        <v>16</v>
      </c>
      <c r="S1430" t="s">
        <v>54</v>
      </c>
    </row>
    <row r="1431" spans="1:19">
      <c r="A1431" s="1">
        <v>36061023501</v>
      </c>
      <c r="B1431" s="1">
        <v>1023501</v>
      </c>
      <c r="C1431" t="s">
        <v>101</v>
      </c>
      <c r="D1431">
        <v>2545</v>
      </c>
      <c r="E1431">
        <v>2185</v>
      </c>
      <c r="F1431">
        <v>1340</v>
      </c>
      <c r="G1431">
        <v>295</v>
      </c>
      <c r="H1431">
        <v>301</v>
      </c>
      <c r="I1431" s="5">
        <v>337.87719662622987</v>
      </c>
      <c r="J1431" t="s">
        <v>53</v>
      </c>
      <c r="K1431">
        <v>2698</v>
      </c>
      <c r="L1431">
        <v>2555</v>
      </c>
      <c r="M1431">
        <v>2218</v>
      </c>
      <c r="N1431">
        <v>95</v>
      </c>
      <c r="O1431">
        <v>2020</v>
      </c>
      <c r="P1431">
        <v>41</v>
      </c>
      <c r="Q1431">
        <v>52</v>
      </c>
      <c r="R1431">
        <v>0</v>
      </c>
      <c r="S1431" t="s">
        <v>54</v>
      </c>
    </row>
    <row r="1432" spans="1:19">
      <c r="A1432" s="1">
        <v>36061023502</v>
      </c>
      <c r="B1432" s="1">
        <v>1023502</v>
      </c>
      <c r="C1432" t="s">
        <v>100</v>
      </c>
      <c r="D1432">
        <v>760</v>
      </c>
      <c r="E1432">
        <v>715</v>
      </c>
      <c r="F1432">
        <v>530</v>
      </c>
      <c r="G1432">
        <v>87</v>
      </c>
      <c r="H1432">
        <v>82</v>
      </c>
      <c r="I1432" s="5">
        <v>122.43365550370535</v>
      </c>
      <c r="J1432" t="s">
        <v>53</v>
      </c>
      <c r="K1432">
        <v>1016</v>
      </c>
      <c r="L1432">
        <v>963</v>
      </c>
      <c r="M1432">
        <v>898</v>
      </c>
      <c r="N1432">
        <v>45</v>
      </c>
      <c r="O1432">
        <v>2020</v>
      </c>
      <c r="P1432">
        <v>0</v>
      </c>
      <c r="Q1432">
        <v>0</v>
      </c>
      <c r="R1432">
        <v>0</v>
      </c>
      <c r="S1432" t="s">
        <v>54</v>
      </c>
    </row>
    <row r="1433" spans="1:19">
      <c r="A1433" s="1">
        <v>36061023600</v>
      </c>
      <c r="B1433" s="1">
        <v>1023600</v>
      </c>
      <c r="C1433" t="s">
        <v>100</v>
      </c>
      <c r="D1433">
        <v>3410</v>
      </c>
      <c r="E1433">
        <v>2615</v>
      </c>
      <c r="F1433">
        <v>2095</v>
      </c>
      <c r="G1433">
        <v>371</v>
      </c>
      <c r="H1433">
        <v>395</v>
      </c>
      <c r="I1433" s="5">
        <v>495.1292760481852</v>
      </c>
      <c r="J1433" t="s">
        <v>53</v>
      </c>
      <c r="K1433">
        <v>5158</v>
      </c>
      <c r="L1433">
        <v>4887</v>
      </c>
      <c r="M1433">
        <v>3511</v>
      </c>
      <c r="N1433">
        <v>215</v>
      </c>
      <c r="O1433">
        <v>2020</v>
      </c>
      <c r="P1433">
        <v>132</v>
      </c>
      <c r="Q1433">
        <v>24</v>
      </c>
      <c r="R1433">
        <v>-197</v>
      </c>
      <c r="S1433" t="s">
        <v>54</v>
      </c>
    </row>
    <row r="1434" spans="1:19">
      <c r="A1434" s="1">
        <v>36061023700</v>
      </c>
      <c r="B1434" s="1">
        <v>1023700</v>
      </c>
      <c r="C1434" t="s">
        <v>101</v>
      </c>
      <c r="D1434">
        <v>2475</v>
      </c>
      <c r="E1434">
        <v>2310</v>
      </c>
      <c r="F1434">
        <v>1645</v>
      </c>
      <c r="G1434">
        <v>251</v>
      </c>
      <c r="H1434">
        <v>258</v>
      </c>
      <c r="I1434" s="5">
        <v>317.6318623815942</v>
      </c>
      <c r="J1434" t="s">
        <v>53</v>
      </c>
      <c r="K1434">
        <v>2873</v>
      </c>
      <c r="L1434">
        <v>2690</v>
      </c>
      <c r="M1434">
        <v>2468</v>
      </c>
      <c r="N1434">
        <v>115</v>
      </c>
      <c r="O1434">
        <v>2020</v>
      </c>
      <c r="P1434">
        <v>244</v>
      </c>
      <c r="Q1434">
        <v>2</v>
      </c>
      <c r="R1434">
        <v>61</v>
      </c>
      <c r="S1434" t="s">
        <v>54</v>
      </c>
    </row>
    <row r="1435" spans="1:19">
      <c r="A1435" s="1">
        <v>36061023802</v>
      </c>
      <c r="B1435" s="1">
        <v>1023802</v>
      </c>
      <c r="C1435" t="s">
        <v>96</v>
      </c>
      <c r="D1435">
        <v>1925</v>
      </c>
      <c r="E1435">
        <v>1820</v>
      </c>
      <c r="F1435">
        <v>755</v>
      </c>
      <c r="G1435">
        <v>246</v>
      </c>
      <c r="H1435">
        <v>262</v>
      </c>
      <c r="I1435" s="5">
        <v>305.74826246440063</v>
      </c>
      <c r="J1435" t="s">
        <v>53</v>
      </c>
      <c r="K1435">
        <v>1983</v>
      </c>
      <c r="L1435">
        <v>1802</v>
      </c>
      <c r="M1435">
        <v>1786</v>
      </c>
      <c r="N1435">
        <v>146</v>
      </c>
      <c r="O1435">
        <v>2020</v>
      </c>
      <c r="P1435">
        <v>0</v>
      </c>
      <c r="Q1435">
        <v>0</v>
      </c>
      <c r="R1435">
        <v>0</v>
      </c>
      <c r="S1435" t="s">
        <v>54</v>
      </c>
    </row>
    <row r="1436" spans="1:19">
      <c r="A1436" s="1">
        <v>36061023803</v>
      </c>
      <c r="B1436" s="1">
        <v>1023803</v>
      </c>
      <c r="C1436" t="s">
        <v>96</v>
      </c>
      <c r="D1436">
        <v>1580</v>
      </c>
      <c r="E1436">
        <v>895</v>
      </c>
      <c r="F1436">
        <v>540</v>
      </c>
      <c r="G1436">
        <v>272</v>
      </c>
      <c r="H1436">
        <v>271</v>
      </c>
      <c r="I1436" s="5">
        <v>260.2498799231231</v>
      </c>
      <c r="J1436" t="s">
        <v>53</v>
      </c>
      <c r="K1436">
        <v>1817</v>
      </c>
      <c r="L1436">
        <v>1637</v>
      </c>
      <c r="M1436">
        <v>992</v>
      </c>
      <c r="N1436">
        <v>114</v>
      </c>
      <c r="O1436">
        <v>2020</v>
      </c>
      <c r="P1436">
        <v>0</v>
      </c>
      <c r="Q1436">
        <v>0</v>
      </c>
      <c r="R1436">
        <v>0</v>
      </c>
      <c r="S1436" t="s">
        <v>54</v>
      </c>
    </row>
    <row r="1437" spans="1:19">
      <c r="A1437" s="1">
        <v>36061023804</v>
      </c>
      <c r="B1437" s="1">
        <v>1023804</v>
      </c>
      <c r="C1437" t="s">
        <v>96</v>
      </c>
      <c r="D1437">
        <v>1405</v>
      </c>
      <c r="E1437">
        <v>1075</v>
      </c>
      <c r="F1437">
        <v>149</v>
      </c>
      <c r="G1437">
        <v>265</v>
      </c>
      <c r="H1437">
        <v>246</v>
      </c>
      <c r="I1437" s="5">
        <v>86.168439698070429</v>
      </c>
      <c r="J1437" t="s">
        <v>53</v>
      </c>
      <c r="K1437">
        <v>1808</v>
      </c>
      <c r="L1437">
        <v>1675</v>
      </c>
      <c r="M1437">
        <v>1481</v>
      </c>
      <c r="N1437">
        <v>68</v>
      </c>
      <c r="O1437">
        <v>2020</v>
      </c>
      <c r="P1437">
        <v>341</v>
      </c>
      <c r="Q1437">
        <v>357</v>
      </c>
      <c r="R1437">
        <v>0</v>
      </c>
      <c r="S1437" t="s">
        <v>54</v>
      </c>
    </row>
    <row r="1438" spans="1:19">
      <c r="A1438" s="1">
        <v>36061023900</v>
      </c>
      <c r="B1438" s="1">
        <v>1023900</v>
      </c>
      <c r="C1438" t="s">
        <v>102</v>
      </c>
      <c r="D1438">
        <v>1225</v>
      </c>
      <c r="E1438">
        <v>1090</v>
      </c>
      <c r="F1438">
        <v>820</v>
      </c>
      <c r="G1438">
        <v>147</v>
      </c>
      <c r="H1438">
        <v>155</v>
      </c>
      <c r="I1438" s="5">
        <v>193.20714272510733</v>
      </c>
      <c r="J1438" t="s">
        <v>53</v>
      </c>
      <c r="K1438">
        <v>1228</v>
      </c>
      <c r="L1438">
        <v>1147</v>
      </c>
      <c r="M1438">
        <v>1007</v>
      </c>
      <c r="N1438">
        <v>52</v>
      </c>
      <c r="O1438">
        <v>2020</v>
      </c>
      <c r="P1438">
        <v>-5</v>
      </c>
      <c r="Q1438">
        <v>1</v>
      </c>
      <c r="R1438">
        <v>0</v>
      </c>
      <c r="S1438" t="s">
        <v>54</v>
      </c>
    </row>
    <row r="1439" spans="1:19">
      <c r="A1439" s="1">
        <v>36061024000</v>
      </c>
      <c r="B1439" s="1">
        <v>1024000</v>
      </c>
      <c r="C1439" t="s">
        <v>99</v>
      </c>
      <c r="D1439">
        <v>0</v>
      </c>
      <c r="E1439">
        <v>0</v>
      </c>
      <c r="F1439">
        <v>0</v>
      </c>
      <c r="G1439">
        <v>13</v>
      </c>
      <c r="H1439">
        <v>13</v>
      </c>
      <c r="I1439" s="5">
        <v>22.516660498395403</v>
      </c>
      <c r="J1439" t="s">
        <v>53</v>
      </c>
      <c r="K1439">
        <v>28</v>
      </c>
      <c r="L1439">
        <v>22</v>
      </c>
      <c r="M1439">
        <v>15</v>
      </c>
      <c r="N1439">
        <v>6</v>
      </c>
      <c r="O1439">
        <v>2020</v>
      </c>
      <c r="P1439">
        <v>0</v>
      </c>
      <c r="Q1439">
        <v>0</v>
      </c>
      <c r="R1439">
        <v>0</v>
      </c>
      <c r="S1439" t="s">
        <v>54</v>
      </c>
    </row>
    <row r="1440" spans="1:19">
      <c r="A1440" s="1">
        <v>36061024100</v>
      </c>
      <c r="B1440" s="1">
        <v>1024100</v>
      </c>
      <c r="C1440" t="s">
        <v>102</v>
      </c>
      <c r="D1440">
        <v>3385</v>
      </c>
      <c r="E1440">
        <v>2450</v>
      </c>
      <c r="F1440">
        <v>1930</v>
      </c>
      <c r="G1440">
        <v>260</v>
      </c>
      <c r="H1440">
        <v>268</v>
      </c>
      <c r="I1440" s="5">
        <v>358.91503172756643</v>
      </c>
      <c r="J1440" t="s">
        <v>53</v>
      </c>
      <c r="K1440">
        <v>3472</v>
      </c>
      <c r="L1440">
        <v>3316</v>
      </c>
      <c r="M1440">
        <v>2525</v>
      </c>
      <c r="N1440">
        <v>128</v>
      </c>
      <c r="O1440">
        <v>2020</v>
      </c>
      <c r="P1440">
        <v>3</v>
      </c>
      <c r="Q1440">
        <v>125</v>
      </c>
      <c r="R1440">
        <v>2</v>
      </c>
      <c r="S1440" t="s">
        <v>54</v>
      </c>
    </row>
    <row r="1441" spans="1:19">
      <c r="A1441" s="1">
        <v>36061024200</v>
      </c>
      <c r="B1441" s="1">
        <v>1024200</v>
      </c>
      <c r="C1441" t="s">
        <v>99</v>
      </c>
      <c r="D1441">
        <v>1790</v>
      </c>
      <c r="E1441">
        <v>1775</v>
      </c>
      <c r="F1441">
        <v>1430</v>
      </c>
      <c r="G1441">
        <v>133</v>
      </c>
      <c r="H1441">
        <v>136</v>
      </c>
      <c r="I1441" s="5">
        <v>234.60179027449897</v>
      </c>
      <c r="J1441" t="s">
        <v>53</v>
      </c>
      <c r="K1441">
        <v>1899</v>
      </c>
      <c r="L1441">
        <v>1821</v>
      </c>
      <c r="M1441">
        <v>1799</v>
      </c>
      <c r="N1441">
        <v>59</v>
      </c>
      <c r="O1441">
        <v>2020</v>
      </c>
      <c r="P1441">
        <v>517</v>
      </c>
      <c r="Q1441">
        <v>3</v>
      </c>
      <c r="R1441">
        <v>-13</v>
      </c>
      <c r="S1441" t="s">
        <v>54</v>
      </c>
    </row>
    <row r="1442" spans="1:19">
      <c r="A1442" s="1">
        <v>36061024301</v>
      </c>
      <c r="B1442" s="1">
        <v>1024301</v>
      </c>
      <c r="C1442" t="s">
        <v>102</v>
      </c>
      <c r="D1442">
        <v>1600</v>
      </c>
      <c r="E1442">
        <v>1490</v>
      </c>
      <c r="F1442">
        <v>970</v>
      </c>
      <c r="G1442">
        <v>213</v>
      </c>
      <c r="H1442">
        <v>219</v>
      </c>
      <c r="I1442" s="5">
        <v>216.63102270912171</v>
      </c>
      <c r="J1442" t="s">
        <v>53</v>
      </c>
      <c r="K1442">
        <v>1531</v>
      </c>
      <c r="L1442">
        <v>1450</v>
      </c>
      <c r="M1442">
        <v>1366</v>
      </c>
      <c r="N1442">
        <v>50</v>
      </c>
      <c r="O1442">
        <v>2020</v>
      </c>
      <c r="P1442">
        <v>15</v>
      </c>
      <c r="Q1442">
        <v>2</v>
      </c>
      <c r="R1442">
        <v>0</v>
      </c>
      <c r="S1442" t="s">
        <v>54</v>
      </c>
    </row>
    <row r="1443" spans="1:19">
      <c r="A1443" s="1">
        <v>36061024302</v>
      </c>
      <c r="B1443" s="1">
        <v>1024302</v>
      </c>
      <c r="C1443" t="s">
        <v>100</v>
      </c>
      <c r="D1443">
        <v>2740</v>
      </c>
      <c r="E1443">
        <v>2710</v>
      </c>
      <c r="F1443">
        <v>2385</v>
      </c>
      <c r="G1443">
        <v>239</v>
      </c>
      <c r="H1443">
        <v>242</v>
      </c>
      <c r="I1443" s="5">
        <v>393.80959866412599</v>
      </c>
      <c r="J1443" t="s">
        <v>53</v>
      </c>
      <c r="K1443">
        <v>2738</v>
      </c>
      <c r="L1443">
        <v>2694</v>
      </c>
      <c r="M1443">
        <v>2660</v>
      </c>
      <c r="N1443">
        <v>26</v>
      </c>
      <c r="O1443">
        <v>2020</v>
      </c>
      <c r="P1443">
        <v>0</v>
      </c>
      <c r="Q1443">
        <v>0</v>
      </c>
      <c r="R1443">
        <v>0</v>
      </c>
      <c r="S1443" t="s">
        <v>54</v>
      </c>
    </row>
    <row r="1444" spans="1:19">
      <c r="A1444" s="1">
        <v>36061024500</v>
      </c>
      <c r="B1444" s="1">
        <v>1024500</v>
      </c>
      <c r="C1444" t="s">
        <v>102</v>
      </c>
      <c r="D1444">
        <v>5350</v>
      </c>
      <c r="E1444">
        <v>5185</v>
      </c>
      <c r="F1444">
        <v>3790</v>
      </c>
      <c r="G1444">
        <v>632</v>
      </c>
      <c r="H1444">
        <v>636</v>
      </c>
      <c r="I1444" s="5">
        <v>826.16523770974527</v>
      </c>
      <c r="J1444" t="s">
        <v>53</v>
      </c>
      <c r="K1444">
        <v>5152</v>
      </c>
      <c r="L1444">
        <v>4817</v>
      </c>
      <c r="M1444">
        <v>4613</v>
      </c>
      <c r="N1444">
        <v>241</v>
      </c>
      <c r="O1444">
        <v>2020</v>
      </c>
      <c r="P1444">
        <v>15</v>
      </c>
      <c r="Q1444">
        <v>-2</v>
      </c>
      <c r="R1444">
        <v>10</v>
      </c>
      <c r="S1444" t="s">
        <v>54</v>
      </c>
    </row>
    <row r="1445" spans="1:19">
      <c r="A1445" s="1">
        <v>36061024700</v>
      </c>
      <c r="B1445" s="1">
        <v>1024700</v>
      </c>
      <c r="C1445" t="s">
        <v>102</v>
      </c>
      <c r="D1445">
        <v>2725</v>
      </c>
      <c r="E1445">
        <v>2245</v>
      </c>
      <c r="F1445">
        <v>1325</v>
      </c>
      <c r="G1445">
        <v>403</v>
      </c>
      <c r="H1445">
        <v>467</v>
      </c>
      <c r="I1445" s="5">
        <v>470.36794108442382</v>
      </c>
      <c r="J1445" t="s">
        <v>53</v>
      </c>
      <c r="K1445">
        <v>2709</v>
      </c>
      <c r="L1445">
        <v>2570</v>
      </c>
      <c r="M1445">
        <v>2197</v>
      </c>
      <c r="N1445">
        <v>111</v>
      </c>
      <c r="O1445">
        <v>2020</v>
      </c>
      <c r="P1445">
        <v>-2</v>
      </c>
      <c r="Q1445">
        <v>0</v>
      </c>
      <c r="R1445">
        <v>92</v>
      </c>
      <c r="S1445" t="s">
        <v>54</v>
      </c>
    </row>
    <row r="1446" spans="1:19">
      <c r="A1446" s="1">
        <v>36061024900</v>
      </c>
      <c r="B1446" s="1">
        <v>1024900</v>
      </c>
      <c r="C1446" t="s">
        <v>102</v>
      </c>
      <c r="D1446">
        <v>435</v>
      </c>
      <c r="E1446">
        <v>400</v>
      </c>
      <c r="F1446">
        <v>220</v>
      </c>
      <c r="G1446">
        <v>79</v>
      </c>
      <c r="H1446">
        <v>81</v>
      </c>
      <c r="I1446" s="5">
        <v>72.062472896785877</v>
      </c>
      <c r="J1446" t="s">
        <v>53</v>
      </c>
      <c r="K1446">
        <v>471</v>
      </c>
      <c r="L1446">
        <v>450</v>
      </c>
      <c r="M1446">
        <v>385</v>
      </c>
      <c r="N1446">
        <v>20</v>
      </c>
      <c r="O1446">
        <v>2020</v>
      </c>
      <c r="P1446">
        <v>0</v>
      </c>
      <c r="Q1446">
        <v>0</v>
      </c>
      <c r="R1446">
        <v>0</v>
      </c>
      <c r="S1446" t="s">
        <v>54</v>
      </c>
    </row>
    <row r="1447" spans="1:19">
      <c r="A1447" s="1">
        <v>36061025100</v>
      </c>
      <c r="B1447" s="1">
        <v>1025100</v>
      </c>
      <c r="C1447" t="s">
        <v>102</v>
      </c>
      <c r="D1447">
        <v>850</v>
      </c>
      <c r="E1447">
        <v>840</v>
      </c>
      <c r="F1447">
        <v>760</v>
      </c>
      <c r="G1447">
        <v>106</v>
      </c>
      <c r="H1447">
        <v>107</v>
      </c>
      <c r="I1447" s="5">
        <v>146.78555787270082</v>
      </c>
      <c r="J1447" t="s">
        <v>53</v>
      </c>
      <c r="K1447">
        <v>897</v>
      </c>
      <c r="L1447">
        <v>847</v>
      </c>
      <c r="M1447">
        <v>827</v>
      </c>
      <c r="N1447">
        <v>36</v>
      </c>
      <c r="O1447">
        <v>2020</v>
      </c>
      <c r="P1447">
        <v>-2</v>
      </c>
      <c r="Q1447">
        <v>7</v>
      </c>
      <c r="R1447">
        <v>-9</v>
      </c>
      <c r="S1447" t="s">
        <v>54</v>
      </c>
    </row>
    <row r="1448" spans="1:19">
      <c r="A1448" s="1">
        <v>36061025300</v>
      </c>
      <c r="B1448" s="1">
        <v>1025300</v>
      </c>
      <c r="C1448" t="s">
        <v>102</v>
      </c>
      <c r="D1448">
        <v>4145</v>
      </c>
      <c r="E1448">
        <v>4025</v>
      </c>
      <c r="F1448">
        <v>2985</v>
      </c>
      <c r="G1448">
        <v>431</v>
      </c>
      <c r="H1448">
        <v>434</v>
      </c>
      <c r="I1448" s="5">
        <v>559.08764965790476</v>
      </c>
      <c r="J1448" t="s">
        <v>53</v>
      </c>
      <c r="K1448">
        <v>3990</v>
      </c>
      <c r="L1448">
        <v>3798</v>
      </c>
      <c r="M1448">
        <v>3694</v>
      </c>
      <c r="N1448">
        <v>157</v>
      </c>
      <c r="O1448">
        <v>2020</v>
      </c>
      <c r="P1448">
        <v>6</v>
      </c>
      <c r="Q1448">
        <v>26</v>
      </c>
      <c r="R1448">
        <v>19</v>
      </c>
      <c r="S1448" t="s">
        <v>54</v>
      </c>
    </row>
    <row r="1449" spans="1:19">
      <c r="A1449" s="1">
        <v>36061025500</v>
      </c>
      <c r="B1449" s="1">
        <v>1025500</v>
      </c>
      <c r="C1449" t="s">
        <v>102</v>
      </c>
      <c r="D1449">
        <v>1955</v>
      </c>
      <c r="E1449">
        <v>1835</v>
      </c>
      <c r="F1449">
        <v>1090</v>
      </c>
      <c r="G1449">
        <v>256</v>
      </c>
      <c r="H1449">
        <v>233</v>
      </c>
      <c r="I1449" s="5">
        <v>266.54080363051355</v>
      </c>
      <c r="J1449" t="s">
        <v>53</v>
      </c>
      <c r="K1449">
        <v>2245</v>
      </c>
      <c r="L1449">
        <v>2069</v>
      </c>
      <c r="M1449">
        <v>1921</v>
      </c>
      <c r="N1449">
        <v>137</v>
      </c>
      <c r="O1449">
        <v>2020</v>
      </c>
      <c r="P1449">
        <v>20</v>
      </c>
      <c r="Q1449">
        <v>-6</v>
      </c>
      <c r="R1449">
        <v>0</v>
      </c>
      <c r="S1449" t="s">
        <v>54</v>
      </c>
    </row>
    <row r="1450" spans="1:19">
      <c r="A1450" s="1">
        <v>36061025700</v>
      </c>
      <c r="B1450" s="1">
        <v>1025700</v>
      </c>
      <c r="C1450" t="s">
        <v>100</v>
      </c>
      <c r="D1450">
        <v>2015</v>
      </c>
      <c r="E1450">
        <v>1580</v>
      </c>
      <c r="F1450">
        <v>775</v>
      </c>
      <c r="G1450">
        <v>213</v>
      </c>
      <c r="H1450">
        <v>240</v>
      </c>
      <c r="I1450" s="5">
        <v>218.22465488573926</v>
      </c>
      <c r="J1450" t="s">
        <v>53</v>
      </c>
      <c r="K1450">
        <v>1961</v>
      </c>
      <c r="L1450">
        <v>1853</v>
      </c>
      <c r="M1450">
        <v>1270</v>
      </c>
      <c r="N1450">
        <v>41</v>
      </c>
      <c r="O1450">
        <v>2020</v>
      </c>
      <c r="P1450">
        <v>183</v>
      </c>
      <c r="Q1450">
        <v>2</v>
      </c>
      <c r="R1450">
        <v>0</v>
      </c>
      <c r="S1450" t="s">
        <v>54</v>
      </c>
    </row>
    <row r="1451" spans="1:19">
      <c r="A1451" s="1">
        <v>36061025900</v>
      </c>
      <c r="B1451" s="1">
        <v>1025900</v>
      </c>
      <c r="C1451" t="s">
        <v>100</v>
      </c>
      <c r="D1451">
        <v>1770</v>
      </c>
      <c r="E1451">
        <v>1085</v>
      </c>
      <c r="F1451">
        <v>785</v>
      </c>
      <c r="G1451">
        <v>188</v>
      </c>
      <c r="H1451">
        <v>163</v>
      </c>
      <c r="I1451" s="5">
        <v>184.81883020947839</v>
      </c>
      <c r="J1451" t="s">
        <v>53</v>
      </c>
      <c r="K1451">
        <v>1726</v>
      </c>
      <c r="L1451">
        <v>1704</v>
      </c>
      <c r="M1451">
        <v>1150</v>
      </c>
      <c r="N1451">
        <v>9</v>
      </c>
      <c r="O1451">
        <v>2020</v>
      </c>
      <c r="P1451">
        <v>1</v>
      </c>
      <c r="Q1451">
        <v>42</v>
      </c>
      <c r="R1451">
        <v>26</v>
      </c>
      <c r="S1451" t="s">
        <v>54</v>
      </c>
    </row>
    <row r="1452" spans="1:19">
      <c r="A1452" s="1">
        <v>36061026100</v>
      </c>
      <c r="B1452" s="1">
        <v>1026100</v>
      </c>
      <c r="C1452" t="s">
        <v>102</v>
      </c>
      <c r="D1452">
        <v>3930</v>
      </c>
      <c r="E1452">
        <v>3850</v>
      </c>
      <c r="F1452">
        <v>3205</v>
      </c>
      <c r="G1452">
        <v>328</v>
      </c>
      <c r="H1452">
        <v>336</v>
      </c>
      <c r="I1452" s="5">
        <v>497.1056225793468</v>
      </c>
      <c r="J1452" t="s">
        <v>53</v>
      </c>
      <c r="K1452">
        <v>3798</v>
      </c>
      <c r="L1452">
        <v>3642</v>
      </c>
      <c r="M1452">
        <v>3578</v>
      </c>
      <c r="N1452">
        <v>123</v>
      </c>
      <c r="O1452">
        <v>2020</v>
      </c>
      <c r="P1452">
        <v>1</v>
      </c>
      <c r="Q1452">
        <v>0</v>
      </c>
      <c r="R1452">
        <v>5</v>
      </c>
      <c r="S1452" t="s">
        <v>54</v>
      </c>
    </row>
    <row r="1453" spans="1:19">
      <c r="A1453" s="1">
        <v>36061026300</v>
      </c>
      <c r="B1453" s="1">
        <v>1026300</v>
      </c>
      <c r="C1453" t="s">
        <v>102</v>
      </c>
      <c r="D1453">
        <v>3035</v>
      </c>
      <c r="E1453">
        <v>2995</v>
      </c>
      <c r="F1453">
        <v>2020</v>
      </c>
      <c r="G1453">
        <v>216</v>
      </c>
      <c r="H1453">
        <v>227</v>
      </c>
      <c r="I1453" s="5">
        <v>358.50383540486706</v>
      </c>
      <c r="J1453" t="s">
        <v>53</v>
      </c>
      <c r="K1453">
        <v>2964</v>
      </c>
      <c r="L1453">
        <v>2850</v>
      </c>
      <c r="M1453">
        <v>2831</v>
      </c>
      <c r="N1453">
        <v>89</v>
      </c>
      <c r="O1453">
        <v>2020</v>
      </c>
      <c r="P1453">
        <v>2</v>
      </c>
      <c r="Q1453">
        <v>-2</v>
      </c>
      <c r="R1453">
        <v>1</v>
      </c>
      <c r="S1453" t="s">
        <v>54</v>
      </c>
    </row>
    <row r="1454" spans="1:19">
      <c r="A1454" s="1">
        <v>36061026500</v>
      </c>
      <c r="B1454" s="1">
        <v>1026500</v>
      </c>
      <c r="C1454" t="s">
        <v>102</v>
      </c>
      <c r="D1454">
        <v>2900</v>
      </c>
      <c r="E1454">
        <v>2220</v>
      </c>
      <c r="F1454">
        <v>1045</v>
      </c>
      <c r="G1454">
        <v>402</v>
      </c>
      <c r="H1454">
        <v>374</v>
      </c>
      <c r="I1454" s="5">
        <v>325.78213579016267</v>
      </c>
      <c r="J1454" t="s">
        <v>53</v>
      </c>
      <c r="K1454">
        <v>3009</v>
      </c>
      <c r="L1454">
        <v>2762</v>
      </c>
      <c r="M1454">
        <v>2310</v>
      </c>
      <c r="N1454">
        <v>178</v>
      </c>
      <c r="O1454">
        <v>2020</v>
      </c>
      <c r="P1454">
        <v>-6</v>
      </c>
      <c r="Q1454">
        <v>1</v>
      </c>
      <c r="R1454">
        <v>0</v>
      </c>
      <c r="S1454" t="s">
        <v>54</v>
      </c>
    </row>
    <row r="1455" spans="1:19">
      <c r="A1455" s="1">
        <v>36061026700</v>
      </c>
      <c r="B1455" s="1">
        <v>1026700</v>
      </c>
      <c r="C1455" t="s">
        <v>102</v>
      </c>
      <c r="D1455">
        <v>545</v>
      </c>
      <c r="E1455">
        <v>545</v>
      </c>
      <c r="F1455">
        <v>360</v>
      </c>
      <c r="G1455">
        <v>64</v>
      </c>
      <c r="H1455">
        <v>64</v>
      </c>
      <c r="I1455" s="5">
        <v>94.699524814013714</v>
      </c>
      <c r="J1455" t="s">
        <v>53</v>
      </c>
      <c r="K1455">
        <v>671</v>
      </c>
      <c r="L1455">
        <v>634</v>
      </c>
      <c r="M1455">
        <v>624</v>
      </c>
      <c r="N1455">
        <v>35</v>
      </c>
      <c r="O1455">
        <v>2020</v>
      </c>
      <c r="P1455">
        <v>-24</v>
      </c>
      <c r="Q1455">
        <v>0</v>
      </c>
      <c r="R1455">
        <v>0</v>
      </c>
      <c r="S1455" t="s">
        <v>54</v>
      </c>
    </row>
    <row r="1456" spans="1:19">
      <c r="A1456" s="1">
        <v>36061026900</v>
      </c>
      <c r="B1456" s="1">
        <v>1026900</v>
      </c>
      <c r="C1456" t="s">
        <v>102</v>
      </c>
      <c r="D1456">
        <v>2715</v>
      </c>
      <c r="E1456">
        <v>2650</v>
      </c>
      <c r="F1456">
        <v>2270</v>
      </c>
      <c r="G1456">
        <v>259</v>
      </c>
      <c r="H1456">
        <v>258</v>
      </c>
      <c r="I1456" s="5">
        <v>367.48197234694385</v>
      </c>
      <c r="J1456" t="s">
        <v>53</v>
      </c>
      <c r="K1456">
        <v>2851</v>
      </c>
      <c r="L1456">
        <v>2671</v>
      </c>
      <c r="M1456">
        <v>2569</v>
      </c>
      <c r="N1456">
        <v>122</v>
      </c>
      <c r="O1456">
        <v>2020</v>
      </c>
      <c r="P1456">
        <v>0</v>
      </c>
      <c r="Q1456">
        <v>8</v>
      </c>
      <c r="R1456">
        <v>0</v>
      </c>
      <c r="S1456" t="s">
        <v>54</v>
      </c>
    </row>
    <row r="1457" spans="1:19">
      <c r="A1457" s="1">
        <v>36061027100</v>
      </c>
      <c r="B1457" s="1">
        <v>1027100</v>
      </c>
      <c r="C1457" t="s">
        <v>102</v>
      </c>
      <c r="D1457">
        <v>3015</v>
      </c>
      <c r="E1457">
        <v>2700</v>
      </c>
      <c r="F1457">
        <v>1580</v>
      </c>
      <c r="G1457">
        <v>331</v>
      </c>
      <c r="H1457">
        <v>331</v>
      </c>
      <c r="I1457" s="5">
        <v>338.44497337085687</v>
      </c>
      <c r="J1457" t="s">
        <v>53</v>
      </c>
      <c r="K1457">
        <v>3094</v>
      </c>
      <c r="L1457">
        <v>2921</v>
      </c>
      <c r="M1457">
        <v>2637</v>
      </c>
      <c r="N1457">
        <v>138</v>
      </c>
      <c r="O1457">
        <v>2020</v>
      </c>
      <c r="P1457">
        <v>0</v>
      </c>
      <c r="Q1457">
        <v>99</v>
      </c>
      <c r="R1457">
        <v>1</v>
      </c>
      <c r="S1457" t="s">
        <v>54</v>
      </c>
    </row>
    <row r="1458" spans="1:19">
      <c r="A1458" s="1">
        <v>36061027300</v>
      </c>
      <c r="B1458" s="1">
        <v>1027300</v>
      </c>
      <c r="C1458" t="s">
        <v>102</v>
      </c>
      <c r="D1458">
        <v>3290</v>
      </c>
      <c r="E1458">
        <v>2410</v>
      </c>
      <c r="F1458">
        <v>835</v>
      </c>
      <c r="G1458">
        <v>281</v>
      </c>
      <c r="H1458">
        <v>297</v>
      </c>
      <c r="I1458" s="5">
        <v>241.09749065471419</v>
      </c>
      <c r="J1458" t="s">
        <v>53</v>
      </c>
      <c r="K1458">
        <v>3337</v>
      </c>
      <c r="L1458">
        <v>3216</v>
      </c>
      <c r="M1458">
        <v>2383</v>
      </c>
      <c r="N1458">
        <v>73</v>
      </c>
      <c r="O1458">
        <v>2020</v>
      </c>
      <c r="P1458">
        <v>0</v>
      </c>
      <c r="Q1458">
        <v>22</v>
      </c>
      <c r="R1458">
        <v>164</v>
      </c>
      <c r="S1458" t="s">
        <v>54</v>
      </c>
    </row>
    <row r="1459" spans="1:19">
      <c r="A1459" s="1">
        <v>36061027500</v>
      </c>
      <c r="B1459" s="1">
        <v>1027500</v>
      </c>
      <c r="C1459" t="s">
        <v>102</v>
      </c>
      <c r="D1459">
        <v>1675</v>
      </c>
      <c r="E1459">
        <v>530</v>
      </c>
      <c r="F1459">
        <v>215</v>
      </c>
      <c r="G1459">
        <v>482</v>
      </c>
      <c r="H1459">
        <v>91</v>
      </c>
      <c r="I1459" s="5">
        <v>78.86063656856949</v>
      </c>
      <c r="J1459" t="s">
        <v>53</v>
      </c>
      <c r="K1459">
        <v>1632</v>
      </c>
      <c r="L1459">
        <v>1503</v>
      </c>
      <c r="M1459">
        <v>641</v>
      </c>
      <c r="N1459">
        <v>66</v>
      </c>
      <c r="O1459">
        <v>2020</v>
      </c>
      <c r="P1459">
        <v>0</v>
      </c>
      <c r="Q1459">
        <v>0</v>
      </c>
      <c r="R1459">
        <v>0</v>
      </c>
      <c r="S1459" t="s">
        <v>54</v>
      </c>
    </row>
    <row r="1460" spans="1:19">
      <c r="A1460" s="1">
        <v>36061027700</v>
      </c>
      <c r="B1460" s="1">
        <v>1027700</v>
      </c>
      <c r="C1460" t="s">
        <v>102</v>
      </c>
      <c r="D1460">
        <v>2070</v>
      </c>
      <c r="E1460">
        <v>2070</v>
      </c>
      <c r="F1460">
        <v>1680</v>
      </c>
      <c r="G1460">
        <v>252</v>
      </c>
      <c r="H1460">
        <v>252</v>
      </c>
      <c r="I1460" s="5">
        <v>371.32465579328289</v>
      </c>
      <c r="J1460" t="s">
        <v>53</v>
      </c>
      <c r="K1460">
        <v>2213</v>
      </c>
      <c r="L1460">
        <v>2092</v>
      </c>
      <c r="M1460">
        <v>2075</v>
      </c>
      <c r="N1460">
        <v>100</v>
      </c>
      <c r="O1460">
        <v>2020</v>
      </c>
      <c r="P1460">
        <v>0</v>
      </c>
      <c r="Q1460">
        <v>0</v>
      </c>
      <c r="R1460">
        <v>0</v>
      </c>
      <c r="S1460" t="s">
        <v>54</v>
      </c>
    </row>
    <row r="1461" spans="1:19">
      <c r="A1461" s="1">
        <v>36061027900</v>
      </c>
      <c r="B1461" s="1">
        <v>1027900</v>
      </c>
      <c r="C1461" t="s">
        <v>102</v>
      </c>
      <c r="D1461">
        <v>4350</v>
      </c>
      <c r="E1461">
        <v>4020</v>
      </c>
      <c r="F1461">
        <v>2895</v>
      </c>
      <c r="G1461">
        <v>416</v>
      </c>
      <c r="H1461">
        <v>388</v>
      </c>
      <c r="I1461" s="5">
        <v>467.65906384886841</v>
      </c>
      <c r="J1461" t="s">
        <v>53</v>
      </c>
      <c r="K1461">
        <v>4271</v>
      </c>
      <c r="L1461">
        <v>4087</v>
      </c>
      <c r="M1461">
        <v>3719</v>
      </c>
      <c r="N1461">
        <v>136</v>
      </c>
      <c r="O1461">
        <v>2020</v>
      </c>
      <c r="P1461">
        <v>5</v>
      </c>
      <c r="Q1461">
        <v>12</v>
      </c>
      <c r="R1461">
        <v>5</v>
      </c>
      <c r="S1461" t="s">
        <v>54</v>
      </c>
    </row>
    <row r="1462" spans="1:19">
      <c r="A1462" s="1">
        <v>36061028100</v>
      </c>
      <c r="B1462" s="1">
        <v>1028100</v>
      </c>
      <c r="C1462" t="s">
        <v>102</v>
      </c>
      <c r="D1462">
        <v>1545</v>
      </c>
      <c r="E1462">
        <v>1090</v>
      </c>
      <c r="F1462">
        <v>450</v>
      </c>
      <c r="G1462">
        <v>216</v>
      </c>
      <c r="H1462">
        <v>190</v>
      </c>
      <c r="I1462" s="5">
        <v>181.84883832458209</v>
      </c>
      <c r="J1462" t="s">
        <v>53</v>
      </c>
      <c r="K1462">
        <v>1440</v>
      </c>
      <c r="L1462">
        <v>1373</v>
      </c>
      <c r="M1462">
        <v>930</v>
      </c>
      <c r="N1462">
        <v>33</v>
      </c>
      <c r="O1462">
        <v>2020</v>
      </c>
      <c r="P1462">
        <v>0</v>
      </c>
      <c r="Q1462">
        <v>0</v>
      </c>
      <c r="R1462">
        <v>0</v>
      </c>
      <c r="S1462" t="s">
        <v>54</v>
      </c>
    </row>
    <row r="1463" spans="1:19">
      <c r="A1463" s="1">
        <v>36061028300</v>
      </c>
      <c r="B1463" s="1">
        <v>1028300</v>
      </c>
      <c r="C1463" t="s">
        <v>102</v>
      </c>
      <c r="D1463">
        <v>3170</v>
      </c>
      <c r="E1463">
        <v>2350</v>
      </c>
      <c r="F1463">
        <v>1600</v>
      </c>
      <c r="G1463">
        <v>292</v>
      </c>
      <c r="H1463">
        <v>271</v>
      </c>
      <c r="I1463" s="5">
        <v>370.75463584424671</v>
      </c>
      <c r="J1463" t="s">
        <v>53</v>
      </c>
      <c r="K1463">
        <v>3517</v>
      </c>
      <c r="L1463">
        <v>3365</v>
      </c>
      <c r="M1463">
        <v>2702</v>
      </c>
      <c r="N1463">
        <v>138</v>
      </c>
      <c r="O1463">
        <v>2020</v>
      </c>
      <c r="P1463">
        <v>164</v>
      </c>
      <c r="Q1463">
        <v>112</v>
      </c>
      <c r="R1463">
        <v>0</v>
      </c>
      <c r="S1463" t="s">
        <v>54</v>
      </c>
    </row>
    <row r="1464" spans="1:19">
      <c r="A1464" s="1">
        <v>36061028500</v>
      </c>
      <c r="B1464" s="1">
        <v>1028500</v>
      </c>
      <c r="C1464" t="s">
        <v>102</v>
      </c>
      <c r="D1464">
        <v>2580</v>
      </c>
      <c r="E1464">
        <v>2580</v>
      </c>
      <c r="F1464">
        <v>1850</v>
      </c>
      <c r="G1464">
        <v>212</v>
      </c>
      <c r="H1464">
        <v>212</v>
      </c>
      <c r="I1464" s="5">
        <v>314.87616613519668</v>
      </c>
      <c r="J1464" t="s">
        <v>53</v>
      </c>
      <c r="K1464">
        <v>2794</v>
      </c>
      <c r="L1464">
        <v>2697</v>
      </c>
      <c r="M1464">
        <v>2683</v>
      </c>
      <c r="N1464">
        <v>82</v>
      </c>
      <c r="O1464">
        <v>2020</v>
      </c>
      <c r="P1464">
        <v>-1</v>
      </c>
      <c r="Q1464">
        <v>0</v>
      </c>
      <c r="R1464">
        <v>0</v>
      </c>
      <c r="S1464" t="s">
        <v>54</v>
      </c>
    </row>
    <row r="1465" spans="1:19">
      <c r="A1465" s="1">
        <v>36061028700</v>
      </c>
      <c r="B1465" s="1">
        <v>1028700</v>
      </c>
      <c r="C1465" t="s">
        <v>102</v>
      </c>
      <c r="D1465">
        <v>1705</v>
      </c>
      <c r="E1465">
        <v>1640</v>
      </c>
      <c r="F1465">
        <v>935</v>
      </c>
      <c r="G1465">
        <v>190</v>
      </c>
      <c r="H1465">
        <v>189</v>
      </c>
      <c r="I1465" s="5">
        <v>214.17282740814719</v>
      </c>
      <c r="J1465" t="s">
        <v>53</v>
      </c>
      <c r="K1465">
        <v>1721</v>
      </c>
      <c r="L1465">
        <v>1628</v>
      </c>
      <c r="M1465">
        <v>1519</v>
      </c>
      <c r="N1465">
        <v>75</v>
      </c>
      <c r="O1465">
        <v>2020</v>
      </c>
      <c r="P1465">
        <v>281</v>
      </c>
      <c r="Q1465">
        <v>0</v>
      </c>
      <c r="R1465">
        <v>0</v>
      </c>
      <c r="S1465" t="s">
        <v>54</v>
      </c>
    </row>
    <row r="1466" spans="1:19">
      <c r="A1466" s="1">
        <v>36061029100</v>
      </c>
      <c r="B1466" s="1">
        <v>1029100</v>
      </c>
      <c r="C1466" t="s">
        <v>102</v>
      </c>
      <c r="D1466">
        <v>4130</v>
      </c>
      <c r="E1466">
        <v>3945</v>
      </c>
      <c r="F1466">
        <v>2770</v>
      </c>
      <c r="G1466">
        <v>310</v>
      </c>
      <c r="H1466">
        <v>331</v>
      </c>
      <c r="I1466" s="5">
        <v>444.99101114516907</v>
      </c>
      <c r="J1466" t="s">
        <v>53</v>
      </c>
      <c r="K1466">
        <v>4013</v>
      </c>
      <c r="L1466">
        <v>3909</v>
      </c>
      <c r="M1466">
        <v>3730</v>
      </c>
      <c r="N1466">
        <v>83</v>
      </c>
      <c r="O1466">
        <v>2020</v>
      </c>
      <c r="P1466">
        <v>178</v>
      </c>
      <c r="Q1466">
        <v>100</v>
      </c>
      <c r="R1466">
        <v>0</v>
      </c>
      <c r="S1466" t="s">
        <v>54</v>
      </c>
    </row>
    <row r="1467" spans="1:19">
      <c r="A1467" s="1">
        <v>36061029300</v>
      </c>
      <c r="B1467" s="1">
        <v>1029300</v>
      </c>
      <c r="C1467" t="s">
        <v>102</v>
      </c>
      <c r="D1467">
        <v>3095</v>
      </c>
      <c r="E1467">
        <v>3065</v>
      </c>
      <c r="F1467">
        <v>2325</v>
      </c>
      <c r="G1467">
        <v>273</v>
      </c>
      <c r="H1467">
        <v>274</v>
      </c>
      <c r="I1467" s="5">
        <v>431.45104009609247</v>
      </c>
      <c r="J1467" t="s">
        <v>53</v>
      </c>
      <c r="K1467">
        <v>3037</v>
      </c>
      <c r="L1467">
        <v>2965</v>
      </c>
      <c r="M1467">
        <v>2924</v>
      </c>
      <c r="N1467">
        <v>64</v>
      </c>
      <c r="O1467">
        <v>2020</v>
      </c>
      <c r="P1467">
        <v>0</v>
      </c>
      <c r="Q1467">
        <v>0</v>
      </c>
      <c r="R1467">
        <v>0</v>
      </c>
      <c r="S1467" t="s">
        <v>54</v>
      </c>
    </row>
    <row r="1468" spans="1:19">
      <c r="A1468" s="1">
        <v>36061029500</v>
      </c>
      <c r="B1468" s="1">
        <v>1029500</v>
      </c>
      <c r="C1468" t="s">
        <v>102</v>
      </c>
      <c r="D1468">
        <v>3300</v>
      </c>
      <c r="E1468">
        <v>3020</v>
      </c>
      <c r="F1468">
        <v>1320</v>
      </c>
      <c r="G1468">
        <v>290</v>
      </c>
      <c r="H1468">
        <v>307</v>
      </c>
      <c r="I1468" s="5">
        <v>284.840306136614</v>
      </c>
      <c r="J1468" t="s">
        <v>53</v>
      </c>
      <c r="K1468">
        <v>3432</v>
      </c>
      <c r="L1468">
        <v>3283</v>
      </c>
      <c r="M1468">
        <v>2959</v>
      </c>
      <c r="N1468">
        <v>104</v>
      </c>
      <c r="O1468">
        <v>2020</v>
      </c>
      <c r="P1468">
        <v>23</v>
      </c>
      <c r="Q1468">
        <v>30</v>
      </c>
      <c r="R1468">
        <v>140</v>
      </c>
      <c r="S1468" t="s">
        <v>54</v>
      </c>
    </row>
    <row r="1469" spans="1:19">
      <c r="A1469" s="1">
        <v>36061029700</v>
      </c>
      <c r="B1469" s="1">
        <v>1029700</v>
      </c>
      <c r="C1469" t="s">
        <v>102</v>
      </c>
      <c r="D1469">
        <v>0</v>
      </c>
      <c r="E1469">
        <v>0</v>
      </c>
      <c r="F1469">
        <v>0</v>
      </c>
      <c r="G1469">
        <v>13</v>
      </c>
      <c r="H1469">
        <v>13</v>
      </c>
      <c r="I1469" s="5">
        <v>22.516660498395403</v>
      </c>
      <c r="J1469" t="s">
        <v>53</v>
      </c>
      <c r="K1469">
        <v>3</v>
      </c>
      <c r="L1469">
        <v>0</v>
      </c>
      <c r="M1469">
        <v>0</v>
      </c>
      <c r="N1469">
        <v>3</v>
      </c>
      <c r="O1469">
        <v>2020</v>
      </c>
      <c r="P1469">
        <v>0</v>
      </c>
      <c r="Q1469">
        <v>0</v>
      </c>
      <c r="R1469">
        <v>0</v>
      </c>
      <c r="S1469" t="s">
        <v>54</v>
      </c>
    </row>
    <row r="1470" spans="1:19">
      <c r="A1470" s="1">
        <v>36061029900</v>
      </c>
      <c r="B1470" s="1">
        <v>1029900</v>
      </c>
      <c r="C1470" t="s">
        <v>102</v>
      </c>
      <c r="D1470">
        <v>1500</v>
      </c>
      <c r="E1470">
        <v>1480</v>
      </c>
      <c r="F1470">
        <v>1285</v>
      </c>
      <c r="G1470">
        <v>149</v>
      </c>
      <c r="H1470">
        <v>151</v>
      </c>
      <c r="I1470" s="5">
        <v>178.61130983227238</v>
      </c>
      <c r="J1470" t="s">
        <v>53</v>
      </c>
      <c r="K1470">
        <v>1528</v>
      </c>
      <c r="L1470">
        <v>1507</v>
      </c>
      <c r="M1470">
        <v>1485</v>
      </c>
      <c r="N1470">
        <v>18</v>
      </c>
      <c r="O1470">
        <v>2020</v>
      </c>
      <c r="P1470">
        <v>0</v>
      </c>
      <c r="Q1470">
        <v>1582</v>
      </c>
      <c r="R1470">
        <v>0</v>
      </c>
      <c r="S1470" t="s">
        <v>54</v>
      </c>
    </row>
    <row r="1471" spans="1:19">
      <c r="A1471" s="1">
        <v>36061030300</v>
      </c>
      <c r="B1471" s="1">
        <v>1030300</v>
      </c>
      <c r="C1471" t="s">
        <v>102</v>
      </c>
      <c r="D1471">
        <v>1750</v>
      </c>
      <c r="E1471">
        <v>1620</v>
      </c>
      <c r="F1471">
        <v>870</v>
      </c>
      <c r="G1471">
        <v>170</v>
      </c>
      <c r="H1471">
        <v>170</v>
      </c>
      <c r="I1471" s="5">
        <v>181.31740126088283</v>
      </c>
      <c r="J1471" t="s">
        <v>53</v>
      </c>
      <c r="K1471">
        <v>1824</v>
      </c>
      <c r="L1471">
        <v>1740</v>
      </c>
      <c r="M1471">
        <v>1612</v>
      </c>
      <c r="N1471">
        <v>71</v>
      </c>
      <c r="O1471">
        <v>2020</v>
      </c>
      <c r="P1471">
        <v>0</v>
      </c>
      <c r="Q1471">
        <v>0</v>
      </c>
      <c r="R1471">
        <v>0</v>
      </c>
      <c r="S1471" t="s">
        <v>54</v>
      </c>
    </row>
    <row r="1472" spans="1:19">
      <c r="A1472" s="1">
        <v>36061030700</v>
      </c>
      <c r="B1472" s="1">
        <v>1030700</v>
      </c>
      <c r="C1472" t="s">
        <v>102</v>
      </c>
      <c r="D1472">
        <v>1755</v>
      </c>
      <c r="E1472">
        <v>955</v>
      </c>
      <c r="F1472">
        <v>365</v>
      </c>
      <c r="G1472">
        <v>202</v>
      </c>
      <c r="H1472">
        <v>169</v>
      </c>
      <c r="I1472" s="5">
        <v>128.06638903318856</v>
      </c>
      <c r="J1472" t="s">
        <v>53</v>
      </c>
      <c r="K1472">
        <v>1878</v>
      </c>
      <c r="L1472">
        <v>1767</v>
      </c>
      <c r="M1472">
        <v>960</v>
      </c>
      <c r="N1472">
        <v>70</v>
      </c>
      <c r="O1472">
        <v>2020</v>
      </c>
      <c r="P1472">
        <v>2</v>
      </c>
      <c r="Q1472">
        <v>60</v>
      </c>
      <c r="R1472">
        <v>0</v>
      </c>
      <c r="S1472" t="s">
        <v>54</v>
      </c>
    </row>
    <row r="1473" spans="1:19">
      <c r="A1473" s="1">
        <v>36061030900</v>
      </c>
      <c r="B1473" s="1">
        <v>1030900</v>
      </c>
      <c r="C1473" t="s">
        <v>65</v>
      </c>
      <c r="D1473">
        <v>3975</v>
      </c>
      <c r="E1473">
        <v>3800</v>
      </c>
      <c r="F1473">
        <v>3215</v>
      </c>
      <c r="G1473">
        <v>324</v>
      </c>
      <c r="H1473">
        <v>327</v>
      </c>
      <c r="I1473" s="5">
        <v>490.12141352934174</v>
      </c>
      <c r="J1473" t="s">
        <v>53</v>
      </c>
      <c r="K1473">
        <v>3578</v>
      </c>
      <c r="L1473">
        <v>3483</v>
      </c>
      <c r="M1473">
        <v>3289</v>
      </c>
      <c r="N1473">
        <v>70</v>
      </c>
      <c r="O1473">
        <v>2020</v>
      </c>
      <c r="P1473">
        <v>-8</v>
      </c>
      <c r="Q1473">
        <v>197</v>
      </c>
      <c r="R1473">
        <v>4</v>
      </c>
      <c r="S1473" t="s">
        <v>54</v>
      </c>
    </row>
    <row r="1474" spans="1:19">
      <c r="A1474" s="1">
        <v>36061031100</v>
      </c>
      <c r="B1474" s="1">
        <v>1031100</v>
      </c>
      <c r="C1474" t="s">
        <v>102</v>
      </c>
      <c r="D1474">
        <v>0</v>
      </c>
      <c r="E1474">
        <v>0</v>
      </c>
      <c r="F1474">
        <v>0</v>
      </c>
      <c r="G1474">
        <v>13</v>
      </c>
      <c r="H1474">
        <v>13</v>
      </c>
      <c r="I1474" s="5">
        <v>22.516660498395403</v>
      </c>
      <c r="J1474" t="s">
        <v>53</v>
      </c>
      <c r="K1474">
        <v>0</v>
      </c>
      <c r="L1474">
        <v>0</v>
      </c>
      <c r="M1474">
        <v>0</v>
      </c>
      <c r="N1474">
        <v>0</v>
      </c>
      <c r="O1474">
        <v>2020</v>
      </c>
      <c r="P1474">
        <v>0</v>
      </c>
      <c r="Q1474">
        <v>0</v>
      </c>
      <c r="R1474">
        <v>0</v>
      </c>
      <c r="S1474" t="s">
        <v>54</v>
      </c>
    </row>
    <row r="1475" spans="1:19">
      <c r="A1475" s="1">
        <v>36061031703</v>
      </c>
      <c r="B1475" s="1">
        <v>1031703</v>
      </c>
      <c r="C1475" t="s">
        <v>90</v>
      </c>
      <c r="D1475">
        <v>2580</v>
      </c>
      <c r="E1475">
        <v>2335</v>
      </c>
      <c r="F1475">
        <v>140</v>
      </c>
      <c r="G1475">
        <v>361</v>
      </c>
      <c r="H1475">
        <v>367</v>
      </c>
      <c r="I1475" s="5">
        <v>80.031243898867402</v>
      </c>
      <c r="J1475" t="s">
        <v>53</v>
      </c>
      <c r="K1475">
        <v>2801</v>
      </c>
      <c r="L1475">
        <v>2407</v>
      </c>
      <c r="M1475">
        <v>2174</v>
      </c>
      <c r="N1475">
        <v>330</v>
      </c>
      <c r="O1475">
        <v>2020</v>
      </c>
      <c r="P1475">
        <v>-3</v>
      </c>
      <c r="Q1475">
        <v>0</v>
      </c>
      <c r="R1475">
        <v>0</v>
      </c>
      <c r="S1475" t="s">
        <v>54</v>
      </c>
    </row>
    <row r="1476" spans="1:19">
      <c r="A1476" s="1">
        <v>36061031704</v>
      </c>
      <c r="B1476" s="1">
        <v>1031704</v>
      </c>
      <c r="C1476" t="s">
        <v>90</v>
      </c>
      <c r="D1476">
        <v>4925</v>
      </c>
      <c r="E1476">
        <v>3070</v>
      </c>
      <c r="F1476">
        <v>220</v>
      </c>
      <c r="G1476">
        <v>615</v>
      </c>
      <c r="H1476">
        <v>549</v>
      </c>
      <c r="I1476" s="5">
        <v>134.89996293550269</v>
      </c>
      <c r="J1476" t="s">
        <v>53</v>
      </c>
      <c r="K1476">
        <v>5462</v>
      </c>
      <c r="L1476">
        <v>5011</v>
      </c>
      <c r="M1476">
        <v>3464</v>
      </c>
      <c r="N1476">
        <v>353</v>
      </c>
      <c r="O1476">
        <v>2020</v>
      </c>
      <c r="P1476">
        <v>0</v>
      </c>
      <c r="Q1476">
        <v>0</v>
      </c>
      <c r="R1476">
        <v>0</v>
      </c>
      <c r="S1476" t="s">
        <v>54</v>
      </c>
    </row>
    <row r="1477" spans="1:19">
      <c r="A1477" s="1">
        <v>36061031900</v>
      </c>
      <c r="B1477" s="1">
        <v>1031900</v>
      </c>
      <c r="C1477" t="s">
        <v>90</v>
      </c>
      <c r="D1477">
        <v>0</v>
      </c>
      <c r="E1477">
        <v>0</v>
      </c>
      <c r="F1477">
        <v>0</v>
      </c>
      <c r="G1477">
        <v>13</v>
      </c>
      <c r="H1477">
        <v>13</v>
      </c>
      <c r="I1477" s="5">
        <v>22.516660498395403</v>
      </c>
      <c r="J1477" t="s">
        <v>53</v>
      </c>
      <c r="K1477">
        <v>1</v>
      </c>
      <c r="L1477">
        <v>0</v>
      </c>
      <c r="M1477">
        <v>0</v>
      </c>
      <c r="N1477">
        <v>0</v>
      </c>
      <c r="O1477">
        <v>2020</v>
      </c>
      <c r="P1477">
        <v>0</v>
      </c>
      <c r="Q1477">
        <v>0</v>
      </c>
      <c r="R1477">
        <v>0</v>
      </c>
      <c r="S1477" t="s">
        <v>54</v>
      </c>
    </row>
    <row r="1478" spans="1:19">
      <c r="A1478" s="1">
        <v>36081000101</v>
      </c>
      <c r="B1478" s="1">
        <v>4000101</v>
      </c>
      <c r="C1478" t="s">
        <v>103</v>
      </c>
      <c r="D1478">
        <v>2455</v>
      </c>
      <c r="E1478">
        <v>1690</v>
      </c>
      <c r="F1478">
        <v>335</v>
      </c>
      <c r="G1478">
        <v>393</v>
      </c>
      <c r="H1478">
        <v>272</v>
      </c>
      <c r="I1478" s="5">
        <v>177.19480805034891</v>
      </c>
      <c r="J1478" t="s">
        <v>53</v>
      </c>
      <c r="K1478">
        <v>2403</v>
      </c>
      <c r="L1478">
        <v>2304</v>
      </c>
      <c r="M1478">
        <v>1763</v>
      </c>
      <c r="N1478">
        <v>83</v>
      </c>
      <c r="O1478">
        <v>2020</v>
      </c>
      <c r="P1478">
        <v>2326</v>
      </c>
      <c r="Q1478">
        <v>1885</v>
      </c>
      <c r="R1478">
        <v>9</v>
      </c>
      <c r="S1478" t="s">
        <v>54</v>
      </c>
    </row>
    <row r="1479" spans="1:19">
      <c r="A1479" s="1">
        <v>36081000102</v>
      </c>
      <c r="B1479" s="1">
        <v>4000102</v>
      </c>
      <c r="C1479" t="s">
        <v>103</v>
      </c>
      <c r="D1479">
        <v>2350</v>
      </c>
      <c r="E1479">
        <v>2240</v>
      </c>
      <c r="F1479">
        <v>245</v>
      </c>
      <c r="G1479">
        <v>386</v>
      </c>
      <c r="H1479">
        <v>371</v>
      </c>
      <c r="I1479" s="5">
        <v>121.95080975540917</v>
      </c>
      <c r="J1479" t="s">
        <v>53</v>
      </c>
      <c r="K1479">
        <v>4201</v>
      </c>
      <c r="L1479">
        <v>3902</v>
      </c>
      <c r="M1479">
        <v>3807</v>
      </c>
      <c r="N1479">
        <v>261</v>
      </c>
      <c r="O1479">
        <v>2020</v>
      </c>
      <c r="P1479">
        <v>0</v>
      </c>
      <c r="Q1479">
        <v>0</v>
      </c>
      <c r="R1479">
        <v>0</v>
      </c>
      <c r="S1479" t="s">
        <v>54</v>
      </c>
    </row>
    <row r="1480" spans="1:19">
      <c r="A1480" s="1">
        <v>36081000103</v>
      </c>
      <c r="B1480" s="1">
        <v>4000103</v>
      </c>
      <c r="C1480" t="s">
        <v>103</v>
      </c>
      <c r="D1480">
        <v>0</v>
      </c>
      <c r="E1480">
        <v>0</v>
      </c>
      <c r="F1480">
        <v>0</v>
      </c>
      <c r="G1480">
        <v>13</v>
      </c>
      <c r="H1480">
        <v>13</v>
      </c>
      <c r="I1480" s="5">
        <v>22.516660498395403</v>
      </c>
      <c r="J1480" t="s">
        <v>53</v>
      </c>
      <c r="K1480">
        <v>18</v>
      </c>
      <c r="L1480">
        <v>14</v>
      </c>
      <c r="M1480">
        <v>14</v>
      </c>
      <c r="N1480">
        <v>1</v>
      </c>
      <c r="O1480">
        <v>2020</v>
      </c>
      <c r="P1480">
        <v>0</v>
      </c>
      <c r="Q1480">
        <v>2</v>
      </c>
      <c r="R1480">
        <v>0</v>
      </c>
      <c r="S1480" t="s">
        <v>54</v>
      </c>
    </row>
    <row r="1481" spans="1:19">
      <c r="A1481" s="1">
        <v>36081000104</v>
      </c>
      <c r="B1481" s="1">
        <v>4000104</v>
      </c>
      <c r="C1481" t="s">
        <v>103</v>
      </c>
      <c r="D1481">
        <v>0</v>
      </c>
      <c r="E1481">
        <v>0</v>
      </c>
      <c r="F1481">
        <v>0</v>
      </c>
      <c r="G1481">
        <v>13</v>
      </c>
      <c r="H1481">
        <v>13</v>
      </c>
      <c r="I1481" s="5">
        <v>22.516660498395403</v>
      </c>
      <c r="J1481" t="s">
        <v>53</v>
      </c>
      <c r="K1481">
        <v>17</v>
      </c>
      <c r="L1481">
        <v>14</v>
      </c>
      <c r="M1481">
        <v>14</v>
      </c>
      <c r="N1481">
        <v>3</v>
      </c>
      <c r="O1481">
        <v>2020</v>
      </c>
      <c r="P1481">
        <v>0</v>
      </c>
      <c r="Q1481">
        <v>0</v>
      </c>
      <c r="R1481">
        <v>0</v>
      </c>
      <c r="S1481" t="s">
        <v>54</v>
      </c>
    </row>
    <row r="1482" spans="1:19">
      <c r="A1482" s="1">
        <v>36081000200</v>
      </c>
      <c r="B1482" s="1">
        <v>4000200</v>
      </c>
      <c r="C1482" t="s">
        <v>104</v>
      </c>
      <c r="D1482">
        <v>865</v>
      </c>
      <c r="E1482">
        <v>420</v>
      </c>
      <c r="F1482">
        <v>325</v>
      </c>
      <c r="G1482">
        <v>166</v>
      </c>
      <c r="H1482">
        <v>91</v>
      </c>
      <c r="I1482" s="5">
        <v>97.452552557642122</v>
      </c>
      <c r="J1482" t="s">
        <v>53</v>
      </c>
      <c r="K1482">
        <v>982</v>
      </c>
      <c r="L1482">
        <v>936</v>
      </c>
      <c r="M1482">
        <v>559</v>
      </c>
      <c r="N1482">
        <v>19</v>
      </c>
      <c r="O1482">
        <v>2020</v>
      </c>
      <c r="P1482">
        <v>0</v>
      </c>
      <c r="Q1482">
        <v>0</v>
      </c>
      <c r="R1482">
        <v>40</v>
      </c>
      <c r="S1482" t="s">
        <v>54</v>
      </c>
    </row>
    <row r="1483" spans="1:19">
      <c r="A1483" s="1">
        <v>36081000400</v>
      </c>
      <c r="B1483" s="1">
        <v>4000400</v>
      </c>
      <c r="C1483" t="s">
        <v>104</v>
      </c>
      <c r="D1483">
        <v>1060</v>
      </c>
      <c r="E1483">
        <v>595</v>
      </c>
      <c r="F1483">
        <v>440</v>
      </c>
      <c r="G1483">
        <v>174</v>
      </c>
      <c r="H1483">
        <v>183</v>
      </c>
      <c r="I1483" s="5">
        <v>188.36666371733614</v>
      </c>
      <c r="J1483" t="s">
        <v>53</v>
      </c>
      <c r="K1483">
        <v>1456</v>
      </c>
      <c r="L1483">
        <v>1359</v>
      </c>
      <c r="M1483">
        <v>826</v>
      </c>
      <c r="N1483">
        <v>53</v>
      </c>
      <c r="O1483">
        <v>2020</v>
      </c>
      <c r="P1483">
        <v>5</v>
      </c>
      <c r="Q1483">
        <v>4</v>
      </c>
      <c r="R1483">
        <v>2</v>
      </c>
      <c r="S1483" t="s">
        <v>54</v>
      </c>
    </row>
    <row r="1484" spans="1:19">
      <c r="A1484" s="1">
        <v>36081000600</v>
      </c>
      <c r="B1484" s="1">
        <v>4000600</v>
      </c>
      <c r="C1484" t="s">
        <v>104</v>
      </c>
      <c r="D1484">
        <v>985</v>
      </c>
      <c r="E1484">
        <v>590</v>
      </c>
      <c r="F1484">
        <v>345</v>
      </c>
      <c r="G1484">
        <v>179</v>
      </c>
      <c r="H1484">
        <v>142</v>
      </c>
      <c r="I1484" s="5">
        <v>122.64583156389784</v>
      </c>
      <c r="J1484" t="s">
        <v>53</v>
      </c>
      <c r="K1484">
        <v>1285</v>
      </c>
      <c r="L1484">
        <v>1193</v>
      </c>
      <c r="M1484">
        <v>645</v>
      </c>
      <c r="N1484">
        <v>40</v>
      </c>
      <c r="O1484">
        <v>2020</v>
      </c>
      <c r="P1484">
        <v>1</v>
      </c>
      <c r="Q1484">
        <v>1</v>
      </c>
      <c r="R1484">
        <v>0</v>
      </c>
      <c r="S1484" t="s">
        <v>54</v>
      </c>
    </row>
    <row r="1485" spans="1:19">
      <c r="A1485" s="1">
        <v>36081000701</v>
      </c>
      <c r="B1485" s="1">
        <v>4000701</v>
      </c>
      <c r="C1485" t="s">
        <v>103</v>
      </c>
      <c r="D1485">
        <v>1315</v>
      </c>
      <c r="E1485">
        <v>625</v>
      </c>
      <c r="F1485">
        <v>150</v>
      </c>
      <c r="G1485">
        <v>171</v>
      </c>
      <c r="H1485">
        <v>164</v>
      </c>
      <c r="I1485" s="5">
        <v>99.664436987322617</v>
      </c>
      <c r="J1485" t="s">
        <v>53</v>
      </c>
      <c r="K1485">
        <v>1855</v>
      </c>
      <c r="L1485">
        <v>1661</v>
      </c>
      <c r="M1485">
        <v>1064</v>
      </c>
      <c r="N1485">
        <v>148</v>
      </c>
      <c r="O1485">
        <v>2020</v>
      </c>
      <c r="P1485">
        <v>122</v>
      </c>
      <c r="Q1485">
        <v>46</v>
      </c>
      <c r="R1485">
        <v>5</v>
      </c>
      <c r="S1485" t="s">
        <v>54</v>
      </c>
    </row>
    <row r="1486" spans="1:19">
      <c r="A1486" s="1">
        <v>36081000702</v>
      </c>
      <c r="B1486" s="1">
        <v>4000702</v>
      </c>
      <c r="C1486" t="s">
        <v>103</v>
      </c>
      <c r="D1486">
        <v>1665</v>
      </c>
      <c r="E1486">
        <v>1280</v>
      </c>
      <c r="F1486">
        <v>410</v>
      </c>
      <c r="G1486">
        <v>217</v>
      </c>
      <c r="H1486">
        <v>233</v>
      </c>
      <c r="I1486" s="5">
        <v>162.76977606423128</v>
      </c>
      <c r="J1486" t="s">
        <v>53</v>
      </c>
      <c r="K1486">
        <v>2172</v>
      </c>
      <c r="L1486">
        <v>2012</v>
      </c>
      <c r="M1486">
        <v>1570</v>
      </c>
      <c r="N1486">
        <v>113</v>
      </c>
      <c r="O1486">
        <v>2020</v>
      </c>
      <c r="P1486">
        <v>218</v>
      </c>
      <c r="Q1486">
        <v>266</v>
      </c>
      <c r="R1486">
        <v>64</v>
      </c>
      <c r="S1486" t="s">
        <v>54</v>
      </c>
    </row>
    <row r="1487" spans="1:19">
      <c r="A1487" s="1">
        <v>36081000800</v>
      </c>
      <c r="B1487" s="1">
        <v>4000800</v>
      </c>
      <c r="C1487" t="s">
        <v>104</v>
      </c>
      <c r="D1487">
        <v>940</v>
      </c>
      <c r="E1487">
        <v>240</v>
      </c>
      <c r="F1487">
        <v>170</v>
      </c>
      <c r="G1487">
        <v>135</v>
      </c>
      <c r="H1487">
        <v>82</v>
      </c>
      <c r="I1487" s="5">
        <v>75.451971478550519</v>
      </c>
      <c r="J1487" t="s">
        <v>53</v>
      </c>
      <c r="K1487">
        <v>1074</v>
      </c>
      <c r="L1487">
        <v>1016</v>
      </c>
      <c r="M1487">
        <v>457</v>
      </c>
      <c r="N1487">
        <v>26</v>
      </c>
      <c r="O1487">
        <v>2020</v>
      </c>
      <c r="P1487">
        <v>-1</v>
      </c>
      <c r="Q1487">
        <v>2</v>
      </c>
      <c r="R1487">
        <v>3</v>
      </c>
      <c r="S1487" t="s">
        <v>54</v>
      </c>
    </row>
    <row r="1488" spans="1:19">
      <c r="A1488" s="1">
        <v>36081001000</v>
      </c>
      <c r="B1488" s="1">
        <v>4001000</v>
      </c>
      <c r="C1488" t="s">
        <v>104</v>
      </c>
      <c r="D1488">
        <v>1090</v>
      </c>
      <c r="E1488">
        <v>610</v>
      </c>
      <c r="F1488">
        <v>340</v>
      </c>
      <c r="G1488">
        <v>230</v>
      </c>
      <c r="H1488">
        <v>217</v>
      </c>
      <c r="I1488" s="5">
        <v>227.26636354727023</v>
      </c>
      <c r="J1488" t="s">
        <v>53</v>
      </c>
      <c r="K1488">
        <v>1081</v>
      </c>
      <c r="L1488">
        <v>1031</v>
      </c>
      <c r="M1488">
        <v>608</v>
      </c>
      <c r="N1488">
        <v>23</v>
      </c>
      <c r="O1488">
        <v>2020</v>
      </c>
      <c r="P1488">
        <v>12</v>
      </c>
      <c r="Q1488">
        <v>2</v>
      </c>
      <c r="R1488">
        <v>54</v>
      </c>
      <c r="S1488" t="s">
        <v>54</v>
      </c>
    </row>
    <row r="1489" spans="1:19">
      <c r="A1489" s="1">
        <v>36081001200</v>
      </c>
      <c r="B1489" s="1">
        <v>4001200</v>
      </c>
      <c r="C1489" t="s">
        <v>104</v>
      </c>
      <c r="D1489">
        <v>1195</v>
      </c>
      <c r="E1489">
        <v>850</v>
      </c>
      <c r="F1489">
        <v>620</v>
      </c>
      <c r="G1489">
        <v>194</v>
      </c>
      <c r="H1489">
        <v>209</v>
      </c>
      <c r="I1489" s="5">
        <v>250.17194087267262</v>
      </c>
      <c r="J1489" t="s">
        <v>53</v>
      </c>
      <c r="K1489">
        <v>1379</v>
      </c>
      <c r="L1489">
        <v>1318</v>
      </c>
      <c r="M1489">
        <v>872</v>
      </c>
      <c r="N1489">
        <v>35</v>
      </c>
      <c r="O1489">
        <v>2020</v>
      </c>
      <c r="P1489">
        <v>2</v>
      </c>
      <c r="Q1489">
        <v>1</v>
      </c>
      <c r="R1489">
        <v>1</v>
      </c>
      <c r="S1489" t="s">
        <v>54</v>
      </c>
    </row>
    <row r="1490" spans="1:19">
      <c r="A1490" s="1">
        <v>36081001400</v>
      </c>
      <c r="B1490" s="1">
        <v>4001400</v>
      </c>
      <c r="C1490" t="s">
        <v>104</v>
      </c>
      <c r="D1490">
        <v>1155</v>
      </c>
      <c r="E1490">
        <v>615</v>
      </c>
      <c r="F1490">
        <v>435</v>
      </c>
      <c r="G1490">
        <v>268</v>
      </c>
      <c r="H1490">
        <v>253</v>
      </c>
      <c r="I1490" s="5">
        <v>265.38085839035188</v>
      </c>
      <c r="J1490" t="s">
        <v>53</v>
      </c>
      <c r="K1490">
        <v>1242</v>
      </c>
      <c r="L1490">
        <v>1185</v>
      </c>
      <c r="M1490">
        <v>715</v>
      </c>
      <c r="N1490">
        <v>41</v>
      </c>
      <c r="O1490">
        <v>2020</v>
      </c>
      <c r="P1490">
        <v>1</v>
      </c>
      <c r="Q1490">
        <v>0</v>
      </c>
      <c r="R1490">
        <v>0</v>
      </c>
      <c r="S1490" t="s">
        <v>54</v>
      </c>
    </row>
    <row r="1491" spans="1:19">
      <c r="A1491" s="1">
        <v>36081001600</v>
      </c>
      <c r="B1491" s="1">
        <v>4001600</v>
      </c>
      <c r="C1491" t="s">
        <v>104</v>
      </c>
      <c r="D1491">
        <v>770</v>
      </c>
      <c r="E1491">
        <v>270</v>
      </c>
      <c r="F1491">
        <v>170</v>
      </c>
      <c r="G1491">
        <v>88</v>
      </c>
      <c r="H1491">
        <v>86</v>
      </c>
      <c r="I1491" s="5">
        <v>93.701654200979831</v>
      </c>
      <c r="J1491" t="s">
        <v>53</v>
      </c>
      <c r="K1491">
        <v>876</v>
      </c>
      <c r="L1491">
        <v>841</v>
      </c>
      <c r="M1491">
        <v>390</v>
      </c>
      <c r="N1491">
        <v>16</v>
      </c>
      <c r="O1491">
        <v>2020</v>
      </c>
      <c r="P1491">
        <v>1</v>
      </c>
      <c r="Q1491">
        <v>0</v>
      </c>
      <c r="R1491">
        <v>0</v>
      </c>
      <c r="S1491" t="s">
        <v>54</v>
      </c>
    </row>
    <row r="1492" spans="1:19">
      <c r="A1492" s="1">
        <v>36081001800</v>
      </c>
      <c r="B1492" s="1">
        <v>4001800</v>
      </c>
      <c r="C1492" t="s">
        <v>104</v>
      </c>
      <c r="D1492">
        <v>855</v>
      </c>
      <c r="E1492">
        <v>390</v>
      </c>
      <c r="F1492">
        <v>270</v>
      </c>
      <c r="G1492">
        <v>178</v>
      </c>
      <c r="H1492">
        <v>88</v>
      </c>
      <c r="I1492" s="5">
        <v>110.20889256316842</v>
      </c>
      <c r="J1492" t="s">
        <v>53</v>
      </c>
      <c r="K1492">
        <v>929</v>
      </c>
      <c r="L1492">
        <v>881</v>
      </c>
      <c r="M1492">
        <v>473</v>
      </c>
      <c r="N1492">
        <v>35</v>
      </c>
      <c r="O1492">
        <v>2020</v>
      </c>
      <c r="P1492">
        <v>1</v>
      </c>
      <c r="Q1492">
        <v>0</v>
      </c>
      <c r="R1492">
        <v>0</v>
      </c>
      <c r="S1492" t="s">
        <v>54</v>
      </c>
    </row>
    <row r="1493" spans="1:19">
      <c r="A1493" s="1">
        <v>36081001901</v>
      </c>
      <c r="B1493" s="1">
        <v>4001901</v>
      </c>
      <c r="C1493" t="s">
        <v>103</v>
      </c>
      <c r="D1493">
        <v>595</v>
      </c>
      <c r="E1493">
        <v>375</v>
      </c>
      <c r="F1493">
        <v>85</v>
      </c>
      <c r="G1493">
        <v>123</v>
      </c>
      <c r="H1493">
        <v>110</v>
      </c>
      <c r="I1493" s="5">
        <v>91.307173869307775</v>
      </c>
      <c r="J1493" t="s">
        <v>53</v>
      </c>
      <c r="K1493">
        <v>855</v>
      </c>
      <c r="L1493">
        <v>751</v>
      </c>
      <c r="M1493">
        <v>492</v>
      </c>
      <c r="N1493">
        <v>92</v>
      </c>
      <c r="O1493">
        <v>2020</v>
      </c>
      <c r="P1493">
        <v>1577</v>
      </c>
      <c r="Q1493">
        <v>752</v>
      </c>
      <c r="R1493">
        <v>0</v>
      </c>
      <c r="S1493" t="s">
        <v>54</v>
      </c>
    </row>
    <row r="1494" spans="1:19">
      <c r="A1494" s="1">
        <v>36081001902</v>
      </c>
      <c r="B1494" s="1">
        <v>4001902</v>
      </c>
      <c r="C1494" t="s">
        <v>103</v>
      </c>
      <c r="D1494">
        <v>2325</v>
      </c>
      <c r="E1494">
        <v>1830</v>
      </c>
      <c r="F1494">
        <v>495</v>
      </c>
      <c r="G1494">
        <v>321</v>
      </c>
      <c r="H1494">
        <v>276</v>
      </c>
      <c r="I1494" s="5">
        <v>178.28348212888372</v>
      </c>
      <c r="J1494" t="s">
        <v>53</v>
      </c>
      <c r="K1494">
        <v>6170</v>
      </c>
      <c r="L1494">
        <v>4979</v>
      </c>
      <c r="M1494">
        <v>4732</v>
      </c>
      <c r="N1494">
        <v>1155</v>
      </c>
      <c r="O1494">
        <v>2020</v>
      </c>
      <c r="P1494">
        <v>202</v>
      </c>
      <c r="Q1494">
        <v>1871</v>
      </c>
      <c r="R1494">
        <v>-49</v>
      </c>
      <c r="S1494" t="s">
        <v>54</v>
      </c>
    </row>
    <row r="1495" spans="1:19">
      <c r="A1495" s="1">
        <v>36081001903</v>
      </c>
      <c r="B1495" s="1">
        <v>4001903</v>
      </c>
      <c r="C1495" t="s">
        <v>103</v>
      </c>
      <c r="D1495">
        <v>645</v>
      </c>
      <c r="E1495">
        <v>585</v>
      </c>
      <c r="F1495">
        <v>85</v>
      </c>
      <c r="G1495">
        <v>121</v>
      </c>
      <c r="H1495">
        <v>119</v>
      </c>
      <c r="I1495" s="5">
        <v>63.403469936589431</v>
      </c>
      <c r="J1495" t="s">
        <v>53</v>
      </c>
      <c r="K1495">
        <v>1393</v>
      </c>
      <c r="L1495">
        <v>1229</v>
      </c>
      <c r="M1495">
        <v>1122</v>
      </c>
      <c r="N1495">
        <v>161</v>
      </c>
      <c r="O1495">
        <v>2020</v>
      </c>
      <c r="P1495">
        <v>863</v>
      </c>
      <c r="Q1495">
        <v>1178</v>
      </c>
      <c r="R1495">
        <v>229</v>
      </c>
      <c r="S1495" t="s">
        <v>54</v>
      </c>
    </row>
    <row r="1496" spans="1:19">
      <c r="A1496" s="1">
        <v>36081002000</v>
      </c>
      <c r="B1496" s="1">
        <v>4002000</v>
      </c>
      <c r="C1496" t="s">
        <v>104</v>
      </c>
      <c r="D1496">
        <v>435</v>
      </c>
      <c r="E1496">
        <v>210</v>
      </c>
      <c r="F1496">
        <v>150</v>
      </c>
      <c r="G1496">
        <v>59</v>
      </c>
      <c r="H1496">
        <v>59</v>
      </c>
      <c r="I1496" s="5">
        <v>54.046276467486642</v>
      </c>
      <c r="J1496" t="s">
        <v>53</v>
      </c>
      <c r="K1496">
        <v>544</v>
      </c>
      <c r="L1496">
        <v>520</v>
      </c>
      <c r="M1496">
        <v>276</v>
      </c>
      <c r="N1496">
        <v>14</v>
      </c>
      <c r="O1496">
        <v>2020</v>
      </c>
      <c r="P1496">
        <v>0</v>
      </c>
      <c r="Q1496">
        <v>4</v>
      </c>
      <c r="R1496">
        <v>0</v>
      </c>
      <c r="S1496" t="s">
        <v>54</v>
      </c>
    </row>
    <row r="1497" spans="1:19">
      <c r="A1497" s="1">
        <v>36081002200</v>
      </c>
      <c r="B1497" s="1">
        <v>4002200</v>
      </c>
      <c r="C1497" t="s">
        <v>104</v>
      </c>
      <c r="D1497">
        <v>745</v>
      </c>
      <c r="E1497">
        <v>490</v>
      </c>
      <c r="F1497">
        <v>335</v>
      </c>
      <c r="G1497">
        <v>86</v>
      </c>
      <c r="H1497">
        <v>99</v>
      </c>
      <c r="I1497" s="5">
        <v>101.64152694642087</v>
      </c>
      <c r="J1497" t="s">
        <v>53</v>
      </c>
      <c r="K1497">
        <v>788</v>
      </c>
      <c r="L1497">
        <v>759</v>
      </c>
      <c r="M1497">
        <v>520</v>
      </c>
      <c r="N1497">
        <v>11</v>
      </c>
      <c r="O1497">
        <v>2020</v>
      </c>
      <c r="P1497">
        <v>5</v>
      </c>
      <c r="Q1497">
        <v>1</v>
      </c>
      <c r="R1497">
        <v>0</v>
      </c>
      <c r="S1497" t="s">
        <v>54</v>
      </c>
    </row>
    <row r="1498" spans="1:19">
      <c r="A1498" s="1">
        <v>36081002400</v>
      </c>
      <c r="B1498" s="1">
        <v>4002400</v>
      </c>
      <c r="C1498" t="s">
        <v>104</v>
      </c>
      <c r="D1498">
        <v>635</v>
      </c>
      <c r="E1498">
        <v>335</v>
      </c>
      <c r="F1498">
        <v>295</v>
      </c>
      <c r="G1498">
        <v>101</v>
      </c>
      <c r="H1498">
        <v>101</v>
      </c>
      <c r="I1498" s="5">
        <v>102.6352765865616</v>
      </c>
      <c r="J1498" t="s">
        <v>53</v>
      </c>
      <c r="K1498">
        <v>702</v>
      </c>
      <c r="L1498">
        <v>672</v>
      </c>
      <c r="M1498">
        <v>369</v>
      </c>
      <c r="N1498">
        <v>16</v>
      </c>
      <c r="O1498">
        <v>2020</v>
      </c>
      <c r="P1498">
        <v>0</v>
      </c>
      <c r="Q1498">
        <v>0</v>
      </c>
      <c r="R1498">
        <v>20</v>
      </c>
      <c r="S1498" t="s">
        <v>54</v>
      </c>
    </row>
    <row r="1499" spans="1:19">
      <c r="A1499" s="1">
        <v>36081002500</v>
      </c>
      <c r="B1499" s="1">
        <v>4002500</v>
      </c>
      <c r="C1499" t="s">
        <v>52</v>
      </c>
      <c r="D1499">
        <v>3120</v>
      </c>
      <c r="E1499">
        <v>3080</v>
      </c>
      <c r="F1499">
        <v>2925</v>
      </c>
      <c r="G1499">
        <v>513</v>
      </c>
      <c r="H1499">
        <v>514</v>
      </c>
      <c r="I1499" s="5">
        <v>555.09368578646252</v>
      </c>
      <c r="J1499" t="s">
        <v>53</v>
      </c>
      <c r="K1499">
        <v>3156</v>
      </c>
      <c r="L1499">
        <v>3099</v>
      </c>
      <c r="M1499">
        <v>3081</v>
      </c>
      <c r="N1499">
        <v>50</v>
      </c>
      <c r="O1499">
        <v>2020</v>
      </c>
      <c r="P1499">
        <v>0</v>
      </c>
      <c r="Q1499">
        <v>0</v>
      </c>
      <c r="R1499">
        <v>0</v>
      </c>
      <c r="S1499" t="s">
        <v>54</v>
      </c>
    </row>
    <row r="1500" spans="1:19">
      <c r="A1500" s="1">
        <v>36081002600</v>
      </c>
      <c r="B1500" s="1">
        <v>4002600</v>
      </c>
      <c r="C1500" t="s">
        <v>104</v>
      </c>
      <c r="D1500">
        <v>705</v>
      </c>
      <c r="E1500">
        <v>160</v>
      </c>
      <c r="F1500">
        <v>115</v>
      </c>
      <c r="G1500">
        <v>194</v>
      </c>
      <c r="H1500">
        <v>65</v>
      </c>
      <c r="I1500" s="5">
        <v>56.736231810017131</v>
      </c>
      <c r="J1500" t="s">
        <v>53</v>
      </c>
      <c r="K1500">
        <v>668</v>
      </c>
      <c r="L1500">
        <v>627</v>
      </c>
      <c r="M1500">
        <v>323</v>
      </c>
      <c r="N1500">
        <v>21</v>
      </c>
      <c r="O1500">
        <v>2020</v>
      </c>
      <c r="P1500">
        <v>1</v>
      </c>
      <c r="Q1500">
        <v>0</v>
      </c>
      <c r="R1500">
        <v>10</v>
      </c>
      <c r="S1500" t="s">
        <v>54</v>
      </c>
    </row>
    <row r="1501" spans="1:19">
      <c r="A1501" s="1">
        <v>36081002800</v>
      </c>
      <c r="B1501" s="1">
        <v>4002800</v>
      </c>
      <c r="C1501" t="s">
        <v>104</v>
      </c>
      <c r="D1501">
        <v>1110</v>
      </c>
      <c r="E1501">
        <v>690</v>
      </c>
      <c r="F1501">
        <v>350</v>
      </c>
      <c r="G1501">
        <v>227</v>
      </c>
      <c r="H1501">
        <v>242</v>
      </c>
      <c r="I1501" s="5">
        <v>119.8415620725965</v>
      </c>
      <c r="J1501" t="s">
        <v>53</v>
      </c>
      <c r="K1501">
        <v>1085</v>
      </c>
      <c r="L1501">
        <v>1023</v>
      </c>
      <c r="M1501">
        <v>678</v>
      </c>
      <c r="N1501">
        <v>20</v>
      </c>
      <c r="O1501">
        <v>2020</v>
      </c>
      <c r="P1501">
        <v>0</v>
      </c>
      <c r="Q1501">
        <v>0</v>
      </c>
      <c r="R1501">
        <v>0</v>
      </c>
      <c r="S1501" t="s">
        <v>54</v>
      </c>
    </row>
    <row r="1502" spans="1:19">
      <c r="A1502" s="1">
        <v>36081003000</v>
      </c>
      <c r="B1502" s="1">
        <v>4003000</v>
      </c>
      <c r="C1502" t="s">
        <v>104</v>
      </c>
      <c r="D1502">
        <v>420</v>
      </c>
      <c r="E1502">
        <v>160</v>
      </c>
      <c r="F1502">
        <v>135</v>
      </c>
      <c r="G1502">
        <v>101</v>
      </c>
      <c r="H1502">
        <v>49</v>
      </c>
      <c r="I1502" s="5">
        <v>63.796551630946325</v>
      </c>
      <c r="J1502" t="s">
        <v>53</v>
      </c>
      <c r="K1502">
        <v>454</v>
      </c>
      <c r="L1502">
        <v>436</v>
      </c>
      <c r="M1502">
        <v>232</v>
      </c>
      <c r="N1502">
        <v>15</v>
      </c>
      <c r="O1502">
        <v>2020</v>
      </c>
      <c r="P1502">
        <v>1</v>
      </c>
      <c r="Q1502">
        <v>0</v>
      </c>
      <c r="R1502">
        <v>1</v>
      </c>
      <c r="S1502" t="s">
        <v>54</v>
      </c>
    </row>
    <row r="1503" spans="1:19">
      <c r="A1503" s="1">
        <v>36081003100</v>
      </c>
      <c r="B1503" s="1">
        <v>4003100</v>
      </c>
      <c r="C1503" t="s">
        <v>52</v>
      </c>
      <c r="D1503">
        <v>525</v>
      </c>
      <c r="E1503">
        <v>435</v>
      </c>
      <c r="F1503">
        <v>195</v>
      </c>
      <c r="G1503">
        <v>87</v>
      </c>
      <c r="H1503">
        <v>81</v>
      </c>
      <c r="I1503" s="5">
        <v>64.265076052238513</v>
      </c>
      <c r="J1503" t="s">
        <v>53</v>
      </c>
      <c r="K1503">
        <v>1085</v>
      </c>
      <c r="L1503">
        <v>957</v>
      </c>
      <c r="M1503">
        <v>898</v>
      </c>
      <c r="N1503">
        <v>99</v>
      </c>
      <c r="O1503">
        <v>2020</v>
      </c>
      <c r="P1503">
        <v>220</v>
      </c>
      <c r="Q1503">
        <v>512</v>
      </c>
      <c r="R1503">
        <v>24</v>
      </c>
      <c r="S1503" t="s">
        <v>54</v>
      </c>
    </row>
    <row r="1504" spans="1:19">
      <c r="A1504" s="1">
        <v>36081003200</v>
      </c>
      <c r="B1504" s="1">
        <v>4003200</v>
      </c>
      <c r="C1504" t="s">
        <v>104</v>
      </c>
      <c r="D1504">
        <v>500</v>
      </c>
      <c r="E1504">
        <v>185</v>
      </c>
      <c r="F1504">
        <v>150</v>
      </c>
      <c r="G1504">
        <v>113</v>
      </c>
      <c r="H1504">
        <v>61</v>
      </c>
      <c r="I1504" s="5">
        <v>63.921827257987552</v>
      </c>
      <c r="J1504" t="s">
        <v>53</v>
      </c>
      <c r="K1504">
        <v>555</v>
      </c>
      <c r="L1504">
        <v>521</v>
      </c>
      <c r="M1504">
        <v>309</v>
      </c>
      <c r="N1504">
        <v>21</v>
      </c>
      <c r="O1504">
        <v>2020</v>
      </c>
      <c r="P1504">
        <v>1</v>
      </c>
      <c r="Q1504">
        <v>0</v>
      </c>
      <c r="R1504">
        <v>3</v>
      </c>
      <c r="S1504" t="s">
        <v>54</v>
      </c>
    </row>
    <row r="1505" spans="1:19">
      <c r="A1505" s="1">
        <v>36081003301</v>
      </c>
      <c r="B1505" s="1">
        <v>4003301</v>
      </c>
      <c r="C1505" t="s">
        <v>52</v>
      </c>
      <c r="D1505">
        <v>1390</v>
      </c>
      <c r="E1505">
        <v>1295</v>
      </c>
      <c r="F1505">
        <v>280</v>
      </c>
      <c r="G1505">
        <v>176</v>
      </c>
      <c r="H1505">
        <v>178</v>
      </c>
      <c r="I1505" s="5">
        <v>109.72693379476162</v>
      </c>
      <c r="J1505" t="s">
        <v>53</v>
      </c>
      <c r="K1505">
        <v>2518</v>
      </c>
      <c r="L1505">
        <v>2345</v>
      </c>
      <c r="M1505">
        <v>2273</v>
      </c>
      <c r="N1505">
        <v>165</v>
      </c>
      <c r="O1505">
        <v>2020</v>
      </c>
      <c r="P1505">
        <v>1106</v>
      </c>
      <c r="Q1505">
        <v>1158</v>
      </c>
      <c r="R1505">
        <v>1</v>
      </c>
      <c r="S1505" t="s">
        <v>54</v>
      </c>
    </row>
    <row r="1506" spans="1:19">
      <c r="A1506" s="1">
        <v>36081003302</v>
      </c>
      <c r="B1506" s="1">
        <v>4003302</v>
      </c>
      <c r="C1506" t="s">
        <v>52</v>
      </c>
      <c r="D1506">
        <v>395</v>
      </c>
      <c r="E1506">
        <v>285</v>
      </c>
      <c r="F1506">
        <v>210</v>
      </c>
      <c r="G1506">
        <v>98</v>
      </c>
      <c r="H1506">
        <v>102</v>
      </c>
      <c r="I1506" s="5">
        <v>92.265920035514739</v>
      </c>
      <c r="J1506" t="s">
        <v>53</v>
      </c>
      <c r="K1506">
        <v>739</v>
      </c>
      <c r="L1506">
        <v>688</v>
      </c>
      <c r="M1506">
        <v>598</v>
      </c>
      <c r="N1506">
        <v>19</v>
      </c>
      <c r="O1506">
        <v>2020</v>
      </c>
      <c r="P1506">
        <v>0</v>
      </c>
      <c r="Q1506">
        <v>53</v>
      </c>
      <c r="R1506">
        <v>241</v>
      </c>
      <c r="S1506" t="s">
        <v>54</v>
      </c>
    </row>
    <row r="1507" spans="1:19">
      <c r="A1507" s="1">
        <v>36081003400</v>
      </c>
      <c r="B1507" s="1">
        <v>4003400</v>
      </c>
      <c r="C1507" t="s">
        <v>104</v>
      </c>
      <c r="D1507">
        <v>700</v>
      </c>
      <c r="E1507">
        <v>330</v>
      </c>
      <c r="F1507">
        <v>235</v>
      </c>
      <c r="G1507">
        <v>104</v>
      </c>
      <c r="H1507">
        <v>122</v>
      </c>
      <c r="I1507" s="5">
        <v>93.557468969612472</v>
      </c>
      <c r="J1507" t="s">
        <v>53</v>
      </c>
      <c r="K1507">
        <v>736</v>
      </c>
      <c r="L1507">
        <v>694</v>
      </c>
      <c r="M1507">
        <v>368</v>
      </c>
      <c r="N1507">
        <v>15</v>
      </c>
      <c r="O1507">
        <v>2020</v>
      </c>
      <c r="P1507">
        <v>1</v>
      </c>
      <c r="Q1507">
        <v>1</v>
      </c>
      <c r="R1507">
        <v>4</v>
      </c>
      <c r="S1507" t="s">
        <v>54</v>
      </c>
    </row>
    <row r="1508" spans="1:19">
      <c r="A1508" s="1">
        <v>36081003600</v>
      </c>
      <c r="B1508" s="1">
        <v>4003600</v>
      </c>
      <c r="C1508" t="s">
        <v>104</v>
      </c>
      <c r="D1508">
        <v>1065</v>
      </c>
      <c r="E1508">
        <v>705</v>
      </c>
      <c r="F1508">
        <v>525</v>
      </c>
      <c r="G1508">
        <v>215</v>
      </c>
      <c r="H1508">
        <v>218</v>
      </c>
      <c r="I1508" s="5">
        <v>211.66246714994134</v>
      </c>
      <c r="J1508" t="s">
        <v>53</v>
      </c>
      <c r="K1508">
        <v>1190</v>
      </c>
      <c r="L1508">
        <v>1118</v>
      </c>
      <c r="M1508">
        <v>659</v>
      </c>
      <c r="N1508">
        <v>30</v>
      </c>
      <c r="O1508">
        <v>2020</v>
      </c>
      <c r="P1508">
        <v>2</v>
      </c>
      <c r="Q1508">
        <v>7</v>
      </c>
      <c r="R1508">
        <v>1</v>
      </c>
      <c r="S1508" t="s">
        <v>54</v>
      </c>
    </row>
    <row r="1509" spans="1:19">
      <c r="A1509" s="1">
        <v>36081003700</v>
      </c>
      <c r="B1509" s="1">
        <v>4003700</v>
      </c>
      <c r="C1509" t="s">
        <v>52</v>
      </c>
      <c r="D1509">
        <v>0</v>
      </c>
      <c r="E1509">
        <v>0</v>
      </c>
      <c r="F1509">
        <v>0</v>
      </c>
      <c r="G1509">
        <v>13</v>
      </c>
      <c r="H1509">
        <v>13</v>
      </c>
      <c r="I1509" s="5">
        <v>22.516660498395403</v>
      </c>
      <c r="J1509" t="s">
        <v>53</v>
      </c>
      <c r="K1509">
        <v>171</v>
      </c>
      <c r="L1509">
        <v>1</v>
      </c>
      <c r="M1509">
        <v>0</v>
      </c>
      <c r="N1509">
        <v>139</v>
      </c>
      <c r="O1509">
        <v>2020</v>
      </c>
      <c r="P1509">
        <v>404</v>
      </c>
      <c r="Q1509">
        <v>0</v>
      </c>
      <c r="R1509">
        <v>0</v>
      </c>
      <c r="S1509" t="s">
        <v>54</v>
      </c>
    </row>
    <row r="1510" spans="1:19">
      <c r="A1510" s="1">
        <v>36081003800</v>
      </c>
      <c r="B1510" s="1">
        <v>4003800</v>
      </c>
      <c r="C1510" t="s">
        <v>104</v>
      </c>
      <c r="D1510">
        <v>695</v>
      </c>
      <c r="E1510">
        <v>475</v>
      </c>
      <c r="F1510">
        <v>215</v>
      </c>
      <c r="G1510">
        <v>92</v>
      </c>
      <c r="H1510">
        <v>87</v>
      </c>
      <c r="I1510" s="5">
        <v>77.575769412877889</v>
      </c>
      <c r="J1510" t="s">
        <v>53</v>
      </c>
      <c r="K1510">
        <v>802</v>
      </c>
      <c r="L1510">
        <v>749</v>
      </c>
      <c r="M1510">
        <v>495</v>
      </c>
      <c r="N1510">
        <v>13</v>
      </c>
      <c r="O1510">
        <v>2020</v>
      </c>
      <c r="P1510">
        <v>16</v>
      </c>
      <c r="Q1510">
        <v>12</v>
      </c>
      <c r="R1510">
        <v>0</v>
      </c>
      <c r="S1510" t="s">
        <v>54</v>
      </c>
    </row>
    <row r="1511" spans="1:19">
      <c r="A1511" s="1">
        <v>36081003900</v>
      </c>
      <c r="B1511" s="1">
        <v>4003900</v>
      </c>
      <c r="C1511" t="s">
        <v>52</v>
      </c>
      <c r="D1511">
        <v>480</v>
      </c>
      <c r="E1511">
        <v>425</v>
      </c>
      <c r="F1511">
        <v>340</v>
      </c>
      <c r="G1511">
        <v>177</v>
      </c>
      <c r="H1511">
        <v>179</v>
      </c>
      <c r="I1511" s="5">
        <v>186.04569331215382</v>
      </c>
      <c r="J1511" t="s">
        <v>53</v>
      </c>
      <c r="K1511">
        <v>518</v>
      </c>
      <c r="L1511">
        <v>471</v>
      </c>
      <c r="M1511">
        <v>413</v>
      </c>
      <c r="N1511">
        <v>26</v>
      </c>
      <c r="O1511">
        <v>2020</v>
      </c>
      <c r="P1511">
        <v>6</v>
      </c>
      <c r="Q1511">
        <v>6</v>
      </c>
      <c r="R1511">
        <v>-1</v>
      </c>
      <c r="S1511" t="s">
        <v>54</v>
      </c>
    </row>
    <row r="1512" spans="1:19">
      <c r="A1512" s="1">
        <v>36081004001</v>
      </c>
      <c r="B1512" s="1">
        <v>4004001</v>
      </c>
      <c r="C1512" t="s">
        <v>104</v>
      </c>
      <c r="D1512">
        <v>640</v>
      </c>
      <c r="E1512">
        <v>330</v>
      </c>
      <c r="F1512">
        <v>230</v>
      </c>
      <c r="G1512">
        <v>99</v>
      </c>
      <c r="H1512">
        <v>96</v>
      </c>
      <c r="I1512" s="5">
        <v>92.962357973536797</v>
      </c>
      <c r="J1512" t="s">
        <v>53</v>
      </c>
      <c r="K1512">
        <v>792</v>
      </c>
      <c r="L1512">
        <v>750</v>
      </c>
      <c r="M1512">
        <v>495</v>
      </c>
      <c r="N1512">
        <v>18</v>
      </c>
      <c r="O1512">
        <v>2020</v>
      </c>
      <c r="P1512">
        <v>9</v>
      </c>
      <c r="Q1512">
        <v>7</v>
      </c>
      <c r="R1512">
        <v>0</v>
      </c>
      <c r="S1512" t="s">
        <v>54</v>
      </c>
    </row>
    <row r="1513" spans="1:19">
      <c r="A1513" s="1">
        <v>36081004002</v>
      </c>
      <c r="B1513" s="1">
        <v>4004002</v>
      </c>
      <c r="C1513" t="s">
        <v>105</v>
      </c>
      <c r="D1513">
        <v>515</v>
      </c>
      <c r="E1513">
        <v>210</v>
      </c>
      <c r="F1513">
        <v>200</v>
      </c>
      <c r="G1513">
        <v>223</v>
      </c>
      <c r="H1513">
        <v>48</v>
      </c>
      <c r="I1513" s="5">
        <v>65.429351211822365</v>
      </c>
      <c r="J1513" t="s">
        <v>53</v>
      </c>
      <c r="K1513">
        <v>447</v>
      </c>
      <c r="L1513">
        <v>417</v>
      </c>
      <c r="M1513">
        <v>317</v>
      </c>
      <c r="N1513">
        <v>16</v>
      </c>
      <c r="O1513">
        <v>2020</v>
      </c>
      <c r="P1513">
        <v>0</v>
      </c>
      <c r="Q1513">
        <v>6</v>
      </c>
      <c r="R1513">
        <v>0</v>
      </c>
      <c r="S1513" t="s">
        <v>54</v>
      </c>
    </row>
    <row r="1514" spans="1:19">
      <c r="A1514" s="1">
        <v>36081004200</v>
      </c>
      <c r="B1514" s="1">
        <v>4004200</v>
      </c>
      <c r="C1514" t="s">
        <v>104</v>
      </c>
      <c r="D1514">
        <v>1080</v>
      </c>
      <c r="E1514">
        <v>540</v>
      </c>
      <c r="F1514">
        <v>365</v>
      </c>
      <c r="G1514">
        <v>140</v>
      </c>
      <c r="H1514">
        <v>128</v>
      </c>
      <c r="I1514" s="5">
        <v>128.11323116680805</v>
      </c>
      <c r="J1514" t="s">
        <v>53</v>
      </c>
      <c r="K1514">
        <v>1310</v>
      </c>
      <c r="L1514">
        <v>1231</v>
      </c>
      <c r="M1514">
        <v>811</v>
      </c>
      <c r="N1514">
        <v>43</v>
      </c>
      <c r="O1514">
        <v>2020</v>
      </c>
      <c r="P1514">
        <v>20</v>
      </c>
      <c r="Q1514">
        <v>13</v>
      </c>
      <c r="R1514">
        <v>-2</v>
      </c>
      <c r="S1514" t="s">
        <v>54</v>
      </c>
    </row>
    <row r="1515" spans="1:19">
      <c r="A1515" s="1">
        <v>36081004300</v>
      </c>
      <c r="B1515" s="1">
        <v>4004300</v>
      </c>
      <c r="C1515" t="s">
        <v>52</v>
      </c>
      <c r="D1515">
        <v>1015</v>
      </c>
      <c r="E1515">
        <v>1015</v>
      </c>
      <c r="F1515">
        <v>985</v>
      </c>
      <c r="G1515">
        <v>139</v>
      </c>
      <c r="H1515">
        <v>139</v>
      </c>
      <c r="I1515" s="5">
        <v>203.56080172764106</v>
      </c>
      <c r="J1515" t="s">
        <v>53</v>
      </c>
      <c r="K1515">
        <v>1071</v>
      </c>
      <c r="L1515">
        <v>1046</v>
      </c>
      <c r="M1515">
        <v>1024</v>
      </c>
      <c r="N1515">
        <v>24</v>
      </c>
      <c r="O1515">
        <v>2020</v>
      </c>
      <c r="P1515">
        <v>0</v>
      </c>
      <c r="Q1515">
        <v>0</v>
      </c>
      <c r="R1515">
        <v>0</v>
      </c>
      <c r="S1515" t="s">
        <v>54</v>
      </c>
    </row>
    <row r="1516" spans="1:19">
      <c r="A1516" s="1">
        <v>36081004401</v>
      </c>
      <c r="B1516" s="1">
        <v>4004401</v>
      </c>
      <c r="C1516" t="s">
        <v>105</v>
      </c>
      <c r="D1516">
        <v>1095</v>
      </c>
      <c r="E1516">
        <v>560</v>
      </c>
      <c r="F1516">
        <v>280</v>
      </c>
      <c r="G1516">
        <v>210</v>
      </c>
      <c r="H1516">
        <v>116</v>
      </c>
      <c r="I1516" s="5">
        <v>87.017239671228367</v>
      </c>
      <c r="J1516" t="s">
        <v>53</v>
      </c>
      <c r="K1516">
        <v>1115</v>
      </c>
      <c r="L1516">
        <v>1083</v>
      </c>
      <c r="M1516">
        <v>629</v>
      </c>
      <c r="N1516">
        <v>12</v>
      </c>
      <c r="O1516">
        <v>2020</v>
      </c>
      <c r="P1516">
        <v>0</v>
      </c>
      <c r="Q1516">
        <v>2</v>
      </c>
      <c r="R1516">
        <v>-1</v>
      </c>
      <c r="S1516" t="s">
        <v>54</v>
      </c>
    </row>
    <row r="1517" spans="1:19">
      <c r="A1517" s="1">
        <v>36081004500</v>
      </c>
      <c r="B1517" s="1">
        <v>4004500</v>
      </c>
      <c r="C1517" t="s">
        <v>52</v>
      </c>
      <c r="D1517">
        <v>1570</v>
      </c>
      <c r="E1517">
        <v>330</v>
      </c>
      <c r="F1517">
        <v>260</v>
      </c>
      <c r="G1517">
        <v>216</v>
      </c>
      <c r="H1517">
        <v>122</v>
      </c>
      <c r="I1517" s="5">
        <v>113.88151737661384</v>
      </c>
      <c r="J1517" t="s">
        <v>53</v>
      </c>
      <c r="K1517">
        <v>1649</v>
      </c>
      <c r="L1517">
        <v>1546</v>
      </c>
      <c r="M1517">
        <v>420</v>
      </c>
      <c r="N1517">
        <v>54</v>
      </c>
      <c r="O1517">
        <v>2020</v>
      </c>
      <c r="P1517">
        <v>1</v>
      </c>
      <c r="Q1517">
        <v>148</v>
      </c>
      <c r="R1517">
        <v>0</v>
      </c>
      <c r="S1517" t="s">
        <v>54</v>
      </c>
    </row>
    <row r="1518" spans="1:19">
      <c r="A1518" s="1">
        <v>36081004700</v>
      </c>
      <c r="B1518" s="1">
        <v>4004700</v>
      </c>
      <c r="C1518" t="s">
        <v>52</v>
      </c>
      <c r="D1518">
        <v>1760</v>
      </c>
      <c r="E1518">
        <v>1595</v>
      </c>
      <c r="F1518">
        <v>1175</v>
      </c>
      <c r="G1518">
        <v>142</v>
      </c>
      <c r="H1518">
        <v>164</v>
      </c>
      <c r="I1518" s="5">
        <v>223.37412562783541</v>
      </c>
      <c r="J1518" t="s">
        <v>53</v>
      </c>
      <c r="K1518">
        <v>1889</v>
      </c>
      <c r="L1518">
        <v>1844</v>
      </c>
      <c r="M1518">
        <v>1736</v>
      </c>
      <c r="N1518">
        <v>34</v>
      </c>
      <c r="O1518">
        <v>2020</v>
      </c>
      <c r="P1518">
        <v>0</v>
      </c>
      <c r="Q1518">
        <v>2</v>
      </c>
      <c r="R1518">
        <v>0</v>
      </c>
      <c r="S1518" t="s">
        <v>54</v>
      </c>
    </row>
    <row r="1519" spans="1:19">
      <c r="A1519" s="1">
        <v>36081005000</v>
      </c>
      <c r="B1519" s="1">
        <v>4005000</v>
      </c>
      <c r="C1519" t="s">
        <v>105</v>
      </c>
      <c r="D1519">
        <v>0</v>
      </c>
      <c r="E1519">
        <v>0</v>
      </c>
      <c r="F1519">
        <v>0</v>
      </c>
      <c r="G1519">
        <v>13</v>
      </c>
      <c r="H1519">
        <v>13</v>
      </c>
      <c r="I1519" s="5">
        <v>22.516660498395403</v>
      </c>
      <c r="J1519" t="s">
        <v>53</v>
      </c>
      <c r="K1519">
        <v>0</v>
      </c>
      <c r="L1519">
        <v>0</v>
      </c>
      <c r="M1519">
        <v>0</v>
      </c>
      <c r="N1519">
        <v>0</v>
      </c>
      <c r="O1519">
        <v>2020</v>
      </c>
      <c r="P1519">
        <v>0</v>
      </c>
      <c r="Q1519">
        <v>0</v>
      </c>
      <c r="R1519">
        <v>0</v>
      </c>
      <c r="S1519" t="s">
        <v>54</v>
      </c>
    </row>
    <row r="1520" spans="1:19">
      <c r="A1520" s="1">
        <v>36081005100</v>
      </c>
      <c r="B1520" s="1">
        <v>4005100</v>
      </c>
      <c r="C1520" t="s">
        <v>52</v>
      </c>
      <c r="D1520">
        <v>800</v>
      </c>
      <c r="E1520">
        <v>705</v>
      </c>
      <c r="F1520">
        <v>410</v>
      </c>
      <c r="G1520">
        <v>92</v>
      </c>
      <c r="H1520">
        <v>86</v>
      </c>
      <c r="I1520" s="5">
        <v>95.110462095397267</v>
      </c>
      <c r="J1520" t="s">
        <v>53</v>
      </c>
      <c r="K1520">
        <v>1012</v>
      </c>
      <c r="L1520">
        <v>960</v>
      </c>
      <c r="M1520">
        <v>867</v>
      </c>
      <c r="N1520">
        <v>30</v>
      </c>
      <c r="O1520">
        <v>2020</v>
      </c>
      <c r="P1520">
        <v>382</v>
      </c>
      <c r="Q1520">
        <v>161</v>
      </c>
      <c r="R1520">
        <v>30</v>
      </c>
      <c r="S1520" t="s">
        <v>54</v>
      </c>
    </row>
    <row r="1521" spans="1:19">
      <c r="A1521" s="1">
        <v>36081005200</v>
      </c>
      <c r="B1521" s="1">
        <v>4005200</v>
      </c>
      <c r="C1521" t="s">
        <v>104</v>
      </c>
      <c r="D1521">
        <v>710</v>
      </c>
      <c r="E1521">
        <v>410</v>
      </c>
      <c r="F1521">
        <v>305</v>
      </c>
      <c r="G1521">
        <v>97</v>
      </c>
      <c r="H1521">
        <v>107</v>
      </c>
      <c r="I1521" s="5">
        <v>103.40212763768452</v>
      </c>
      <c r="J1521" t="s">
        <v>53</v>
      </c>
      <c r="K1521">
        <v>863</v>
      </c>
      <c r="L1521">
        <v>823</v>
      </c>
      <c r="M1521">
        <v>545</v>
      </c>
      <c r="N1521">
        <v>24</v>
      </c>
      <c r="O1521">
        <v>2020</v>
      </c>
      <c r="P1521">
        <v>4</v>
      </c>
      <c r="Q1521">
        <v>0</v>
      </c>
      <c r="R1521">
        <v>0</v>
      </c>
      <c r="S1521" t="s">
        <v>54</v>
      </c>
    </row>
    <row r="1522" spans="1:19">
      <c r="A1522" s="1">
        <v>36081005300</v>
      </c>
      <c r="B1522" s="1">
        <v>4005300</v>
      </c>
      <c r="C1522" t="s">
        <v>52</v>
      </c>
      <c r="D1522">
        <v>2495</v>
      </c>
      <c r="E1522">
        <v>2060</v>
      </c>
      <c r="F1522">
        <v>770</v>
      </c>
      <c r="G1522">
        <v>333</v>
      </c>
      <c r="H1522">
        <v>359</v>
      </c>
      <c r="I1522" s="5">
        <v>203.38633189081315</v>
      </c>
      <c r="J1522" t="s">
        <v>53</v>
      </c>
      <c r="K1522">
        <v>2727</v>
      </c>
      <c r="L1522">
        <v>2609</v>
      </c>
      <c r="M1522">
        <v>2207</v>
      </c>
      <c r="N1522">
        <v>67</v>
      </c>
      <c r="O1522">
        <v>2020</v>
      </c>
      <c r="P1522">
        <v>24</v>
      </c>
      <c r="Q1522">
        <v>10</v>
      </c>
      <c r="R1522">
        <v>0</v>
      </c>
      <c r="S1522" t="s">
        <v>54</v>
      </c>
    </row>
    <row r="1523" spans="1:19">
      <c r="A1523" s="1">
        <v>36081005400</v>
      </c>
      <c r="B1523" s="1">
        <v>4005400</v>
      </c>
      <c r="C1523" t="s">
        <v>105</v>
      </c>
      <c r="D1523">
        <v>1875</v>
      </c>
      <c r="E1523">
        <v>660</v>
      </c>
      <c r="F1523">
        <v>420</v>
      </c>
      <c r="G1523">
        <v>282</v>
      </c>
      <c r="H1523">
        <v>229</v>
      </c>
      <c r="I1523" s="5">
        <v>217.78200109283594</v>
      </c>
      <c r="J1523" t="s">
        <v>53</v>
      </c>
      <c r="K1523">
        <v>1806</v>
      </c>
      <c r="L1523">
        <v>1720</v>
      </c>
      <c r="M1523">
        <v>853</v>
      </c>
      <c r="N1523">
        <v>43</v>
      </c>
      <c r="O1523">
        <v>2020</v>
      </c>
      <c r="P1523">
        <v>2</v>
      </c>
      <c r="Q1523">
        <v>19</v>
      </c>
      <c r="R1523">
        <v>4</v>
      </c>
      <c r="S1523" t="s">
        <v>54</v>
      </c>
    </row>
    <row r="1524" spans="1:19">
      <c r="A1524" s="1">
        <v>36081005500</v>
      </c>
      <c r="B1524" s="1">
        <v>4005500</v>
      </c>
      <c r="C1524" t="s">
        <v>52</v>
      </c>
      <c r="D1524">
        <v>410</v>
      </c>
      <c r="E1524">
        <v>370</v>
      </c>
      <c r="F1524">
        <v>175</v>
      </c>
      <c r="G1524">
        <v>69</v>
      </c>
      <c r="H1524">
        <v>72</v>
      </c>
      <c r="I1524" s="5">
        <v>78.064076245094967</v>
      </c>
      <c r="J1524" t="s">
        <v>53</v>
      </c>
      <c r="K1524">
        <v>639</v>
      </c>
      <c r="L1524">
        <v>582</v>
      </c>
      <c r="M1524">
        <v>524</v>
      </c>
      <c r="N1524">
        <v>51</v>
      </c>
      <c r="O1524">
        <v>2020</v>
      </c>
      <c r="P1524">
        <v>258</v>
      </c>
      <c r="Q1524">
        <v>42</v>
      </c>
      <c r="R1524">
        <v>0</v>
      </c>
      <c r="S1524" t="s">
        <v>54</v>
      </c>
    </row>
    <row r="1525" spans="1:19">
      <c r="A1525" s="1">
        <v>36081005700</v>
      </c>
      <c r="B1525" s="1">
        <v>4005700</v>
      </c>
      <c r="C1525" t="s">
        <v>52</v>
      </c>
      <c r="D1525">
        <v>1775</v>
      </c>
      <c r="E1525">
        <v>1695</v>
      </c>
      <c r="F1525">
        <v>805</v>
      </c>
      <c r="G1525">
        <v>157</v>
      </c>
      <c r="H1525">
        <v>157</v>
      </c>
      <c r="I1525" s="5">
        <v>178.86587153506954</v>
      </c>
      <c r="J1525" t="s">
        <v>53</v>
      </c>
      <c r="K1525">
        <v>2009</v>
      </c>
      <c r="L1525">
        <v>1931</v>
      </c>
      <c r="M1525">
        <v>1768</v>
      </c>
      <c r="N1525">
        <v>42</v>
      </c>
      <c r="O1525">
        <v>2020</v>
      </c>
      <c r="P1525">
        <v>0</v>
      </c>
      <c r="Q1525">
        <v>26</v>
      </c>
      <c r="R1525">
        <v>2</v>
      </c>
      <c r="S1525" t="s">
        <v>54</v>
      </c>
    </row>
    <row r="1526" spans="1:19">
      <c r="A1526" s="1">
        <v>36081005800</v>
      </c>
      <c r="B1526" s="1">
        <v>4005800</v>
      </c>
      <c r="C1526" t="s">
        <v>105</v>
      </c>
      <c r="D1526">
        <v>1910</v>
      </c>
      <c r="E1526">
        <v>750</v>
      </c>
      <c r="F1526">
        <v>480</v>
      </c>
      <c r="G1526">
        <v>188</v>
      </c>
      <c r="H1526">
        <v>166</v>
      </c>
      <c r="I1526" s="5">
        <v>164.01219466856725</v>
      </c>
      <c r="J1526" t="s">
        <v>53</v>
      </c>
      <c r="K1526">
        <v>2141</v>
      </c>
      <c r="L1526">
        <v>2022</v>
      </c>
      <c r="M1526">
        <v>975</v>
      </c>
      <c r="N1526">
        <v>64</v>
      </c>
      <c r="O1526">
        <v>2020</v>
      </c>
      <c r="P1526">
        <v>0</v>
      </c>
      <c r="Q1526">
        <v>0</v>
      </c>
      <c r="R1526">
        <v>1</v>
      </c>
      <c r="S1526" t="s">
        <v>54</v>
      </c>
    </row>
    <row r="1527" spans="1:19">
      <c r="A1527" s="1">
        <v>36081005900</v>
      </c>
      <c r="B1527" s="1">
        <v>4005900</v>
      </c>
      <c r="C1527" t="s">
        <v>52</v>
      </c>
      <c r="D1527">
        <v>1670</v>
      </c>
      <c r="E1527">
        <v>1380</v>
      </c>
      <c r="F1527">
        <v>695</v>
      </c>
      <c r="G1527">
        <v>175</v>
      </c>
      <c r="H1527">
        <v>185</v>
      </c>
      <c r="I1527" s="5">
        <v>179.71087891388211</v>
      </c>
      <c r="J1527" t="s">
        <v>53</v>
      </c>
      <c r="K1527">
        <v>2119</v>
      </c>
      <c r="L1527">
        <v>2005</v>
      </c>
      <c r="M1527">
        <v>1737</v>
      </c>
      <c r="N1527">
        <v>65</v>
      </c>
      <c r="O1527">
        <v>2020</v>
      </c>
      <c r="P1527">
        <v>0</v>
      </c>
      <c r="Q1527">
        <v>18</v>
      </c>
      <c r="R1527">
        <v>7</v>
      </c>
      <c r="S1527" t="s">
        <v>54</v>
      </c>
    </row>
    <row r="1528" spans="1:19">
      <c r="A1528" s="1">
        <v>36081006100</v>
      </c>
      <c r="B1528" s="1">
        <v>4006100</v>
      </c>
      <c r="C1528" t="s">
        <v>52</v>
      </c>
      <c r="D1528">
        <v>2570</v>
      </c>
      <c r="E1528">
        <v>2425</v>
      </c>
      <c r="F1528">
        <v>915</v>
      </c>
      <c r="G1528">
        <v>324</v>
      </c>
      <c r="H1528">
        <v>317</v>
      </c>
      <c r="I1528" s="5">
        <v>233.94657509782013</v>
      </c>
      <c r="J1528" t="s">
        <v>53</v>
      </c>
      <c r="K1528">
        <v>3359</v>
      </c>
      <c r="L1528">
        <v>3219</v>
      </c>
      <c r="M1528">
        <v>2993</v>
      </c>
      <c r="N1528">
        <v>89</v>
      </c>
      <c r="O1528">
        <v>2020</v>
      </c>
      <c r="P1528">
        <v>13</v>
      </c>
      <c r="Q1528">
        <v>11</v>
      </c>
      <c r="R1528">
        <v>12</v>
      </c>
      <c r="S1528" t="s">
        <v>54</v>
      </c>
    </row>
    <row r="1529" spans="1:19">
      <c r="A1529" s="1">
        <v>36081006201</v>
      </c>
      <c r="B1529" s="1">
        <v>4006201</v>
      </c>
      <c r="C1529" t="s">
        <v>105</v>
      </c>
      <c r="D1529">
        <v>3170</v>
      </c>
      <c r="E1529">
        <v>300</v>
      </c>
      <c r="F1529">
        <v>260</v>
      </c>
      <c r="G1529">
        <v>384</v>
      </c>
      <c r="H1529">
        <v>159</v>
      </c>
      <c r="I1529" s="5">
        <v>157.53729717117784</v>
      </c>
      <c r="J1529" t="s">
        <v>53</v>
      </c>
      <c r="K1529">
        <v>2977</v>
      </c>
      <c r="L1529">
        <v>2837</v>
      </c>
      <c r="M1529">
        <v>468</v>
      </c>
      <c r="N1529">
        <v>82</v>
      </c>
      <c r="O1529">
        <v>2020</v>
      </c>
      <c r="P1529">
        <v>2</v>
      </c>
      <c r="Q1529">
        <v>0</v>
      </c>
      <c r="R1529">
        <v>0</v>
      </c>
      <c r="S1529" t="s">
        <v>54</v>
      </c>
    </row>
    <row r="1530" spans="1:19">
      <c r="A1530" s="1">
        <v>36081006202</v>
      </c>
      <c r="B1530" s="1">
        <v>4006202</v>
      </c>
      <c r="C1530" t="s">
        <v>105</v>
      </c>
      <c r="D1530">
        <v>2115</v>
      </c>
      <c r="E1530">
        <v>1175</v>
      </c>
      <c r="F1530">
        <v>595</v>
      </c>
      <c r="G1530">
        <v>228</v>
      </c>
      <c r="H1530">
        <v>221</v>
      </c>
      <c r="I1530" s="5">
        <v>252.58265973736201</v>
      </c>
      <c r="J1530" t="s">
        <v>53</v>
      </c>
      <c r="K1530">
        <v>2662</v>
      </c>
      <c r="L1530">
        <v>2555</v>
      </c>
      <c r="M1530">
        <v>1392</v>
      </c>
      <c r="N1530">
        <v>62</v>
      </c>
      <c r="O1530">
        <v>2020</v>
      </c>
      <c r="P1530">
        <v>-1</v>
      </c>
      <c r="Q1530">
        <v>0</v>
      </c>
      <c r="R1530">
        <v>42</v>
      </c>
      <c r="S1530" t="s">
        <v>54</v>
      </c>
    </row>
    <row r="1531" spans="1:19">
      <c r="A1531" s="1">
        <v>36081006300</v>
      </c>
      <c r="B1531" s="1">
        <v>4006300</v>
      </c>
      <c r="C1531" t="s">
        <v>52</v>
      </c>
      <c r="D1531">
        <v>2620</v>
      </c>
      <c r="E1531">
        <v>2175</v>
      </c>
      <c r="F1531">
        <v>840</v>
      </c>
      <c r="G1531">
        <v>407</v>
      </c>
      <c r="H1531">
        <v>267</v>
      </c>
      <c r="I1531" s="5">
        <v>234.13884769512299</v>
      </c>
      <c r="J1531" t="s">
        <v>53</v>
      </c>
      <c r="K1531">
        <v>2963</v>
      </c>
      <c r="L1531">
        <v>2852</v>
      </c>
      <c r="M1531">
        <v>2620</v>
      </c>
      <c r="N1531">
        <v>65</v>
      </c>
      <c r="O1531">
        <v>2020</v>
      </c>
      <c r="P1531">
        <v>104</v>
      </c>
      <c r="Q1531">
        <v>24</v>
      </c>
      <c r="R1531">
        <v>1</v>
      </c>
      <c r="S1531" t="s">
        <v>54</v>
      </c>
    </row>
    <row r="1532" spans="1:19">
      <c r="A1532" s="1">
        <v>36081006501</v>
      </c>
      <c r="B1532" s="1">
        <v>4006501</v>
      </c>
      <c r="C1532" t="s">
        <v>52</v>
      </c>
      <c r="D1532">
        <v>1570</v>
      </c>
      <c r="E1532">
        <v>1440</v>
      </c>
      <c r="F1532">
        <v>495</v>
      </c>
      <c r="G1532">
        <v>215</v>
      </c>
      <c r="H1532">
        <v>220</v>
      </c>
      <c r="I1532" s="5">
        <v>129.58394962340051</v>
      </c>
      <c r="J1532" t="s">
        <v>53</v>
      </c>
      <c r="K1532">
        <v>1983</v>
      </c>
      <c r="L1532">
        <v>1886</v>
      </c>
      <c r="M1532">
        <v>1773</v>
      </c>
      <c r="N1532">
        <v>68</v>
      </c>
      <c r="O1532">
        <v>2020</v>
      </c>
      <c r="P1532">
        <v>54</v>
      </c>
      <c r="Q1532">
        <v>21</v>
      </c>
      <c r="R1532">
        <v>0</v>
      </c>
      <c r="S1532" t="s">
        <v>54</v>
      </c>
    </row>
    <row r="1533" spans="1:19">
      <c r="A1533" s="1">
        <v>36081006502</v>
      </c>
      <c r="B1533" s="1">
        <v>4006502</v>
      </c>
      <c r="C1533" t="s">
        <v>52</v>
      </c>
      <c r="D1533">
        <v>1840</v>
      </c>
      <c r="E1533">
        <v>1575</v>
      </c>
      <c r="F1533">
        <v>690</v>
      </c>
      <c r="G1533">
        <v>177</v>
      </c>
      <c r="H1533">
        <v>190</v>
      </c>
      <c r="I1533" s="5">
        <v>214.78593994952277</v>
      </c>
      <c r="J1533" t="s">
        <v>53</v>
      </c>
      <c r="K1533">
        <v>2032</v>
      </c>
      <c r="L1533">
        <v>1914</v>
      </c>
      <c r="M1533">
        <v>1660</v>
      </c>
      <c r="N1533">
        <v>67</v>
      </c>
      <c r="O1533">
        <v>2020</v>
      </c>
      <c r="P1533">
        <v>47</v>
      </c>
      <c r="Q1533">
        <v>38</v>
      </c>
      <c r="R1533">
        <v>7</v>
      </c>
      <c r="S1533" t="s">
        <v>54</v>
      </c>
    </row>
    <row r="1534" spans="1:19">
      <c r="A1534" s="1">
        <v>36081006900</v>
      </c>
      <c r="B1534" s="1">
        <v>4006900</v>
      </c>
      <c r="C1534" t="s">
        <v>52</v>
      </c>
      <c r="D1534">
        <v>1630</v>
      </c>
      <c r="E1534">
        <v>1390</v>
      </c>
      <c r="F1534">
        <v>330</v>
      </c>
      <c r="G1534">
        <v>256</v>
      </c>
      <c r="H1534">
        <v>259</v>
      </c>
      <c r="I1534" s="5">
        <v>121.77438154226036</v>
      </c>
      <c r="J1534" t="s">
        <v>53</v>
      </c>
      <c r="K1534">
        <v>2476</v>
      </c>
      <c r="L1534">
        <v>2367</v>
      </c>
      <c r="M1534">
        <v>2069</v>
      </c>
      <c r="N1534">
        <v>77</v>
      </c>
      <c r="O1534">
        <v>2020</v>
      </c>
      <c r="P1534">
        <v>88</v>
      </c>
      <c r="Q1534">
        <v>117</v>
      </c>
      <c r="R1534">
        <v>31</v>
      </c>
      <c r="S1534" t="s">
        <v>54</v>
      </c>
    </row>
    <row r="1535" spans="1:19">
      <c r="A1535" s="1">
        <v>36081007100</v>
      </c>
      <c r="B1535" s="1">
        <v>4007100</v>
      </c>
      <c r="C1535" t="s">
        <v>52</v>
      </c>
      <c r="D1535">
        <v>1555</v>
      </c>
      <c r="E1535">
        <v>1420</v>
      </c>
      <c r="F1535">
        <v>510</v>
      </c>
      <c r="G1535">
        <v>191</v>
      </c>
      <c r="H1535">
        <v>189</v>
      </c>
      <c r="I1535" s="5">
        <v>119.70797801316336</v>
      </c>
      <c r="J1535" t="s">
        <v>53</v>
      </c>
      <c r="K1535">
        <v>2184</v>
      </c>
      <c r="L1535">
        <v>2075</v>
      </c>
      <c r="M1535">
        <v>1874</v>
      </c>
      <c r="N1535">
        <v>75</v>
      </c>
      <c r="O1535">
        <v>2020</v>
      </c>
      <c r="P1535">
        <v>73</v>
      </c>
      <c r="Q1535">
        <v>46</v>
      </c>
      <c r="R1535">
        <v>39</v>
      </c>
      <c r="S1535" t="s">
        <v>54</v>
      </c>
    </row>
    <row r="1536" spans="1:19">
      <c r="A1536" s="1">
        <v>36081007300</v>
      </c>
      <c r="B1536" s="1">
        <v>4007300</v>
      </c>
      <c r="C1536" t="s">
        <v>52</v>
      </c>
      <c r="D1536">
        <v>2050</v>
      </c>
      <c r="E1536">
        <v>1890</v>
      </c>
      <c r="F1536">
        <v>650</v>
      </c>
      <c r="G1536">
        <v>297</v>
      </c>
      <c r="H1536">
        <v>282</v>
      </c>
      <c r="I1536" s="5">
        <v>221.9324221469229</v>
      </c>
      <c r="J1536" t="s">
        <v>53</v>
      </c>
      <c r="K1536">
        <v>2438</v>
      </c>
      <c r="L1536">
        <v>2333</v>
      </c>
      <c r="M1536">
        <v>2059</v>
      </c>
      <c r="N1536">
        <v>65</v>
      </c>
      <c r="O1536">
        <v>2020</v>
      </c>
      <c r="P1536">
        <v>143</v>
      </c>
      <c r="Q1536">
        <v>93</v>
      </c>
      <c r="R1536">
        <v>29</v>
      </c>
      <c r="S1536" t="s">
        <v>54</v>
      </c>
    </row>
    <row r="1537" spans="1:19">
      <c r="A1537" s="1">
        <v>36081007500</v>
      </c>
      <c r="B1537" s="1">
        <v>4007500</v>
      </c>
      <c r="C1537" t="s">
        <v>52</v>
      </c>
      <c r="D1537">
        <v>2350</v>
      </c>
      <c r="E1537">
        <v>1905</v>
      </c>
      <c r="F1537">
        <v>905</v>
      </c>
      <c r="G1537">
        <v>271</v>
      </c>
      <c r="H1537">
        <v>315</v>
      </c>
      <c r="I1537" s="5">
        <v>296.13848111989768</v>
      </c>
      <c r="J1537" t="s">
        <v>53</v>
      </c>
      <c r="K1537">
        <v>2430</v>
      </c>
      <c r="L1537">
        <v>2323</v>
      </c>
      <c r="M1537">
        <v>1979</v>
      </c>
      <c r="N1537">
        <v>64</v>
      </c>
      <c r="O1537">
        <v>2020</v>
      </c>
      <c r="P1537">
        <v>162</v>
      </c>
      <c r="Q1537">
        <v>186</v>
      </c>
      <c r="R1537">
        <v>22</v>
      </c>
      <c r="S1537" t="s">
        <v>54</v>
      </c>
    </row>
    <row r="1538" spans="1:19">
      <c r="A1538" s="1">
        <v>36081007700</v>
      </c>
      <c r="B1538" s="1">
        <v>4007700</v>
      </c>
      <c r="C1538" t="s">
        <v>52</v>
      </c>
      <c r="D1538">
        <v>845</v>
      </c>
      <c r="E1538">
        <v>730</v>
      </c>
      <c r="F1538">
        <v>250</v>
      </c>
      <c r="G1538">
        <v>93</v>
      </c>
      <c r="H1538">
        <v>86</v>
      </c>
      <c r="I1538" s="5">
        <v>85.632937588290176</v>
      </c>
      <c r="J1538" t="s">
        <v>53</v>
      </c>
      <c r="K1538">
        <v>1028</v>
      </c>
      <c r="L1538">
        <v>982</v>
      </c>
      <c r="M1538">
        <v>876</v>
      </c>
      <c r="N1538">
        <v>31</v>
      </c>
      <c r="O1538">
        <v>2020</v>
      </c>
      <c r="P1538">
        <v>68</v>
      </c>
      <c r="Q1538">
        <v>146</v>
      </c>
      <c r="R1538">
        <v>26</v>
      </c>
      <c r="S1538" t="s">
        <v>54</v>
      </c>
    </row>
    <row r="1539" spans="1:19">
      <c r="A1539" s="1">
        <v>36081007900</v>
      </c>
      <c r="B1539" s="1">
        <v>4007900</v>
      </c>
      <c r="C1539" t="s">
        <v>52</v>
      </c>
      <c r="D1539">
        <v>1175</v>
      </c>
      <c r="E1539">
        <v>750</v>
      </c>
      <c r="F1539">
        <v>390</v>
      </c>
      <c r="G1539">
        <v>250</v>
      </c>
      <c r="H1539">
        <v>157</v>
      </c>
      <c r="I1539" s="5">
        <v>112.6232658024087</v>
      </c>
      <c r="J1539" t="s">
        <v>53</v>
      </c>
      <c r="K1539">
        <v>1549</v>
      </c>
      <c r="L1539">
        <v>1483</v>
      </c>
      <c r="M1539">
        <v>1171</v>
      </c>
      <c r="N1539">
        <v>39</v>
      </c>
      <c r="O1539">
        <v>2020</v>
      </c>
      <c r="P1539">
        <v>127</v>
      </c>
      <c r="Q1539">
        <v>75</v>
      </c>
      <c r="R1539">
        <v>312</v>
      </c>
      <c r="S1539" t="s">
        <v>54</v>
      </c>
    </row>
    <row r="1540" spans="1:19">
      <c r="A1540" s="1">
        <v>36081008100</v>
      </c>
      <c r="B1540" s="1">
        <v>4008100</v>
      </c>
      <c r="C1540" t="s">
        <v>52</v>
      </c>
      <c r="D1540">
        <v>540</v>
      </c>
      <c r="E1540">
        <v>430</v>
      </c>
      <c r="F1540">
        <v>195</v>
      </c>
      <c r="G1540">
        <v>89</v>
      </c>
      <c r="H1540">
        <v>80</v>
      </c>
      <c r="I1540" s="5">
        <v>80.006249755878443</v>
      </c>
      <c r="J1540" t="s">
        <v>53</v>
      </c>
      <c r="K1540">
        <v>881</v>
      </c>
      <c r="L1540">
        <v>805</v>
      </c>
      <c r="M1540">
        <v>638</v>
      </c>
      <c r="N1540">
        <v>60</v>
      </c>
      <c r="O1540">
        <v>2020</v>
      </c>
      <c r="P1540">
        <v>662</v>
      </c>
      <c r="Q1540">
        <v>286</v>
      </c>
      <c r="R1540">
        <v>0</v>
      </c>
      <c r="S1540" t="s">
        <v>54</v>
      </c>
    </row>
    <row r="1541" spans="1:19">
      <c r="A1541" s="1">
        <v>36081008300</v>
      </c>
      <c r="B1541" s="1">
        <v>4008300</v>
      </c>
      <c r="C1541" t="s">
        <v>52</v>
      </c>
      <c r="D1541">
        <v>900</v>
      </c>
      <c r="E1541">
        <v>770</v>
      </c>
      <c r="F1541">
        <v>415</v>
      </c>
      <c r="G1541">
        <v>172</v>
      </c>
      <c r="H1541">
        <v>168</v>
      </c>
      <c r="I1541" s="5">
        <v>114.17968295629481</v>
      </c>
      <c r="J1541" t="s">
        <v>53</v>
      </c>
      <c r="K1541">
        <v>1394</v>
      </c>
      <c r="L1541">
        <v>1315</v>
      </c>
      <c r="M1541">
        <v>1164</v>
      </c>
      <c r="N1541">
        <v>43</v>
      </c>
      <c r="O1541">
        <v>2020</v>
      </c>
      <c r="P1541">
        <v>151</v>
      </c>
      <c r="Q1541">
        <v>150</v>
      </c>
      <c r="R1541">
        <v>51</v>
      </c>
      <c r="S1541" t="s">
        <v>54</v>
      </c>
    </row>
    <row r="1542" spans="1:19">
      <c r="A1542" s="1">
        <v>36081008500</v>
      </c>
      <c r="B1542" s="1">
        <v>4008500</v>
      </c>
      <c r="C1542" t="s">
        <v>52</v>
      </c>
      <c r="D1542">
        <v>375</v>
      </c>
      <c r="E1542">
        <v>330</v>
      </c>
      <c r="F1542">
        <v>175</v>
      </c>
      <c r="G1542">
        <v>107</v>
      </c>
      <c r="H1542">
        <v>111</v>
      </c>
      <c r="I1542" s="5">
        <v>71.533209071032175</v>
      </c>
      <c r="J1542" t="s">
        <v>53</v>
      </c>
      <c r="K1542">
        <v>456</v>
      </c>
      <c r="L1542">
        <v>429</v>
      </c>
      <c r="M1542">
        <v>378</v>
      </c>
      <c r="N1542">
        <v>15</v>
      </c>
      <c r="O1542">
        <v>2020</v>
      </c>
      <c r="P1542">
        <v>-5</v>
      </c>
      <c r="Q1542">
        <v>159</v>
      </c>
      <c r="R1542">
        <v>301</v>
      </c>
      <c r="S1542" t="s">
        <v>54</v>
      </c>
    </row>
    <row r="1543" spans="1:19">
      <c r="A1543" s="1">
        <v>36081008600</v>
      </c>
      <c r="B1543" s="1">
        <v>4008600</v>
      </c>
      <c r="C1543" t="s">
        <v>105</v>
      </c>
      <c r="D1543">
        <v>940</v>
      </c>
      <c r="E1543">
        <v>320</v>
      </c>
      <c r="F1543">
        <v>160</v>
      </c>
      <c r="G1543">
        <v>137</v>
      </c>
      <c r="H1543">
        <v>100</v>
      </c>
      <c r="I1543" s="5">
        <v>71.021123618258812</v>
      </c>
      <c r="J1543" t="s">
        <v>53</v>
      </c>
      <c r="K1543">
        <v>1009</v>
      </c>
      <c r="L1543">
        <v>971</v>
      </c>
      <c r="M1543">
        <v>426</v>
      </c>
      <c r="N1543">
        <v>17</v>
      </c>
      <c r="O1543">
        <v>2020</v>
      </c>
      <c r="P1543">
        <v>2</v>
      </c>
      <c r="Q1543">
        <v>2</v>
      </c>
      <c r="R1543">
        <v>2</v>
      </c>
      <c r="S1543" t="s">
        <v>54</v>
      </c>
    </row>
    <row r="1544" spans="1:19">
      <c r="A1544" s="1">
        <v>36081008700</v>
      </c>
      <c r="B1544" s="1">
        <v>4008700</v>
      </c>
      <c r="C1544" t="s">
        <v>52</v>
      </c>
      <c r="D1544">
        <v>1315</v>
      </c>
      <c r="E1544">
        <v>1315</v>
      </c>
      <c r="F1544">
        <v>1150</v>
      </c>
      <c r="G1544">
        <v>270</v>
      </c>
      <c r="H1544">
        <v>270</v>
      </c>
      <c r="I1544" s="5">
        <v>278.56956043329643</v>
      </c>
      <c r="J1544" t="s">
        <v>53</v>
      </c>
      <c r="K1544">
        <v>2097</v>
      </c>
      <c r="L1544">
        <v>1983</v>
      </c>
      <c r="M1544">
        <v>1958</v>
      </c>
      <c r="N1544">
        <v>74</v>
      </c>
      <c r="O1544">
        <v>2020</v>
      </c>
      <c r="P1544">
        <v>805</v>
      </c>
      <c r="Q1544">
        <v>628</v>
      </c>
      <c r="R1544">
        <v>0</v>
      </c>
      <c r="S1544" t="s">
        <v>54</v>
      </c>
    </row>
    <row r="1545" spans="1:19">
      <c r="A1545" s="1">
        <v>36081008800</v>
      </c>
      <c r="B1545" s="1">
        <v>4008800</v>
      </c>
      <c r="C1545" t="s">
        <v>105</v>
      </c>
      <c r="D1545">
        <v>1230</v>
      </c>
      <c r="E1545">
        <v>395</v>
      </c>
      <c r="F1545">
        <v>265</v>
      </c>
      <c r="G1545">
        <v>197</v>
      </c>
      <c r="H1545">
        <v>168</v>
      </c>
      <c r="I1545" s="5">
        <v>140.44571905188138</v>
      </c>
      <c r="J1545" t="s">
        <v>53</v>
      </c>
      <c r="K1545">
        <v>1227</v>
      </c>
      <c r="L1545">
        <v>1170</v>
      </c>
      <c r="M1545">
        <v>497</v>
      </c>
      <c r="N1545">
        <v>37</v>
      </c>
      <c r="O1545">
        <v>2020</v>
      </c>
      <c r="P1545">
        <v>54</v>
      </c>
      <c r="Q1545">
        <v>29</v>
      </c>
      <c r="R1545">
        <v>4</v>
      </c>
      <c r="S1545" t="s">
        <v>54</v>
      </c>
    </row>
    <row r="1546" spans="1:19">
      <c r="A1546" s="1">
        <v>36081009100</v>
      </c>
      <c r="B1546" s="1">
        <v>4009100</v>
      </c>
      <c r="C1546" t="s">
        <v>52</v>
      </c>
      <c r="D1546">
        <v>1050</v>
      </c>
      <c r="E1546">
        <v>595</v>
      </c>
      <c r="F1546">
        <v>215</v>
      </c>
      <c r="G1546">
        <v>182</v>
      </c>
      <c r="H1546">
        <v>144</v>
      </c>
      <c r="I1546" s="5">
        <v>107.35921013122255</v>
      </c>
      <c r="J1546" t="s">
        <v>53</v>
      </c>
      <c r="K1546">
        <v>1348</v>
      </c>
      <c r="L1546">
        <v>1265</v>
      </c>
      <c r="M1546">
        <v>915</v>
      </c>
      <c r="N1546">
        <v>53</v>
      </c>
      <c r="O1546">
        <v>2020</v>
      </c>
      <c r="P1546">
        <v>3</v>
      </c>
      <c r="Q1546">
        <v>7</v>
      </c>
      <c r="R1546">
        <v>1985</v>
      </c>
      <c r="S1546" t="s">
        <v>54</v>
      </c>
    </row>
    <row r="1547" spans="1:19">
      <c r="A1547" s="1">
        <v>36081009400</v>
      </c>
      <c r="B1547" s="1">
        <v>4009400</v>
      </c>
      <c r="C1547" t="s">
        <v>105</v>
      </c>
      <c r="D1547">
        <v>715</v>
      </c>
      <c r="E1547">
        <v>390</v>
      </c>
      <c r="F1547">
        <v>280</v>
      </c>
      <c r="G1547">
        <v>74</v>
      </c>
      <c r="H1547">
        <v>80</v>
      </c>
      <c r="I1547" s="5">
        <v>93.107464792034804</v>
      </c>
      <c r="J1547" t="s">
        <v>53</v>
      </c>
      <c r="K1547">
        <v>905</v>
      </c>
      <c r="L1547">
        <v>859</v>
      </c>
      <c r="M1547">
        <v>512</v>
      </c>
      <c r="N1547">
        <v>33</v>
      </c>
      <c r="O1547">
        <v>2020</v>
      </c>
      <c r="P1547">
        <v>1</v>
      </c>
      <c r="Q1547">
        <v>1</v>
      </c>
      <c r="R1547">
        <v>0</v>
      </c>
      <c r="S1547" t="s">
        <v>54</v>
      </c>
    </row>
    <row r="1548" spans="1:19">
      <c r="A1548" s="1">
        <v>36081009500</v>
      </c>
      <c r="B1548" s="1">
        <v>4009500</v>
      </c>
      <c r="C1548" t="s">
        <v>52</v>
      </c>
      <c r="D1548">
        <v>830</v>
      </c>
      <c r="E1548">
        <v>580</v>
      </c>
      <c r="F1548">
        <v>180</v>
      </c>
      <c r="G1548">
        <v>110</v>
      </c>
      <c r="H1548">
        <v>79</v>
      </c>
      <c r="I1548" s="5">
        <v>66.045438903833471</v>
      </c>
      <c r="J1548" t="s">
        <v>53</v>
      </c>
      <c r="K1548">
        <v>1087</v>
      </c>
      <c r="L1548">
        <v>1030</v>
      </c>
      <c r="M1548">
        <v>809</v>
      </c>
      <c r="N1548">
        <v>36</v>
      </c>
      <c r="O1548">
        <v>2020</v>
      </c>
      <c r="P1548">
        <v>0</v>
      </c>
      <c r="Q1548">
        <v>4</v>
      </c>
      <c r="R1548">
        <v>0</v>
      </c>
      <c r="S1548" t="s">
        <v>54</v>
      </c>
    </row>
    <row r="1549" spans="1:19">
      <c r="A1549" s="1">
        <v>36081009600</v>
      </c>
      <c r="B1549" s="1">
        <v>4009600</v>
      </c>
      <c r="C1549" t="s">
        <v>105</v>
      </c>
      <c r="D1549">
        <v>1020</v>
      </c>
      <c r="E1549">
        <v>205</v>
      </c>
      <c r="F1549">
        <v>135</v>
      </c>
      <c r="G1549">
        <v>278</v>
      </c>
      <c r="H1549">
        <v>80</v>
      </c>
      <c r="I1549" s="5">
        <v>77.420927403383644</v>
      </c>
      <c r="J1549" t="s">
        <v>53</v>
      </c>
      <c r="K1549">
        <v>974</v>
      </c>
      <c r="L1549">
        <v>933</v>
      </c>
      <c r="M1549">
        <v>400</v>
      </c>
      <c r="N1549">
        <v>37</v>
      </c>
      <c r="O1549">
        <v>2020</v>
      </c>
      <c r="P1549">
        <v>0</v>
      </c>
      <c r="Q1549">
        <v>1</v>
      </c>
      <c r="R1549">
        <v>0</v>
      </c>
      <c r="S1549" t="s">
        <v>54</v>
      </c>
    </row>
    <row r="1550" spans="1:19">
      <c r="A1550" s="1">
        <v>36081009700</v>
      </c>
      <c r="B1550" s="1">
        <v>4009700</v>
      </c>
      <c r="C1550" t="s">
        <v>52</v>
      </c>
      <c r="D1550">
        <v>1495</v>
      </c>
      <c r="E1550">
        <v>1080</v>
      </c>
      <c r="F1550">
        <v>365</v>
      </c>
      <c r="G1550">
        <v>178</v>
      </c>
      <c r="H1550">
        <v>185</v>
      </c>
      <c r="I1550" s="5">
        <v>117.41379816699569</v>
      </c>
      <c r="J1550" t="s">
        <v>53</v>
      </c>
      <c r="K1550">
        <v>1759</v>
      </c>
      <c r="L1550">
        <v>1677</v>
      </c>
      <c r="M1550">
        <v>1196</v>
      </c>
      <c r="N1550">
        <v>39</v>
      </c>
      <c r="O1550">
        <v>2020</v>
      </c>
      <c r="P1550">
        <v>15</v>
      </c>
      <c r="Q1550">
        <v>0</v>
      </c>
      <c r="R1550">
        <v>1</v>
      </c>
      <c r="S1550" t="s">
        <v>54</v>
      </c>
    </row>
    <row r="1551" spans="1:19">
      <c r="A1551" s="1">
        <v>36081009800</v>
      </c>
      <c r="B1551" s="1">
        <v>4009800</v>
      </c>
      <c r="C1551" t="s">
        <v>105</v>
      </c>
      <c r="D1551">
        <v>655</v>
      </c>
      <c r="E1551">
        <v>385</v>
      </c>
      <c r="F1551">
        <v>220</v>
      </c>
      <c r="G1551">
        <v>77</v>
      </c>
      <c r="H1551">
        <v>73</v>
      </c>
      <c r="I1551" s="5">
        <v>90.961530330134622</v>
      </c>
      <c r="J1551" t="s">
        <v>53</v>
      </c>
      <c r="K1551">
        <v>849</v>
      </c>
      <c r="L1551">
        <v>808</v>
      </c>
      <c r="M1551">
        <v>503</v>
      </c>
      <c r="N1551">
        <v>28</v>
      </c>
      <c r="O1551">
        <v>2020</v>
      </c>
      <c r="P1551">
        <v>2</v>
      </c>
      <c r="Q1551">
        <v>1</v>
      </c>
      <c r="R1551">
        <v>0</v>
      </c>
      <c r="S1551" t="s">
        <v>54</v>
      </c>
    </row>
    <row r="1552" spans="1:19">
      <c r="A1552" s="1">
        <v>36081009900</v>
      </c>
      <c r="B1552" s="1">
        <v>4009900</v>
      </c>
      <c r="C1552" t="s">
        <v>52</v>
      </c>
      <c r="D1552">
        <v>0</v>
      </c>
      <c r="E1552">
        <v>0</v>
      </c>
      <c r="F1552">
        <v>0</v>
      </c>
      <c r="G1552">
        <v>13</v>
      </c>
      <c r="H1552">
        <v>13</v>
      </c>
      <c r="I1552" s="5">
        <v>22.516660498395403</v>
      </c>
      <c r="J1552" t="s">
        <v>53</v>
      </c>
      <c r="K1552">
        <v>0</v>
      </c>
      <c r="L1552">
        <v>0</v>
      </c>
      <c r="M1552">
        <v>0</v>
      </c>
      <c r="N1552">
        <v>0</v>
      </c>
      <c r="O1552">
        <v>2020</v>
      </c>
      <c r="P1552">
        <v>0</v>
      </c>
      <c r="Q1552">
        <v>0</v>
      </c>
      <c r="R1552">
        <v>0</v>
      </c>
      <c r="S1552" t="s">
        <v>54</v>
      </c>
    </row>
    <row r="1553" spans="1:19">
      <c r="A1553" s="1">
        <v>36081010000</v>
      </c>
      <c r="B1553" s="1">
        <v>4010000</v>
      </c>
      <c r="C1553" t="s">
        <v>105</v>
      </c>
      <c r="D1553">
        <v>995</v>
      </c>
      <c r="E1553">
        <v>235</v>
      </c>
      <c r="F1553">
        <v>120</v>
      </c>
      <c r="G1553">
        <v>229</v>
      </c>
      <c r="H1553">
        <v>96</v>
      </c>
      <c r="I1553" s="5">
        <v>72.291078287711272</v>
      </c>
      <c r="J1553" t="s">
        <v>53</v>
      </c>
      <c r="K1553">
        <v>1011</v>
      </c>
      <c r="L1553">
        <v>994</v>
      </c>
      <c r="M1553">
        <v>435</v>
      </c>
      <c r="N1553">
        <v>8</v>
      </c>
      <c r="O1553">
        <v>2020</v>
      </c>
      <c r="P1553">
        <v>1</v>
      </c>
      <c r="Q1553">
        <v>4</v>
      </c>
      <c r="R1553">
        <v>20</v>
      </c>
      <c r="S1553" t="s">
        <v>54</v>
      </c>
    </row>
    <row r="1554" spans="1:19">
      <c r="A1554" s="1">
        <v>36081010100</v>
      </c>
      <c r="B1554" s="1">
        <v>4010100</v>
      </c>
      <c r="C1554" t="s">
        <v>52</v>
      </c>
      <c r="D1554">
        <v>930</v>
      </c>
      <c r="E1554">
        <v>610</v>
      </c>
      <c r="F1554">
        <v>235</v>
      </c>
      <c r="G1554">
        <v>155</v>
      </c>
      <c r="H1554">
        <v>123</v>
      </c>
      <c r="I1554" s="5">
        <v>106.02358228243375</v>
      </c>
      <c r="J1554" t="s">
        <v>53</v>
      </c>
      <c r="K1554">
        <v>1228</v>
      </c>
      <c r="L1554">
        <v>1153</v>
      </c>
      <c r="M1554">
        <v>780</v>
      </c>
      <c r="N1554">
        <v>37</v>
      </c>
      <c r="O1554">
        <v>2020</v>
      </c>
      <c r="P1554">
        <v>6</v>
      </c>
      <c r="Q1554">
        <v>-3</v>
      </c>
      <c r="R1554">
        <v>0</v>
      </c>
      <c r="S1554" t="s">
        <v>54</v>
      </c>
    </row>
    <row r="1555" spans="1:19">
      <c r="A1555" s="1">
        <v>36081010200</v>
      </c>
      <c r="B1555" s="1">
        <v>4010200</v>
      </c>
      <c r="C1555" t="s">
        <v>105</v>
      </c>
      <c r="D1555">
        <v>855</v>
      </c>
      <c r="E1555">
        <v>285</v>
      </c>
      <c r="F1555">
        <v>140</v>
      </c>
      <c r="G1555">
        <v>191</v>
      </c>
      <c r="H1555">
        <v>142</v>
      </c>
      <c r="I1555" s="5">
        <v>60.149812967290266</v>
      </c>
      <c r="J1555" t="s">
        <v>53</v>
      </c>
      <c r="K1555">
        <v>863</v>
      </c>
      <c r="L1555">
        <v>829</v>
      </c>
      <c r="M1555">
        <v>350</v>
      </c>
      <c r="N1555">
        <v>7</v>
      </c>
      <c r="O1555">
        <v>2020</v>
      </c>
      <c r="P1555">
        <v>4</v>
      </c>
      <c r="Q1555">
        <v>3</v>
      </c>
      <c r="R1555">
        <v>0</v>
      </c>
      <c r="S1555" t="s">
        <v>54</v>
      </c>
    </row>
    <row r="1556" spans="1:19">
      <c r="A1556" s="1">
        <v>36081010300</v>
      </c>
      <c r="B1556" s="1">
        <v>4010300</v>
      </c>
      <c r="C1556" t="s">
        <v>52</v>
      </c>
      <c r="D1556">
        <v>1935</v>
      </c>
      <c r="E1556">
        <v>1410</v>
      </c>
      <c r="F1556">
        <v>665</v>
      </c>
      <c r="G1556">
        <v>195</v>
      </c>
      <c r="H1556">
        <v>189</v>
      </c>
      <c r="I1556" s="5">
        <v>211.25576915199264</v>
      </c>
      <c r="J1556" t="s">
        <v>53</v>
      </c>
      <c r="K1556">
        <v>2031</v>
      </c>
      <c r="L1556">
        <v>1915</v>
      </c>
      <c r="M1556">
        <v>1567</v>
      </c>
      <c r="N1556">
        <v>73</v>
      </c>
      <c r="O1556">
        <v>2020</v>
      </c>
      <c r="P1556">
        <v>7</v>
      </c>
      <c r="Q1556">
        <v>50</v>
      </c>
      <c r="R1556">
        <v>0</v>
      </c>
      <c r="S1556" t="s">
        <v>54</v>
      </c>
    </row>
    <row r="1557" spans="1:19">
      <c r="A1557" s="1">
        <v>36081010400</v>
      </c>
      <c r="B1557" s="1">
        <v>4010400</v>
      </c>
      <c r="C1557" t="s">
        <v>105</v>
      </c>
      <c r="D1557">
        <v>1025</v>
      </c>
      <c r="E1557">
        <v>410</v>
      </c>
      <c r="F1557">
        <v>375</v>
      </c>
      <c r="G1557">
        <v>253</v>
      </c>
      <c r="H1557">
        <v>246</v>
      </c>
      <c r="I1557" s="5">
        <v>247.7962873006777</v>
      </c>
      <c r="J1557" t="s">
        <v>53</v>
      </c>
      <c r="K1557">
        <v>1016</v>
      </c>
      <c r="L1557">
        <v>981</v>
      </c>
      <c r="M1557">
        <v>492</v>
      </c>
      <c r="N1557">
        <v>27</v>
      </c>
      <c r="O1557">
        <v>2020</v>
      </c>
      <c r="P1557">
        <v>1</v>
      </c>
      <c r="Q1557">
        <v>1</v>
      </c>
      <c r="R1557">
        <v>0</v>
      </c>
      <c r="S1557" t="s">
        <v>54</v>
      </c>
    </row>
    <row r="1558" spans="1:19">
      <c r="A1558" s="1">
        <v>36081010500</v>
      </c>
      <c r="B1558" s="1">
        <v>4010500</v>
      </c>
      <c r="C1558" t="s">
        <v>52</v>
      </c>
      <c r="D1558">
        <v>1755</v>
      </c>
      <c r="E1558">
        <v>1565</v>
      </c>
      <c r="F1558">
        <v>1035</v>
      </c>
      <c r="G1558">
        <v>212</v>
      </c>
      <c r="H1558">
        <v>217</v>
      </c>
      <c r="I1558" s="5">
        <v>255.07057846799972</v>
      </c>
      <c r="J1558" t="s">
        <v>53</v>
      </c>
      <c r="K1558">
        <v>1784</v>
      </c>
      <c r="L1558">
        <v>1754</v>
      </c>
      <c r="M1558">
        <v>1568</v>
      </c>
      <c r="N1558">
        <v>15</v>
      </c>
      <c r="O1558">
        <v>2020</v>
      </c>
      <c r="P1558">
        <v>0</v>
      </c>
      <c r="Q1558">
        <v>0</v>
      </c>
      <c r="R1558">
        <v>0</v>
      </c>
      <c r="S1558" t="s">
        <v>54</v>
      </c>
    </row>
    <row r="1559" spans="1:19">
      <c r="A1559" s="1">
        <v>36081010600</v>
      </c>
      <c r="B1559" s="1">
        <v>4010600</v>
      </c>
      <c r="C1559" t="s">
        <v>105</v>
      </c>
      <c r="D1559">
        <v>995</v>
      </c>
      <c r="E1559">
        <v>380</v>
      </c>
      <c r="F1559">
        <v>220</v>
      </c>
      <c r="G1559">
        <v>270</v>
      </c>
      <c r="H1559">
        <v>100</v>
      </c>
      <c r="I1559" s="5">
        <v>67.156533561523261</v>
      </c>
      <c r="J1559" t="s">
        <v>53</v>
      </c>
      <c r="K1559">
        <v>1016</v>
      </c>
      <c r="L1559">
        <v>968</v>
      </c>
      <c r="M1559">
        <v>559</v>
      </c>
      <c r="N1559">
        <v>19</v>
      </c>
      <c r="O1559">
        <v>2020</v>
      </c>
      <c r="P1559">
        <v>-2</v>
      </c>
      <c r="Q1559">
        <v>0</v>
      </c>
      <c r="R1559">
        <v>2</v>
      </c>
      <c r="S1559" t="s">
        <v>54</v>
      </c>
    </row>
    <row r="1560" spans="1:19">
      <c r="A1560" s="1">
        <v>36081010701</v>
      </c>
      <c r="B1560" s="1">
        <v>4010701</v>
      </c>
      <c r="C1560" t="s">
        <v>52</v>
      </c>
      <c r="D1560">
        <v>0</v>
      </c>
      <c r="E1560">
        <v>0</v>
      </c>
      <c r="F1560">
        <v>0</v>
      </c>
      <c r="G1560">
        <v>13</v>
      </c>
      <c r="H1560">
        <v>13</v>
      </c>
      <c r="I1560" s="5">
        <v>22.516660498395403</v>
      </c>
      <c r="J1560" t="s">
        <v>53</v>
      </c>
      <c r="K1560">
        <v>2</v>
      </c>
      <c r="L1560">
        <v>2</v>
      </c>
      <c r="M1560">
        <v>1</v>
      </c>
      <c r="N1560">
        <v>0</v>
      </c>
      <c r="O1560">
        <v>2020</v>
      </c>
      <c r="P1560">
        <v>0</v>
      </c>
      <c r="Q1560">
        <v>0</v>
      </c>
      <c r="R1560">
        <v>0</v>
      </c>
      <c r="S1560" t="s">
        <v>54</v>
      </c>
    </row>
    <row r="1561" spans="1:19">
      <c r="A1561" s="1">
        <v>36081010800</v>
      </c>
      <c r="B1561" s="1">
        <v>4010800</v>
      </c>
      <c r="C1561" t="s">
        <v>104</v>
      </c>
      <c r="D1561">
        <v>825</v>
      </c>
      <c r="E1561">
        <v>330</v>
      </c>
      <c r="F1561">
        <v>265</v>
      </c>
      <c r="G1561">
        <v>162</v>
      </c>
      <c r="H1561">
        <v>95</v>
      </c>
      <c r="I1561" s="5">
        <v>99.82985525382675</v>
      </c>
      <c r="J1561" t="s">
        <v>53</v>
      </c>
      <c r="K1561">
        <v>886</v>
      </c>
      <c r="L1561">
        <v>838</v>
      </c>
      <c r="M1561">
        <v>522</v>
      </c>
      <c r="N1561">
        <v>30</v>
      </c>
      <c r="O1561">
        <v>2020</v>
      </c>
      <c r="P1561">
        <v>0</v>
      </c>
      <c r="Q1561">
        <v>11</v>
      </c>
      <c r="R1561">
        <v>21</v>
      </c>
      <c r="S1561" t="s">
        <v>54</v>
      </c>
    </row>
    <row r="1562" spans="1:19">
      <c r="A1562" s="1">
        <v>36081011000</v>
      </c>
      <c r="B1562" s="1">
        <v>4011000</v>
      </c>
      <c r="C1562" t="s">
        <v>104</v>
      </c>
      <c r="D1562">
        <v>775</v>
      </c>
      <c r="E1562">
        <v>445</v>
      </c>
      <c r="F1562">
        <v>295</v>
      </c>
      <c r="G1562">
        <v>102</v>
      </c>
      <c r="H1562">
        <v>109</v>
      </c>
      <c r="I1562" s="5">
        <v>104.62313319720452</v>
      </c>
      <c r="J1562" t="s">
        <v>53</v>
      </c>
      <c r="K1562">
        <v>941</v>
      </c>
      <c r="L1562">
        <v>924</v>
      </c>
      <c r="M1562">
        <v>541</v>
      </c>
      <c r="N1562">
        <v>15</v>
      </c>
      <c r="O1562">
        <v>2020</v>
      </c>
      <c r="P1562">
        <v>1</v>
      </c>
      <c r="Q1562">
        <v>16</v>
      </c>
      <c r="R1562">
        <v>0</v>
      </c>
      <c r="S1562" t="s">
        <v>54</v>
      </c>
    </row>
    <row r="1563" spans="1:19">
      <c r="A1563" s="1">
        <v>36081011100</v>
      </c>
      <c r="B1563" s="1">
        <v>4011100</v>
      </c>
      <c r="C1563" t="s">
        <v>52</v>
      </c>
      <c r="D1563">
        <v>1235</v>
      </c>
      <c r="E1563">
        <v>840</v>
      </c>
      <c r="F1563">
        <v>265</v>
      </c>
      <c r="G1563">
        <v>183</v>
      </c>
      <c r="H1563">
        <v>179</v>
      </c>
      <c r="I1563" s="5">
        <v>96.963910812219197</v>
      </c>
      <c r="J1563" t="s">
        <v>53</v>
      </c>
      <c r="K1563">
        <v>1349</v>
      </c>
      <c r="L1563">
        <v>1289</v>
      </c>
      <c r="M1563">
        <v>940</v>
      </c>
      <c r="N1563">
        <v>28</v>
      </c>
      <c r="O1563">
        <v>2020</v>
      </c>
      <c r="P1563">
        <v>-2</v>
      </c>
      <c r="Q1563">
        <v>1</v>
      </c>
      <c r="R1563">
        <v>1</v>
      </c>
      <c r="S1563" t="s">
        <v>54</v>
      </c>
    </row>
    <row r="1564" spans="1:19">
      <c r="A1564" s="1">
        <v>36081011200</v>
      </c>
      <c r="B1564" s="1">
        <v>4011200</v>
      </c>
      <c r="C1564" t="s">
        <v>104</v>
      </c>
      <c r="D1564">
        <v>805</v>
      </c>
      <c r="E1564">
        <v>300</v>
      </c>
      <c r="F1564">
        <v>185</v>
      </c>
      <c r="G1564">
        <v>217</v>
      </c>
      <c r="H1564">
        <v>112</v>
      </c>
      <c r="I1564" s="5">
        <v>111.57508682497182</v>
      </c>
      <c r="J1564" t="s">
        <v>53</v>
      </c>
      <c r="K1564">
        <v>790</v>
      </c>
      <c r="L1564">
        <v>750</v>
      </c>
      <c r="M1564">
        <v>481</v>
      </c>
      <c r="N1564">
        <v>19</v>
      </c>
      <c r="O1564">
        <v>2020</v>
      </c>
      <c r="P1564">
        <v>0</v>
      </c>
      <c r="Q1564">
        <v>8</v>
      </c>
      <c r="R1564">
        <v>2</v>
      </c>
      <c r="S1564" t="s">
        <v>54</v>
      </c>
    </row>
    <row r="1565" spans="1:19">
      <c r="A1565" s="1">
        <v>36081011300</v>
      </c>
      <c r="B1565" s="1">
        <v>4011300</v>
      </c>
      <c r="C1565" t="s">
        <v>52</v>
      </c>
      <c r="D1565">
        <v>1780</v>
      </c>
      <c r="E1565">
        <v>1360</v>
      </c>
      <c r="F1565">
        <v>575</v>
      </c>
      <c r="G1565">
        <v>167</v>
      </c>
      <c r="H1565">
        <v>182</v>
      </c>
      <c r="I1565" s="5">
        <v>168.55562879951532</v>
      </c>
      <c r="J1565" t="s">
        <v>53</v>
      </c>
      <c r="K1565">
        <v>2113</v>
      </c>
      <c r="L1565">
        <v>1946</v>
      </c>
      <c r="M1565">
        <v>1551</v>
      </c>
      <c r="N1565">
        <v>81</v>
      </c>
      <c r="O1565">
        <v>2020</v>
      </c>
      <c r="P1565">
        <v>51</v>
      </c>
      <c r="Q1565">
        <v>4</v>
      </c>
      <c r="R1565">
        <v>86</v>
      </c>
      <c r="S1565" t="s">
        <v>54</v>
      </c>
    </row>
    <row r="1566" spans="1:19">
      <c r="A1566" s="1">
        <v>36081011400</v>
      </c>
      <c r="B1566" s="1">
        <v>4011400</v>
      </c>
      <c r="C1566" t="s">
        <v>104</v>
      </c>
      <c r="D1566">
        <v>350</v>
      </c>
      <c r="E1566">
        <v>170</v>
      </c>
      <c r="F1566">
        <v>104</v>
      </c>
      <c r="G1566">
        <v>94</v>
      </c>
      <c r="H1566">
        <v>87</v>
      </c>
      <c r="I1566" s="5">
        <v>63.419239982831705</v>
      </c>
      <c r="J1566" t="s">
        <v>53</v>
      </c>
      <c r="K1566">
        <v>447</v>
      </c>
      <c r="L1566">
        <v>426</v>
      </c>
      <c r="M1566">
        <v>301</v>
      </c>
      <c r="N1566">
        <v>2</v>
      </c>
      <c r="O1566">
        <v>2020</v>
      </c>
      <c r="P1566">
        <v>0</v>
      </c>
      <c r="Q1566">
        <v>13</v>
      </c>
      <c r="R1566">
        <v>1</v>
      </c>
      <c r="S1566" t="s">
        <v>54</v>
      </c>
    </row>
    <row r="1567" spans="1:19">
      <c r="A1567" s="1">
        <v>36081011500</v>
      </c>
      <c r="B1567" s="1">
        <v>4011500</v>
      </c>
      <c r="C1567" t="s">
        <v>52</v>
      </c>
      <c r="D1567">
        <v>1095</v>
      </c>
      <c r="E1567">
        <v>855</v>
      </c>
      <c r="F1567">
        <v>265</v>
      </c>
      <c r="G1567">
        <v>160</v>
      </c>
      <c r="H1567">
        <v>157</v>
      </c>
      <c r="I1567" s="5">
        <v>105.87256490706173</v>
      </c>
      <c r="J1567" t="s">
        <v>53</v>
      </c>
      <c r="K1567">
        <v>1199</v>
      </c>
      <c r="L1567">
        <v>1130</v>
      </c>
      <c r="M1567">
        <v>979</v>
      </c>
      <c r="N1567">
        <v>35</v>
      </c>
      <c r="O1567">
        <v>2020</v>
      </c>
      <c r="P1567">
        <v>39</v>
      </c>
      <c r="Q1567">
        <v>81</v>
      </c>
      <c r="R1567">
        <v>12</v>
      </c>
      <c r="S1567" t="s">
        <v>54</v>
      </c>
    </row>
    <row r="1568" spans="1:19">
      <c r="A1568" s="1">
        <v>36081011600</v>
      </c>
      <c r="B1568" s="1">
        <v>4011600</v>
      </c>
      <c r="C1568" t="s">
        <v>104</v>
      </c>
      <c r="D1568">
        <v>620</v>
      </c>
      <c r="E1568">
        <v>325</v>
      </c>
      <c r="F1568">
        <v>230</v>
      </c>
      <c r="G1568">
        <v>123</v>
      </c>
      <c r="H1568">
        <v>101</v>
      </c>
      <c r="I1568" s="5">
        <v>94.138196286098449</v>
      </c>
      <c r="J1568" t="s">
        <v>53</v>
      </c>
      <c r="K1568">
        <v>661</v>
      </c>
      <c r="L1568">
        <v>635</v>
      </c>
      <c r="M1568">
        <v>353</v>
      </c>
      <c r="N1568">
        <v>16</v>
      </c>
      <c r="O1568">
        <v>2020</v>
      </c>
      <c r="P1568">
        <v>2</v>
      </c>
      <c r="Q1568">
        <v>4</v>
      </c>
      <c r="R1568">
        <v>0</v>
      </c>
      <c r="S1568" t="s">
        <v>54</v>
      </c>
    </row>
    <row r="1569" spans="1:19">
      <c r="A1569" s="1">
        <v>36081011700</v>
      </c>
      <c r="B1569" s="1">
        <v>4011700</v>
      </c>
      <c r="C1569" t="s">
        <v>52</v>
      </c>
      <c r="D1569">
        <v>1530</v>
      </c>
      <c r="E1569">
        <v>1155</v>
      </c>
      <c r="F1569">
        <v>330</v>
      </c>
      <c r="G1569">
        <v>204</v>
      </c>
      <c r="H1569">
        <v>213</v>
      </c>
      <c r="I1569" s="5">
        <v>111.56164215356459</v>
      </c>
      <c r="J1569" t="s">
        <v>53</v>
      </c>
      <c r="K1569">
        <v>1840</v>
      </c>
      <c r="L1569">
        <v>1733</v>
      </c>
      <c r="M1569">
        <v>1378</v>
      </c>
      <c r="N1569">
        <v>60</v>
      </c>
      <c r="O1569">
        <v>2020</v>
      </c>
      <c r="P1569">
        <v>8</v>
      </c>
      <c r="Q1569">
        <v>2</v>
      </c>
      <c r="R1569">
        <v>7</v>
      </c>
      <c r="S1569" t="s">
        <v>54</v>
      </c>
    </row>
    <row r="1570" spans="1:19">
      <c r="A1570" s="1">
        <v>36081011800</v>
      </c>
      <c r="B1570" s="1">
        <v>4011800</v>
      </c>
      <c r="C1570" t="s">
        <v>104</v>
      </c>
      <c r="D1570">
        <v>825</v>
      </c>
      <c r="E1570">
        <v>435</v>
      </c>
      <c r="F1570">
        <v>375</v>
      </c>
      <c r="G1570">
        <v>331</v>
      </c>
      <c r="H1570">
        <v>324</v>
      </c>
      <c r="I1570" s="5">
        <v>323.48724858949231</v>
      </c>
      <c r="J1570" t="s">
        <v>53</v>
      </c>
      <c r="K1570">
        <v>791</v>
      </c>
      <c r="L1570">
        <v>759</v>
      </c>
      <c r="M1570">
        <v>467</v>
      </c>
      <c r="N1570">
        <v>17</v>
      </c>
      <c r="O1570">
        <v>2020</v>
      </c>
      <c r="P1570">
        <v>58</v>
      </c>
      <c r="Q1570">
        <v>62</v>
      </c>
      <c r="R1570">
        <v>0</v>
      </c>
      <c r="S1570" t="s">
        <v>54</v>
      </c>
    </row>
    <row r="1571" spans="1:19">
      <c r="A1571" s="1">
        <v>36081011900</v>
      </c>
      <c r="B1571" s="1">
        <v>4011900</v>
      </c>
      <c r="C1571" t="s">
        <v>52</v>
      </c>
      <c r="D1571">
        <v>670</v>
      </c>
      <c r="E1571">
        <v>560</v>
      </c>
      <c r="F1571">
        <v>315</v>
      </c>
      <c r="G1571">
        <v>72</v>
      </c>
      <c r="H1571">
        <v>70</v>
      </c>
      <c r="I1571" s="5">
        <v>87.338422243592191</v>
      </c>
      <c r="J1571" t="s">
        <v>53</v>
      </c>
      <c r="K1571">
        <v>866</v>
      </c>
      <c r="L1571">
        <v>806</v>
      </c>
      <c r="M1571">
        <v>686</v>
      </c>
      <c r="N1571">
        <v>21</v>
      </c>
      <c r="O1571">
        <v>2020</v>
      </c>
      <c r="P1571">
        <v>0</v>
      </c>
      <c r="Q1571">
        <v>2</v>
      </c>
      <c r="R1571">
        <v>507</v>
      </c>
      <c r="S1571" t="s">
        <v>54</v>
      </c>
    </row>
    <row r="1572" spans="1:19">
      <c r="A1572" s="1">
        <v>36081012000</v>
      </c>
      <c r="B1572" s="1">
        <v>4012000</v>
      </c>
      <c r="C1572" t="s">
        <v>104</v>
      </c>
      <c r="D1572">
        <v>620</v>
      </c>
      <c r="E1572">
        <v>390</v>
      </c>
      <c r="F1572">
        <v>305</v>
      </c>
      <c r="G1572">
        <v>99</v>
      </c>
      <c r="H1572">
        <v>108</v>
      </c>
      <c r="I1572" s="5">
        <v>122.59282197584001</v>
      </c>
      <c r="J1572" t="s">
        <v>53</v>
      </c>
      <c r="K1572">
        <v>736</v>
      </c>
      <c r="L1572">
        <v>692</v>
      </c>
      <c r="M1572">
        <v>462</v>
      </c>
      <c r="N1572">
        <v>20</v>
      </c>
      <c r="O1572">
        <v>2020</v>
      </c>
      <c r="P1572">
        <v>0</v>
      </c>
      <c r="Q1572">
        <v>1</v>
      </c>
      <c r="R1572">
        <v>0</v>
      </c>
      <c r="S1572" t="s">
        <v>54</v>
      </c>
    </row>
    <row r="1573" spans="1:19">
      <c r="A1573" s="1">
        <v>36081012100</v>
      </c>
      <c r="B1573" s="1">
        <v>4012100</v>
      </c>
      <c r="C1573" t="s">
        <v>52</v>
      </c>
      <c r="D1573">
        <v>830</v>
      </c>
      <c r="E1573">
        <v>475</v>
      </c>
      <c r="F1573">
        <v>215</v>
      </c>
      <c r="G1573">
        <v>98</v>
      </c>
      <c r="H1573">
        <v>72</v>
      </c>
      <c r="I1573" s="5">
        <v>73.088986858486422</v>
      </c>
      <c r="J1573" t="s">
        <v>53</v>
      </c>
      <c r="K1573">
        <v>1040</v>
      </c>
      <c r="L1573">
        <v>966</v>
      </c>
      <c r="M1573">
        <v>690</v>
      </c>
      <c r="N1573">
        <v>31</v>
      </c>
      <c r="O1573">
        <v>2020</v>
      </c>
      <c r="P1573">
        <v>2</v>
      </c>
      <c r="Q1573">
        <v>0</v>
      </c>
      <c r="R1573">
        <v>0</v>
      </c>
      <c r="S1573" t="s">
        <v>54</v>
      </c>
    </row>
    <row r="1574" spans="1:19">
      <c r="A1574" s="1">
        <v>36081012200</v>
      </c>
      <c r="B1574" s="1">
        <v>4012200</v>
      </c>
      <c r="C1574" t="s">
        <v>104</v>
      </c>
      <c r="D1574">
        <v>715</v>
      </c>
      <c r="E1574">
        <v>320</v>
      </c>
      <c r="F1574">
        <v>260</v>
      </c>
      <c r="G1574">
        <v>109</v>
      </c>
      <c r="H1574">
        <v>75</v>
      </c>
      <c r="I1574" s="5">
        <v>85.837054935499737</v>
      </c>
      <c r="J1574" t="s">
        <v>53</v>
      </c>
      <c r="K1574">
        <v>932</v>
      </c>
      <c r="L1574">
        <v>851</v>
      </c>
      <c r="M1574">
        <v>539</v>
      </c>
      <c r="N1574">
        <v>33</v>
      </c>
      <c r="O1574">
        <v>2020</v>
      </c>
      <c r="P1574">
        <v>2</v>
      </c>
      <c r="Q1574">
        <v>0</v>
      </c>
      <c r="R1574">
        <v>1</v>
      </c>
      <c r="S1574" t="s">
        <v>54</v>
      </c>
    </row>
    <row r="1575" spans="1:19">
      <c r="A1575" s="1">
        <v>36081012301</v>
      </c>
      <c r="B1575" s="1">
        <v>4012301</v>
      </c>
      <c r="C1575" t="s">
        <v>52</v>
      </c>
      <c r="D1575">
        <v>1195</v>
      </c>
      <c r="E1575">
        <v>695</v>
      </c>
      <c r="F1575">
        <v>275</v>
      </c>
      <c r="G1575">
        <v>169</v>
      </c>
      <c r="H1575">
        <v>185</v>
      </c>
      <c r="I1575" s="5">
        <v>121.37545056559007</v>
      </c>
      <c r="J1575" t="s">
        <v>53</v>
      </c>
      <c r="K1575">
        <v>1473</v>
      </c>
      <c r="L1575">
        <v>1385</v>
      </c>
      <c r="M1575">
        <v>932</v>
      </c>
      <c r="N1575">
        <v>37</v>
      </c>
      <c r="O1575">
        <v>2020</v>
      </c>
      <c r="P1575">
        <v>17</v>
      </c>
      <c r="Q1575">
        <v>26</v>
      </c>
      <c r="R1575">
        <v>1</v>
      </c>
      <c r="S1575" t="s">
        <v>54</v>
      </c>
    </row>
    <row r="1576" spans="1:19">
      <c r="A1576" s="1">
        <v>36081012400</v>
      </c>
      <c r="B1576" s="1">
        <v>4012400</v>
      </c>
      <c r="C1576" t="s">
        <v>104</v>
      </c>
      <c r="D1576">
        <v>950</v>
      </c>
      <c r="E1576">
        <v>610</v>
      </c>
      <c r="F1576">
        <v>495</v>
      </c>
      <c r="G1576">
        <v>236</v>
      </c>
      <c r="H1576">
        <v>237</v>
      </c>
      <c r="I1576" s="5">
        <v>257.70331779005096</v>
      </c>
      <c r="J1576" t="s">
        <v>53</v>
      </c>
      <c r="K1576">
        <v>905</v>
      </c>
      <c r="L1576">
        <v>858</v>
      </c>
      <c r="M1576">
        <v>532</v>
      </c>
      <c r="N1576">
        <v>23</v>
      </c>
      <c r="O1576">
        <v>2020</v>
      </c>
      <c r="P1576">
        <v>1</v>
      </c>
      <c r="Q1576">
        <v>2</v>
      </c>
      <c r="R1576">
        <v>9</v>
      </c>
      <c r="S1576" t="s">
        <v>54</v>
      </c>
    </row>
    <row r="1577" spans="1:19">
      <c r="A1577" s="1">
        <v>36081012500</v>
      </c>
      <c r="B1577" s="1">
        <v>4012500</v>
      </c>
      <c r="C1577" t="s">
        <v>52</v>
      </c>
      <c r="D1577">
        <v>605</v>
      </c>
      <c r="E1577">
        <v>525</v>
      </c>
      <c r="F1577">
        <v>210</v>
      </c>
      <c r="G1577">
        <v>80</v>
      </c>
      <c r="H1577">
        <v>82</v>
      </c>
      <c r="I1577" s="5">
        <v>70.837842993699354</v>
      </c>
      <c r="J1577" t="s">
        <v>53</v>
      </c>
      <c r="K1577">
        <v>799</v>
      </c>
      <c r="L1577">
        <v>760</v>
      </c>
      <c r="M1577">
        <v>652</v>
      </c>
      <c r="N1577">
        <v>22</v>
      </c>
      <c r="O1577">
        <v>2020</v>
      </c>
      <c r="P1577">
        <v>1</v>
      </c>
      <c r="Q1577">
        <v>28</v>
      </c>
      <c r="R1577">
        <v>1</v>
      </c>
      <c r="S1577" t="s">
        <v>54</v>
      </c>
    </row>
    <row r="1578" spans="1:19">
      <c r="A1578" s="1">
        <v>36081012601</v>
      </c>
      <c r="B1578" s="1">
        <v>4012601</v>
      </c>
      <c r="C1578" t="s">
        <v>104</v>
      </c>
      <c r="D1578">
        <v>800</v>
      </c>
      <c r="E1578">
        <v>415</v>
      </c>
      <c r="F1578">
        <v>325</v>
      </c>
      <c r="G1578">
        <v>126</v>
      </c>
      <c r="H1578">
        <v>106</v>
      </c>
      <c r="I1578" s="5">
        <v>113.88590782006349</v>
      </c>
      <c r="J1578" t="s">
        <v>53</v>
      </c>
      <c r="K1578">
        <v>799</v>
      </c>
      <c r="L1578">
        <v>747</v>
      </c>
      <c r="M1578">
        <v>464</v>
      </c>
      <c r="N1578">
        <v>26</v>
      </c>
      <c r="O1578">
        <v>2020</v>
      </c>
      <c r="P1578">
        <v>0</v>
      </c>
      <c r="Q1578">
        <v>0</v>
      </c>
      <c r="R1578">
        <v>8</v>
      </c>
      <c r="S1578" t="s">
        <v>54</v>
      </c>
    </row>
    <row r="1579" spans="1:19">
      <c r="A1579" s="1">
        <v>36081012602</v>
      </c>
      <c r="B1579" s="1">
        <v>4012602</v>
      </c>
      <c r="C1579" t="s">
        <v>104</v>
      </c>
      <c r="D1579">
        <v>765</v>
      </c>
      <c r="E1579">
        <v>400</v>
      </c>
      <c r="F1579">
        <v>330</v>
      </c>
      <c r="G1579">
        <v>112</v>
      </c>
      <c r="H1579">
        <v>116</v>
      </c>
      <c r="I1579" s="5">
        <v>124.63546846704592</v>
      </c>
      <c r="J1579" t="s">
        <v>53</v>
      </c>
      <c r="K1579">
        <v>838</v>
      </c>
      <c r="L1579">
        <v>797</v>
      </c>
      <c r="M1579">
        <v>464</v>
      </c>
      <c r="N1579">
        <v>19</v>
      </c>
      <c r="O1579">
        <v>2020</v>
      </c>
      <c r="P1579">
        <v>3</v>
      </c>
      <c r="Q1579">
        <v>1</v>
      </c>
      <c r="R1579">
        <v>13</v>
      </c>
      <c r="S1579" t="s">
        <v>54</v>
      </c>
    </row>
    <row r="1580" spans="1:19">
      <c r="A1580" s="1">
        <v>36081012800</v>
      </c>
      <c r="B1580" s="1">
        <v>4012800</v>
      </c>
      <c r="C1580" t="s">
        <v>104</v>
      </c>
      <c r="D1580">
        <v>735</v>
      </c>
      <c r="E1580">
        <v>385</v>
      </c>
      <c r="F1580">
        <v>240</v>
      </c>
      <c r="G1580">
        <v>76</v>
      </c>
      <c r="H1580">
        <v>88</v>
      </c>
      <c r="I1580" s="5">
        <v>90.244113381427823</v>
      </c>
      <c r="J1580" t="s">
        <v>53</v>
      </c>
      <c r="K1580">
        <v>764</v>
      </c>
      <c r="L1580">
        <v>712</v>
      </c>
      <c r="M1580">
        <v>391</v>
      </c>
      <c r="N1580">
        <v>24</v>
      </c>
      <c r="O1580">
        <v>2020</v>
      </c>
      <c r="P1580">
        <v>2</v>
      </c>
      <c r="Q1580">
        <v>0</v>
      </c>
      <c r="R1580">
        <v>0</v>
      </c>
      <c r="S1580" t="s">
        <v>54</v>
      </c>
    </row>
    <row r="1581" spans="1:19">
      <c r="A1581" s="1">
        <v>36081013000</v>
      </c>
      <c r="B1581" s="1">
        <v>4013000</v>
      </c>
      <c r="C1581" t="s">
        <v>104</v>
      </c>
      <c r="D1581">
        <v>655</v>
      </c>
      <c r="E1581">
        <v>355</v>
      </c>
      <c r="F1581">
        <v>280</v>
      </c>
      <c r="G1581">
        <v>204</v>
      </c>
      <c r="H1581">
        <v>219</v>
      </c>
      <c r="I1581" s="5">
        <v>207.73300171133135</v>
      </c>
      <c r="J1581" t="s">
        <v>53</v>
      </c>
      <c r="K1581">
        <v>576</v>
      </c>
      <c r="L1581">
        <v>544</v>
      </c>
      <c r="M1581">
        <v>286</v>
      </c>
      <c r="N1581">
        <v>9</v>
      </c>
      <c r="O1581">
        <v>2020</v>
      </c>
      <c r="P1581">
        <v>0</v>
      </c>
      <c r="Q1581">
        <v>7</v>
      </c>
      <c r="R1581">
        <v>0</v>
      </c>
      <c r="S1581" t="s">
        <v>54</v>
      </c>
    </row>
    <row r="1582" spans="1:19">
      <c r="A1582" s="1">
        <v>36081013200</v>
      </c>
      <c r="B1582" s="1">
        <v>4013200</v>
      </c>
      <c r="C1582" t="s">
        <v>104</v>
      </c>
      <c r="D1582">
        <v>675</v>
      </c>
      <c r="E1582">
        <v>435</v>
      </c>
      <c r="F1582">
        <v>255</v>
      </c>
      <c r="G1582">
        <v>105</v>
      </c>
      <c r="H1582">
        <v>102</v>
      </c>
      <c r="I1582" s="5">
        <v>98.655967888415148</v>
      </c>
      <c r="J1582" t="s">
        <v>53</v>
      </c>
      <c r="K1582">
        <v>680</v>
      </c>
      <c r="L1582">
        <v>649</v>
      </c>
      <c r="M1582">
        <v>460</v>
      </c>
      <c r="N1582">
        <v>18</v>
      </c>
      <c r="O1582">
        <v>2020</v>
      </c>
      <c r="P1582">
        <v>0</v>
      </c>
      <c r="Q1582">
        <v>59</v>
      </c>
      <c r="R1582">
        <v>0</v>
      </c>
      <c r="S1582" t="s">
        <v>54</v>
      </c>
    </row>
    <row r="1583" spans="1:19">
      <c r="A1583" s="1">
        <v>36081013400</v>
      </c>
      <c r="B1583" s="1">
        <v>4013400</v>
      </c>
      <c r="C1583" t="s">
        <v>104</v>
      </c>
      <c r="D1583">
        <v>2370</v>
      </c>
      <c r="E1583">
        <v>1585</v>
      </c>
      <c r="F1583">
        <v>755</v>
      </c>
      <c r="G1583">
        <v>166</v>
      </c>
      <c r="H1583">
        <v>186</v>
      </c>
      <c r="I1583" s="5">
        <v>275.55035837392774</v>
      </c>
      <c r="J1583" t="s">
        <v>53</v>
      </c>
      <c r="K1583">
        <v>2874</v>
      </c>
      <c r="L1583">
        <v>2705</v>
      </c>
      <c r="M1583">
        <v>1827</v>
      </c>
      <c r="N1583">
        <v>137</v>
      </c>
      <c r="O1583">
        <v>2020</v>
      </c>
      <c r="P1583">
        <v>145</v>
      </c>
      <c r="Q1583">
        <v>111</v>
      </c>
      <c r="R1583">
        <v>1</v>
      </c>
      <c r="S1583" t="s">
        <v>54</v>
      </c>
    </row>
    <row r="1584" spans="1:19">
      <c r="A1584" s="1">
        <v>36081013500</v>
      </c>
      <c r="B1584" s="1">
        <v>4013500</v>
      </c>
      <c r="C1584" t="s">
        <v>52</v>
      </c>
      <c r="D1584">
        <v>485</v>
      </c>
      <c r="E1584">
        <v>195</v>
      </c>
      <c r="F1584">
        <v>60</v>
      </c>
      <c r="G1584">
        <v>99</v>
      </c>
      <c r="H1584">
        <v>60</v>
      </c>
      <c r="I1584" s="5">
        <v>38.013155617496423</v>
      </c>
      <c r="J1584" t="s">
        <v>53</v>
      </c>
      <c r="K1584">
        <v>701</v>
      </c>
      <c r="L1584">
        <v>656</v>
      </c>
      <c r="M1584">
        <v>299</v>
      </c>
      <c r="N1584">
        <v>15</v>
      </c>
      <c r="O1584">
        <v>2020</v>
      </c>
      <c r="P1584">
        <v>11</v>
      </c>
      <c r="Q1584">
        <v>1</v>
      </c>
      <c r="R1584">
        <v>3</v>
      </c>
      <c r="S1584" t="s">
        <v>54</v>
      </c>
    </row>
    <row r="1585" spans="1:19">
      <c r="A1585" s="1">
        <v>36081013600</v>
      </c>
      <c r="B1585" s="1">
        <v>4013600</v>
      </c>
      <c r="C1585" t="s">
        <v>104</v>
      </c>
      <c r="D1585">
        <v>875</v>
      </c>
      <c r="E1585">
        <v>565</v>
      </c>
      <c r="F1585">
        <v>325</v>
      </c>
      <c r="G1585">
        <v>145</v>
      </c>
      <c r="H1585">
        <v>146</v>
      </c>
      <c r="I1585" s="5">
        <v>151.01655538383864</v>
      </c>
      <c r="J1585" t="s">
        <v>53</v>
      </c>
      <c r="K1585">
        <v>950</v>
      </c>
      <c r="L1585">
        <v>873</v>
      </c>
      <c r="M1585">
        <v>506</v>
      </c>
      <c r="N1585">
        <v>47</v>
      </c>
      <c r="O1585">
        <v>2020</v>
      </c>
      <c r="P1585">
        <v>5</v>
      </c>
      <c r="Q1585">
        <v>1</v>
      </c>
      <c r="R1585">
        <v>1</v>
      </c>
      <c r="S1585" t="s">
        <v>54</v>
      </c>
    </row>
    <row r="1586" spans="1:19">
      <c r="A1586" s="1">
        <v>36081013700</v>
      </c>
      <c r="B1586" s="1">
        <v>4013700</v>
      </c>
      <c r="C1586" t="s">
        <v>52</v>
      </c>
      <c r="D1586">
        <v>830</v>
      </c>
      <c r="E1586">
        <v>620</v>
      </c>
      <c r="F1586">
        <v>235</v>
      </c>
      <c r="G1586">
        <v>104</v>
      </c>
      <c r="H1586">
        <v>117</v>
      </c>
      <c r="I1586" s="5">
        <v>104.9809506529637</v>
      </c>
      <c r="J1586" t="s">
        <v>53</v>
      </c>
      <c r="K1586">
        <v>875</v>
      </c>
      <c r="L1586">
        <v>806</v>
      </c>
      <c r="M1586">
        <v>599</v>
      </c>
      <c r="N1586">
        <v>29</v>
      </c>
      <c r="O1586">
        <v>2020</v>
      </c>
      <c r="P1586">
        <v>100</v>
      </c>
      <c r="Q1586">
        <v>4</v>
      </c>
      <c r="R1586">
        <v>0</v>
      </c>
      <c r="S1586" t="s">
        <v>54</v>
      </c>
    </row>
    <row r="1587" spans="1:19">
      <c r="A1587" s="1">
        <v>36081013800</v>
      </c>
      <c r="B1587" s="1">
        <v>4013800</v>
      </c>
      <c r="C1587" t="s">
        <v>104</v>
      </c>
      <c r="D1587">
        <v>1405</v>
      </c>
      <c r="E1587">
        <v>790</v>
      </c>
      <c r="F1587">
        <v>500</v>
      </c>
      <c r="G1587">
        <v>144</v>
      </c>
      <c r="H1587">
        <v>121</v>
      </c>
      <c r="I1587" s="5">
        <v>127.20455966670377</v>
      </c>
      <c r="J1587" t="s">
        <v>53</v>
      </c>
      <c r="K1587">
        <v>1580</v>
      </c>
      <c r="L1587">
        <v>1492</v>
      </c>
      <c r="M1587">
        <v>908</v>
      </c>
      <c r="N1587">
        <v>47</v>
      </c>
      <c r="O1587">
        <v>2020</v>
      </c>
      <c r="P1587">
        <v>0</v>
      </c>
      <c r="Q1587">
        <v>4</v>
      </c>
      <c r="R1587">
        <v>1</v>
      </c>
      <c r="S1587" t="s">
        <v>54</v>
      </c>
    </row>
    <row r="1588" spans="1:19">
      <c r="A1588" s="1">
        <v>36081014000</v>
      </c>
      <c r="B1588" s="1">
        <v>4014000</v>
      </c>
      <c r="C1588" t="s">
        <v>104</v>
      </c>
      <c r="D1588">
        <v>1275</v>
      </c>
      <c r="E1588">
        <v>645</v>
      </c>
      <c r="F1588">
        <v>425</v>
      </c>
      <c r="G1588">
        <v>163</v>
      </c>
      <c r="H1588">
        <v>136</v>
      </c>
      <c r="I1588" s="5">
        <v>144.30523206037958</v>
      </c>
      <c r="J1588" t="s">
        <v>53</v>
      </c>
      <c r="K1588">
        <v>1580</v>
      </c>
      <c r="L1588">
        <v>1474</v>
      </c>
      <c r="M1588">
        <v>991</v>
      </c>
      <c r="N1588">
        <v>62</v>
      </c>
      <c r="O1588">
        <v>2020</v>
      </c>
      <c r="P1588">
        <v>8</v>
      </c>
      <c r="Q1588">
        <v>4</v>
      </c>
      <c r="R1588">
        <v>0</v>
      </c>
      <c r="S1588" t="s">
        <v>54</v>
      </c>
    </row>
    <row r="1589" spans="1:19">
      <c r="A1589" s="1">
        <v>36081014100</v>
      </c>
      <c r="B1589" s="1">
        <v>4014100</v>
      </c>
      <c r="C1589" t="s">
        <v>52</v>
      </c>
      <c r="D1589">
        <v>705</v>
      </c>
      <c r="E1589">
        <v>525</v>
      </c>
      <c r="F1589">
        <v>285</v>
      </c>
      <c r="G1589">
        <v>160</v>
      </c>
      <c r="H1589">
        <v>64</v>
      </c>
      <c r="I1589" s="5">
        <v>70.370448343036728</v>
      </c>
      <c r="J1589" t="s">
        <v>53</v>
      </c>
      <c r="K1589">
        <v>772</v>
      </c>
      <c r="L1589">
        <v>722</v>
      </c>
      <c r="M1589">
        <v>653</v>
      </c>
      <c r="N1589">
        <v>31</v>
      </c>
      <c r="O1589">
        <v>2020</v>
      </c>
      <c r="P1589">
        <v>0</v>
      </c>
      <c r="Q1589">
        <v>5</v>
      </c>
      <c r="R1589">
        <v>0</v>
      </c>
      <c r="S1589" t="s">
        <v>54</v>
      </c>
    </row>
    <row r="1590" spans="1:19">
      <c r="A1590" s="1">
        <v>36081014201</v>
      </c>
      <c r="B1590" s="1">
        <v>4014201</v>
      </c>
      <c r="C1590" t="s">
        <v>104</v>
      </c>
      <c r="D1590">
        <v>1505</v>
      </c>
      <c r="E1590">
        <v>780</v>
      </c>
      <c r="F1590">
        <v>615</v>
      </c>
      <c r="G1590">
        <v>350</v>
      </c>
      <c r="H1590">
        <v>135</v>
      </c>
      <c r="I1590" s="5">
        <v>144.75496537252184</v>
      </c>
      <c r="J1590" t="s">
        <v>53</v>
      </c>
      <c r="K1590">
        <v>1508</v>
      </c>
      <c r="L1590">
        <v>1444</v>
      </c>
      <c r="M1590">
        <v>1066</v>
      </c>
      <c r="N1590">
        <v>39</v>
      </c>
      <c r="O1590">
        <v>2020</v>
      </c>
      <c r="P1590">
        <v>0</v>
      </c>
      <c r="Q1590">
        <v>16</v>
      </c>
      <c r="R1590">
        <v>3</v>
      </c>
      <c r="S1590" t="s">
        <v>54</v>
      </c>
    </row>
    <row r="1591" spans="1:19">
      <c r="A1591" s="1">
        <v>36081014202</v>
      </c>
      <c r="B1591" s="1">
        <v>4014202</v>
      </c>
      <c r="C1591" t="s">
        <v>104</v>
      </c>
      <c r="D1591">
        <v>600</v>
      </c>
      <c r="E1591">
        <v>385</v>
      </c>
      <c r="F1591">
        <v>215</v>
      </c>
      <c r="G1591">
        <v>107</v>
      </c>
      <c r="H1591">
        <v>117</v>
      </c>
      <c r="I1591" s="5">
        <v>85.14693182963201</v>
      </c>
      <c r="J1591" t="s">
        <v>53</v>
      </c>
      <c r="K1591">
        <v>736</v>
      </c>
      <c r="L1591">
        <v>700</v>
      </c>
      <c r="M1591">
        <v>455</v>
      </c>
      <c r="N1591">
        <v>17</v>
      </c>
      <c r="O1591">
        <v>2020</v>
      </c>
      <c r="P1591">
        <v>5</v>
      </c>
      <c r="Q1591">
        <v>2</v>
      </c>
      <c r="R1591">
        <v>5</v>
      </c>
      <c r="S1591" t="s">
        <v>54</v>
      </c>
    </row>
    <row r="1592" spans="1:19">
      <c r="A1592" s="1">
        <v>36081014300</v>
      </c>
      <c r="B1592" s="1">
        <v>4014300</v>
      </c>
      <c r="C1592" t="s">
        <v>52</v>
      </c>
      <c r="D1592">
        <v>1580</v>
      </c>
      <c r="E1592">
        <v>1395</v>
      </c>
      <c r="F1592">
        <v>725</v>
      </c>
      <c r="G1592">
        <v>159</v>
      </c>
      <c r="H1592">
        <v>168</v>
      </c>
      <c r="I1592" s="5">
        <v>167.46940019000485</v>
      </c>
      <c r="J1592" t="s">
        <v>53</v>
      </c>
      <c r="K1592">
        <v>1810</v>
      </c>
      <c r="L1592">
        <v>1713</v>
      </c>
      <c r="M1592">
        <v>1492</v>
      </c>
      <c r="N1592">
        <v>62</v>
      </c>
      <c r="O1592">
        <v>2020</v>
      </c>
      <c r="P1592">
        <v>25</v>
      </c>
      <c r="Q1592">
        <v>1</v>
      </c>
      <c r="R1592">
        <v>60</v>
      </c>
      <c r="S1592" t="s">
        <v>54</v>
      </c>
    </row>
    <row r="1593" spans="1:19">
      <c r="A1593" s="1">
        <v>36081014400</v>
      </c>
      <c r="B1593" s="1">
        <v>4014400</v>
      </c>
      <c r="C1593" t="s">
        <v>104</v>
      </c>
      <c r="D1593">
        <v>515</v>
      </c>
      <c r="E1593">
        <v>315</v>
      </c>
      <c r="F1593">
        <v>250</v>
      </c>
      <c r="G1593">
        <v>63</v>
      </c>
      <c r="H1593">
        <v>69</v>
      </c>
      <c r="I1593" s="5">
        <v>87.914731416299048</v>
      </c>
      <c r="J1593" t="s">
        <v>53</v>
      </c>
      <c r="K1593">
        <v>642</v>
      </c>
      <c r="L1593">
        <v>600</v>
      </c>
      <c r="M1593">
        <v>439</v>
      </c>
      <c r="N1593">
        <v>24</v>
      </c>
      <c r="O1593">
        <v>2020</v>
      </c>
      <c r="P1593">
        <v>-1</v>
      </c>
      <c r="Q1593">
        <v>-3</v>
      </c>
      <c r="R1593">
        <v>1</v>
      </c>
      <c r="S1593" t="s">
        <v>54</v>
      </c>
    </row>
    <row r="1594" spans="1:19">
      <c r="A1594" s="1">
        <v>36081014500</v>
      </c>
      <c r="B1594" s="1">
        <v>4014500</v>
      </c>
      <c r="C1594" t="s">
        <v>52</v>
      </c>
      <c r="D1594">
        <v>1000</v>
      </c>
      <c r="E1594">
        <v>825</v>
      </c>
      <c r="F1594">
        <v>480</v>
      </c>
      <c r="G1594">
        <v>236</v>
      </c>
      <c r="H1594">
        <v>238</v>
      </c>
      <c r="I1594" s="5">
        <v>232.5467694894943</v>
      </c>
      <c r="J1594" t="s">
        <v>53</v>
      </c>
      <c r="K1594">
        <v>1061</v>
      </c>
      <c r="L1594">
        <v>989</v>
      </c>
      <c r="M1594">
        <v>748</v>
      </c>
      <c r="N1594">
        <v>43</v>
      </c>
      <c r="O1594">
        <v>2020</v>
      </c>
      <c r="P1594">
        <v>12</v>
      </c>
      <c r="Q1594">
        <v>4</v>
      </c>
      <c r="R1594">
        <v>2</v>
      </c>
      <c r="S1594" t="s">
        <v>54</v>
      </c>
    </row>
    <row r="1595" spans="1:19">
      <c r="A1595" s="1">
        <v>36081014700</v>
      </c>
      <c r="B1595" s="1">
        <v>4014700</v>
      </c>
      <c r="C1595" t="s">
        <v>52</v>
      </c>
      <c r="D1595">
        <v>1370</v>
      </c>
      <c r="E1595">
        <v>1145</v>
      </c>
      <c r="F1595">
        <v>580</v>
      </c>
      <c r="G1595">
        <v>216</v>
      </c>
      <c r="H1595">
        <v>223</v>
      </c>
      <c r="I1595" s="5">
        <v>237.74355932390682</v>
      </c>
      <c r="J1595" t="s">
        <v>53</v>
      </c>
      <c r="K1595">
        <v>1438</v>
      </c>
      <c r="L1595">
        <v>1338</v>
      </c>
      <c r="M1595">
        <v>1114</v>
      </c>
      <c r="N1595">
        <v>42</v>
      </c>
      <c r="O1595">
        <v>2020</v>
      </c>
      <c r="P1595">
        <v>6</v>
      </c>
      <c r="Q1595">
        <v>3</v>
      </c>
      <c r="R1595">
        <v>0</v>
      </c>
      <c r="S1595" t="s">
        <v>54</v>
      </c>
    </row>
    <row r="1596" spans="1:19">
      <c r="A1596" s="1">
        <v>36081014800</v>
      </c>
      <c r="B1596" s="1">
        <v>4014800</v>
      </c>
      <c r="C1596" t="s">
        <v>104</v>
      </c>
      <c r="D1596">
        <v>565</v>
      </c>
      <c r="E1596">
        <v>165</v>
      </c>
      <c r="F1596">
        <v>84</v>
      </c>
      <c r="G1596">
        <v>250</v>
      </c>
      <c r="H1596">
        <v>69</v>
      </c>
      <c r="I1596" s="5">
        <v>52.191953402799555</v>
      </c>
      <c r="J1596" t="s">
        <v>53</v>
      </c>
      <c r="K1596">
        <v>634</v>
      </c>
      <c r="L1596">
        <v>601</v>
      </c>
      <c r="M1596">
        <v>328</v>
      </c>
      <c r="N1596">
        <v>12</v>
      </c>
      <c r="O1596">
        <v>2020</v>
      </c>
      <c r="P1596">
        <v>3</v>
      </c>
      <c r="Q1596">
        <v>1</v>
      </c>
      <c r="R1596">
        <v>5</v>
      </c>
      <c r="S1596" t="s">
        <v>54</v>
      </c>
    </row>
    <row r="1597" spans="1:19">
      <c r="A1597" s="1">
        <v>36081014900</v>
      </c>
      <c r="B1597" s="1">
        <v>4014900</v>
      </c>
      <c r="C1597" t="s">
        <v>52</v>
      </c>
      <c r="D1597">
        <v>960</v>
      </c>
      <c r="E1597">
        <v>885</v>
      </c>
      <c r="F1597">
        <v>515</v>
      </c>
      <c r="G1597">
        <v>131</v>
      </c>
      <c r="H1597">
        <v>152</v>
      </c>
      <c r="I1597" s="5">
        <v>173.90514655984163</v>
      </c>
      <c r="J1597" t="s">
        <v>53</v>
      </c>
      <c r="K1597">
        <v>1088</v>
      </c>
      <c r="L1597">
        <v>1023</v>
      </c>
      <c r="M1597">
        <v>918</v>
      </c>
      <c r="N1597">
        <v>41</v>
      </c>
      <c r="O1597">
        <v>2020</v>
      </c>
      <c r="P1597">
        <v>2</v>
      </c>
      <c r="Q1597">
        <v>6</v>
      </c>
      <c r="R1597">
        <v>0</v>
      </c>
      <c r="S1597" t="s">
        <v>54</v>
      </c>
    </row>
    <row r="1598" spans="1:19">
      <c r="A1598" s="1">
        <v>36081015000</v>
      </c>
      <c r="B1598" s="1">
        <v>4015000</v>
      </c>
      <c r="C1598" t="s">
        <v>104</v>
      </c>
      <c r="D1598">
        <v>570</v>
      </c>
      <c r="E1598">
        <v>160</v>
      </c>
      <c r="F1598">
        <v>130</v>
      </c>
      <c r="G1598">
        <v>79</v>
      </c>
      <c r="H1598">
        <v>84</v>
      </c>
      <c r="I1598" s="5">
        <v>76.870020163910453</v>
      </c>
      <c r="J1598" t="s">
        <v>53</v>
      </c>
      <c r="K1598">
        <v>701</v>
      </c>
      <c r="L1598">
        <v>658</v>
      </c>
      <c r="M1598">
        <v>332</v>
      </c>
      <c r="N1598">
        <v>10</v>
      </c>
      <c r="O1598">
        <v>2020</v>
      </c>
      <c r="P1598">
        <v>0</v>
      </c>
      <c r="Q1598">
        <v>1</v>
      </c>
      <c r="R1598">
        <v>0</v>
      </c>
      <c r="S1598" t="s">
        <v>54</v>
      </c>
    </row>
    <row r="1599" spans="1:19">
      <c r="A1599" s="1">
        <v>36081015100</v>
      </c>
      <c r="B1599" s="1">
        <v>4015100</v>
      </c>
      <c r="C1599" t="s">
        <v>52</v>
      </c>
      <c r="D1599">
        <v>1210</v>
      </c>
      <c r="E1599">
        <v>955</v>
      </c>
      <c r="F1599">
        <v>480</v>
      </c>
      <c r="G1599">
        <v>167</v>
      </c>
      <c r="H1599">
        <v>144</v>
      </c>
      <c r="I1599" s="5">
        <v>165.43578814754684</v>
      </c>
      <c r="J1599" t="s">
        <v>53</v>
      </c>
      <c r="K1599">
        <v>1307</v>
      </c>
      <c r="L1599">
        <v>1229</v>
      </c>
      <c r="M1599">
        <v>1027</v>
      </c>
      <c r="N1599">
        <v>35</v>
      </c>
      <c r="O1599">
        <v>2020</v>
      </c>
      <c r="P1599">
        <v>0</v>
      </c>
      <c r="Q1599">
        <v>2</v>
      </c>
      <c r="R1599">
        <v>2</v>
      </c>
      <c r="S1599" t="s">
        <v>54</v>
      </c>
    </row>
    <row r="1600" spans="1:19">
      <c r="A1600" s="1">
        <v>36081015200</v>
      </c>
      <c r="B1600" s="1">
        <v>4015200</v>
      </c>
      <c r="C1600" t="s">
        <v>104</v>
      </c>
      <c r="D1600">
        <v>705</v>
      </c>
      <c r="E1600">
        <v>310</v>
      </c>
      <c r="F1600">
        <v>215</v>
      </c>
      <c r="G1600">
        <v>135</v>
      </c>
      <c r="H1600">
        <v>68</v>
      </c>
      <c r="I1600" s="5">
        <v>69.656299069071991</v>
      </c>
      <c r="J1600" t="s">
        <v>53</v>
      </c>
      <c r="K1600">
        <v>829</v>
      </c>
      <c r="L1600">
        <v>800</v>
      </c>
      <c r="M1600">
        <v>466</v>
      </c>
      <c r="N1600">
        <v>17</v>
      </c>
      <c r="O1600">
        <v>2020</v>
      </c>
      <c r="P1600">
        <v>-1</v>
      </c>
      <c r="Q1600">
        <v>4</v>
      </c>
      <c r="R1600">
        <v>1</v>
      </c>
      <c r="S1600" t="s">
        <v>54</v>
      </c>
    </row>
    <row r="1601" spans="1:19">
      <c r="A1601" s="1">
        <v>36081015300</v>
      </c>
      <c r="B1601" s="1">
        <v>4015300</v>
      </c>
      <c r="C1601" t="s">
        <v>52</v>
      </c>
      <c r="D1601">
        <v>780</v>
      </c>
      <c r="E1601">
        <v>655</v>
      </c>
      <c r="F1601">
        <v>255</v>
      </c>
      <c r="G1601">
        <v>98</v>
      </c>
      <c r="H1601">
        <v>99</v>
      </c>
      <c r="I1601" s="5">
        <v>87.051708771281454</v>
      </c>
      <c r="J1601" t="s">
        <v>53</v>
      </c>
      <c r="K1601">
        <v>1070</v>
      </c>
      <c r="L1601">
        <v>998</v>
      </c>
      <c r="M1601">
        <v>776</v>
      </c>
      <c r="N1601">
        <v>48</v>
      </c>
      <c r="O1601">
        <v>2020</v>
      </c>
      <c r="P1601">
        <v>0</v>
      </c>
      <c r="Q1601">
        <v>12</v>
      </c>
      <c r="R1601">
        <v>81</v>
      </c>
      <c r="S1601" t="s">
        <v>54</v>
      </c>
    </row>
    <row r="1602" spans="1:19">
      <c r="A1602" s="1">
        <v>36081015400</v>
      </c>
      <c r="B1602" s="1">
        <v>4015400</v>
      </c>
      <c r="C1602" t="s">
        <v>104</v>
      </c>
      <c r="D1602">
        <v>490</v>
      </c>
      <c r="E1602">
        <v>240</v>
      </c>
      <c r="F1602">
        <v>90</v>
      </c>
      <c r="G1602">
        <v>69</v>
      </c>
      <c r="H1602">
        <v>70</v>
      </c>
      <c r="I1602" s="5">
        <v>53.460265618494638</v>
      </c>
      <c r="J1602" t="s">
        <v>53</v>
      </c>
      <c r="K1602">
        <v>738</v>
      </c>
      <c r="L1602">
        <v>702</v>
      </c>
      <c r="M1602">
        <v>464</v>
      </c>
      <c r="N1602">
        <v>21</v>
      </c>
      <c r="O1602">
        <v>2020</v>
      </c>
      <c r="P1602">
        <v>37</v>
      </c>
      <c r="Q1602">
        <v>4</v>
      </c>
      <c r="R1602">
        <v>3</v>
      </c>
      <c r="S1602" t="s">
        <v>54</v>
      </c>
    </row>
    <row r="1603" spans="1:19">
      <c r="A1603" s="1">
        <v>36081015500</v>
      </c>
      <c r="B1603" s="1">
        <v>4015500</v>
      </c>
      <c r="C1603" t="s">
        <v>52</v>
      </c>
      <c r="D1603">
        <v>735</v>
      </c>
      <c r="E1603">
        <v>600</v>
      </c>
      <c r="F1603">
        <v>265</v>
      </c>
      <c r="G1603">
        <v>88</v>
      </c>
      <c r="H1603">
        <v>89</v>
      </c>
      <c r="I1603" s="5">
        <v>79.987499023284883</v>
      </c>
      <c r="J1603" t="s">
        <v>53</v>
      </c>
      <c r="K1603">
        <v>1085</v>
      </c>
      <c r="L1603">
        <v>1035</v>
      </c>
      <c r="M1603">
        <v>876</v>
      </c>
      <c r="N1603">
        <v>25</v>
      </c>
      <c r="O1603">
        <v>2020</v>
      </c>
      <c r="P1603">
        <v>23</v>
      </c>
      <c r="Q1603">
        <v>19</v>
      </c>
      <c r="R1603">
        <v>2</v>
      </c>
      <c r="S1603" t="s">
        <v>54</v>
      </c>
    </row>
    <row r="1604" spans="1:19">
      <c r="A1604" s="1">
        <v>36081015600</v>
      </c>
      <c r="B1604" s="1">
        <v>4015600</v>
      </c>
      <c r="C1604" t="s">
        <v>104</v>
      </c>
      <c r="D1604">
        <v>775</v>
      </c>
      <c r="E1604">
        <v>275</v>
      </c>
      <c r="F1604">
        <v>195</v>
      </c>
      <c r="G1604">
        <v>89</v>
      </c>
      <c r="H1604">
        <v>81</v>
      </c>
      <c r="I1604" s="5">
        <v>79.221209281353438</v>
      </c>
      <c r="J1604" t="s">
        <v>53</v>
      </c>
      <c r="K1604">
        <v>946</v>
      </c>
      <c r="L1604">
        <v>917</v>
      </c>
      <c r="M1604">
        <v>524</v>
      </c>
      <c r="N1604">
        <v>17</v>
      </c>
      <c r="O1604">
        <v>2020</v>
      </c>
      <c r="P1604">
        <v>5</v>
      </c>
      <c r="Q1604">
        <v>4</v>
      </c>
      <c r="R1604">
        <v>1</v>
      </c>
      <c r="S1604" t="s">
        <v>54</v>
      </c>
    </row>
    <row r="1605" spans="1:19">
      <c r="A1605" s="1">
        <v>36081015700</v>
      </c>
      <c r="B1605" s="1">
        <v>4015700</v>
      </c>
      <c r="C1605" t="s">
        <v>52</v>
      </c>
      <c r="D1605">
        <v>645</v>
      </c>
      <c r="E1605">
        <v>630</v>
      </c>
      <c r="F1605">
        <v>380</v>
      </c>
      <c r="G1605">
        <v>88</v>
      </c>
      <c r="H1605">
        <v>86</v>
      </c>
      <c r="I1605" s="5">
        <v>102.10288928331069</v>
      </c>
      <c r="J1605" t="s">
        <v>53</v>
      </c>
      <c r="K1605">
        <v>796</v>
      </c>
      <c r="L1605">
        <v>770</v>
      </c>
      <c r="M1605">
        <v>752</v>
      </c>
      <c r="N1605">
        <v>24</v>
      </c>
      <c r="O1605">
        <v>2020</v>
      </c>
      <c r="P1605">
        <v>168</v>
      </c>
      <c r="Q1605">
        <v>2</v>
      </c>
      <c r="R1605">
        <v>0</v>
      </c>
      <c r="S1605" t="s">
        <v>54</v>
      </c>
    </row>
    <row r="1606" spans="1:19">
      <c r="A1606" s="1">
        <v>36081015801</v>
      </c>
      <c r="B1606" s="1">
        <v>4015801</v>
      </c>
      <c r="C1606" t="s">
        <v>105</v>
      </c>
      <c r="D1606">
        <v>1075</v>
      </c>
      <c r="E1606">
        <v>335</v>
      </c>
      <c r="F1606">
        <v>200</v>
      </c>
      <c r="G1606">
        <v>275</v>
      </c>
      <c r="H1606">
        <v>118</v>
      </c>
      <c r="I1606" s="5">
        <v>103.00485425454472</v>
      </c>
      <c r="J1606" t="s">
        <v>53</v>
      </c>
      <c r="K1606">
        <v>1130</v>
      </c>
      <c r="L1606">
        <v>1072</v>
      </c>
      <c r="M1606">
        <v>506</v>
      </c>
      <c r="N1606">
        <v>26</v>
      </c>
      <c r="O1606">
        <v>2020</v>
      </c>
      <c r="P1606">
        <v>10</v>
      </c>
      <c r="Q1606">
        <v>18</v>
      </c>
      <c r="R1606">
        <v>0</v>
      </c>
      <c r="S1606" t="s">
        <v>54</v>
      </c>
    </row>
    <row r="1607" spans="1:19">
      <c r="A1607" s="1">
        <v>36081015802</v>
      </c>
      <c r="B1607" s="1">
        <v>4015802</v>
      </c>
      <c r="C1607" t="s">
        <v>105</v>
      </c>
      <c r="D1607">
        <v>1165</v>
      </c>
      <c r="E1607">
        <v>520</v>
      </c>
      <c r="F1607">
        <v>340</v>
      </c>
      <c r="G1607">
        <v>180</v>
      </c>
      <c r="H1607">
        <v>103</v>
      </c>
      <c r="I1607" s="5">
        <v>110.4943437466371</v>
      </c>
      <c r="J1607" t="s">
        <v>53</v>
      </c>
      <c r="K1607">
        <v>1403</v>
      </c>
      <c r="L1607">
        <v>1353</v>
      </c>
      <c r="M1607">
        <v>741</v>
      </c>
      <c r="N1607">
        <v>26</v>
      </c>
      <c r="O1607">
        <v>2020</v>
      </c>
      <c r="P1607">
        <v>12</v>
      </c>
      <c r="Q1607">
        <v>12</v>
      </c>
      <c r="R1607">
        <v>5</v>
      </c>
      <c r="S1607" t="s">
        <v>54</v>
      </c>
    </row>
    <row r="1608" spans="1:19">
      <c r="A1608" s="1">
        <v>36081015900</v>
      </c>
      <c r="B1608" s="1">
        <v>4015900</v>
      </c>
      <c r="C1608" t="s">
        <v>52</v>
      </c>
      <c r="D1608">
        <v>1575</v>
      </c>
      <c r="E1608">
        <v>1430</v>
      </c>
      <c r="F1608">
        <v>670</v>
      </c>
      <c r="G1608">
        <v>216</v>
      </c>
      <c r="H1608">
        <v>210</v>
      </c>
      <c r="I1608" s="5">
        <v>167.16458955173491</v>
      </c>
      <c r="J1608" t="s">
        <v>53</v>
      </c>
      <c r="K1608">
        <v>2053</v>
      </c>
      <c r="L1608">
        <v>1938</v>
      </c>
      <c r="M1608">
        <v>1767</v>
      </c>
      <c r="N1608">
        <v>89</v>
      </c>
      <c r="O1608">
        <v>2020</v>
      </c>
      <c r="P1608">
        <v>1</v>
      </c>
      <c r="Q1608">
        <v>356</v>
      </c>
      <c r="R1608">
        <v>0</v>
      </c>
      <c r="S1608" t="s">
        <v>54</v>
      </c>
    </row>
    <row r="1609" spans="1:19">
      <c r="A1609" s="1">
        <v>36081016100</v>
      </c>
      <c r="B1609" s="1">
        <v>4016100</v>
      </c>
      <c r="C1609" t="s">
        <v>52</v>
      </c>
      <c r="D1609">
        <v>785</v>
      </c>
      <c r="E1609">
        <v>580</v>
      </c>
      <c r="F1609">
        <v>265</v>
      </c>
      <c r="G1609">
        <v>98</v>
      </c>
      <c r="H1609">
        <v>94</v>
      </c>
      <c r="I1609" s="5">
        <v>85.399063226712272</v>
      </c>
      <c r="J1609" t="s">
        <v>53</v>
      </c>
      <c r="K1609">
        <v>891</v>
      </c>
      <c r="L1609">
        <v>842</v>
      </c>
      <c r="M1609">
        <v>677</v>
      </c>
      <c r="N1609">
        <v>32</v>
      </c>
      <c r="O1609">
        <v>2020</v>
      </c>
      <c r="P1609">
        <v>9</v>
      </c>
      <c r="Q1609">
        <v>2</v>
      </c>
      <c r="R1609">
        <v>1</v>
      </c>
      <c r="S1609" t="s">
        <v>54</v>
      </c>
    </row>
    <row r="1610" spans="1:19">
      <c r="A1610" s="1">
        <v>36081016300</v>
      </c>
      <c r="B1610" s="1">
        <v>4016300</v>
      </c>
      <c r="C1610" t="s">
        <v>52</v>
      </c>
      <c r="D1610">
        <v>1675</v>
      </c>
      <c r="E1610">
        <v>1545</v>
      </c>
      <c r="F1610">
        <v>1315</v>
      </c>
      <c r="G1610">
        <v>180</v>
      </c>
      <c r="H1610">
        <v>184</v>
      </c>
      <c r="I1610" s="5">
        <v>238.71740615212792</v>
      </c>
      <c r="J1610" t="s">
        <v>53</v>
      </c>
      <c r="K1610">
        <v>1721</v>
      </c>
      <c r="L1610">
        <v>1682</v>
      </c>
      <c r="M1610">
        <v>1564</v>
      </c>
      <c r="N1610">
        <v>26</v>
      </c>
      <c r="O1610">
        <v>2020</v>
      </c>
      <c r="P1610">
        <v>4</v>
      </c>
      <c r="Q1610">
        <v>1</v>
      </c>
      <c r="R1610">
        <v>0</v>
      </c>
      <c r="S1610" t="s">
        <v>54</v>
      </c>
    </row>
    <row r="1611" spans="1:19">
      <c r="A1611" s="1">
        <v>36081016400</v>
      </c>
      <c r="B1611" s="1">
        <v>4016400</v>
      </c>
      <c r="C1611" t="s">
        <v>105</v>
      </c>
      <c r="D1611">
        <v>930</v>
      </c>
      <c r="E1611">
        <v>155</v>
      </c>
      <c r="F1611">
        <v>75</v>
      </c>
      <c r="G1611">
        <v>211</v>
      </c>
      <c r="H1611">
        <v>68</v>
      </c>
      <c r="I1611" s="5">
        <v>52.3354564325181</v>
      </c>
      <c r="J1611" t="s">
        <v>53</v>
      </c>
      <c r="K1611">
        <v>978</v>
      </c>
      <c r="L1611">
        <v>931</v>
      </c>
      <c r="M1611">
        <v>360</v>
      </c>
      <c r="N1611">
        <v>21</v>
      </c>
      <c r="O1611">
        <v>2020</v>
      </c>
      <c r="P1611">
        <v>0</v>
      </c>
      <c r="Q1611">
        <v>4</v>
      </c>
      <c r="R1611">
        <v>1</v>
      </c>
      <c r="S1611" t="s">
        <v>54</v>
      </c>
    </row>
    <row r="1612" spans="1:19">
      <c r="A1612" s="1">
        <v>36081016600</v>
      </c>
      <c r="B1612" s="1">
        <v>4016600</v>
      </c>
      <c r="C1612" t="s">
        <v>105</v>
      </c>
      <c r="D1612">
        <v>1100</v>
      </c>
      <c r="E1612">
        <v>400</v>
      </c>
      <c r="F1612">
        <v>370</v>
      </c>
      <c r="G1612">
        <v>195</v>
      </c>
      <c r="H1612">
        <v>197</v>
      </c>
      <c r="I1612" s="5">
        <v>178.90220792377048</v>
      </c>
      <c r="J1612" t="s">
        <v>53</v>
      </c>
      <c r="K1612">
        <v>1113</v>
      </c>
      <c r="L1612">
        <v>1050</v>
      </c>
      <c r="M1612">
        <v>543</v>
      </c>
      <c r="N1612">
        <v>34</v>
      </c>
      <c r="O1612">
        <v>2020</v>
      </c>
      <c r="P1612">
        <v>0</v>
      </c>
      <c r="Q1612">
        <v>-2</v>
      </c>
      <c r="R1612">
        <v>1</v>
      </c>
      <c r="S1612" t="s">
        <v>54</v>
      </c>
    </row>
    <row r="1613" spans="1:19">
      <c r="A1613" s="1">
        <v>36081016800</v>
      </c>
      <c r="B1613" s="1">
        <v>4016800</v>
      </c>
      <c r="C1613" t="s">
        <v>105</v>
      </c>
      <c r="D1613">
        <v>900</v>
      </c>
      <c r="E1613">
        <v>265</v>
      </c>
      <c r="F1613">
        <v>200</v>
      </c>
      <c r="G1613">
        <v>154</v>
      </c>
      <c r="H1613">
        <v>108</v>
      </c>
      <c r="I1613" s="5">
        <v>107.4569681314339</v>
      </c>
      <c r="J1613" t="s">
        <v>53</v>
      </c>
      <c r="K1613">
        <v>862</v>
      </c>
      <c r="L1613">
        <v>826</v>
      </c>
      <c r="M1613">
        <v>297</v>
      </c>
      <c r="N1613">
        <v>21</v>
      </c>
      <c r="O1613">
        <v>2020</v>
      </c>
      <c r="P1613">
        <v>0</v>
      </c>
      <c r="Q1613">
        <v>2</v>
      </c>
      <c r="R1613">
        <v>0</v>
      </c>
      <c r="S1613" t="s">
        <v>54</v>
      </c>
    </row>
    <row r="1614" spans="1:19">
      <c r="A1614" s="1">
        <v>36081016900</v>
      </c>
      <c r="B1614" s="1">
        <v>4016900</v>
      </c>
      <c r="C1614" t="s">
        <v>103</v>
      </c>
      <c r="D1614">
        <v>2680</v>
      </c>
      <c r="E1614">
        <v>1630</v>
      </c>
      <c r="F1614">
        <v>915</v>
      </c>
      <c r="G1614">
        <v>296</v>
      </c>
      <c r="H1614">
        <v>313</v>
      </c>
      <c r="I1614" s="5">
        <v>288.64164633676825</v>
      </c>
      <c r="J1614" t="s">
        <v>53</v>
      </c>
      <c r="K1614">
        <v>2545</v>
      </c>
      <c r="L1614">
        <v>2414</v>
      </c>
      <c r="M1614">
        <v>1585</v>
      </c>
      <c r="N1614">
        <v>79</v>
      </c>
      <c r="O1614">
        <v>2020</v>
      </c>
      <c r="P1614">
        <v>1</v>
      </c>
      <c r="Q1614">
        <v>0</v>
      </c>
      <c r="R1614">
        <v>-2</v>
      </c>
      <c r="S1614" t="s">
        <v>54</v>
      </c>
    </row>
    <row r="1615" spans="1:19">
      <c r="A1615" s="1">
        <v>36081017000</v>
      </c>
      <c r="B1615" s="1">
        <v>4017000</v>
      </c>
      <c r="C1615" t="s">
        <v>105</v>
      </c>
      <c r="D1615">
        <v>690</v>
      </c>
      <c r="E1615">
        <v>195</v>
      </c>
      <c r="F1615">
        <v>120</v>
      </c>
      <c r="G1615">
        <v>85</v>
      </c>
      <c r="H1615">
        <v>61</v>
      </c>
      <c r="I1615" s="5">
        <v>63.631753079732135</v>
      </c>
      <c r="J1615" t="s">
        <v>53</v>
      </c>
      <c r="K1615">
        <v>811</v>
      </c>
      <c r="L1615">
        <v>763</v>
      </c>
      <c r="M1615">
        <v>324</v>
      </c>
      <c r="N1615">
        <v>14</v>
      </c>
      <c r="O1615">
        <v>2020</v>
      </c>
      <c r="P1615">
        <v>2</v>
      </c>
      <c r="Q1615">
        <v>4</v>
      </c>
      <c r="R1615">
        <v>1</v>
      </c>
      <c r="S1615" t="s">
        <v>54</v>
      </c>
    </row>
    <row r="1616" spans="1:19">
      <c r="A1616" s="1">
        <v>36081017101</v>
      </c>
      <c r="B1616" s="1">
        <v>4017101</v>
      </c>
      <c r="C1616" t="s">
        <v>103</v>
      </c>
      <c r="D1616">
        <v>0</v>
      </c>
      <c r="E1616">
        <v>0</v>
      </c>
      <c r="F1616">
        <v>0</v>
      </c>
      <c r="G1616">
        <v>13</v>
      </c>
      <c r="H1616">
        <v>13</v>
      </c>
      <c r="I1616" s="5">
        <v>22.516660498395403</v>
      </c>
      <c r="J1616" t="s">
        <v>53</v>
      </c>
      <c r="K1616">
        <v>5</v>
      </c>
      <c r="L1616">
        <v>5</v>
      </c>
      <c r="M1616">
        <v>4</v>
      </c>
      <c r="N1616">
        <v>0</v>
      </c>
      <c r="O1616">
        <v>2020</v>
      </c>
      <c r="P1616">
        <v>0</v>
      </c>
      <c r="Q1616">
        <v>185</v>
      </c>
      <c r="R1616">
        <v>0</v>
      </c>
      <c r="S1616" t="s">
        <v>54</v>
      </c>
    </row>
    <row r="1617" spans="1:19">
      <c r="A1617" s="1">
        <v>36081017102</v>
      </c>
      <c r="B1617" s="1">
        <v>4017102</v>
      </c>
      <c r="C1617" t="s">
        <v>52</v>
      </c>
      <c r="D1617">
        <v>0</v>
      </c>
      <c r="E1617">
        <v>0</v>
      </c>
      <c r="F1617">
        <v>0</v>
      </c>
      <c r="G1617">
        <v>0</v>
      </c>
      <c r="H1617">
        <v>0</v>
      </c>
      <c r="I1617" s="5">
        <v>22.516660498395403</v>
      </c>
      <c r="J1617" t="s">
        <v>53</v>
      </c>
      <c r="K1617">
        <v>7</v>
      </c>
      <c r="L1617">
        <v>4</v>
      </c>
      <c r="M1617">
        <v>3</v>
      </c>
      <c r="N1617">
        <v>3</v>
      </c>
      <c r="O1617">
        <v>2020</v>
      </c>
      <c r="P1617">
        <v>0</v>
      </c>
      <c r="Q1617">
        <v>0</v>
      </c>
      <c r="R1617">
        <v>0</v>
      </c>
      <c r="S1617" t="s">
        <v>54</v>
      </c>
    </row>
    <row r="1618" spans="1:19">
      <c r="A1618" s="1">
        <v>36081017200</v>
      </c>
      <c r="B1618" s="1">
        <v>4017200</v>
      </c>
      <c r="C1618" t="s">
        <v>105</v>
      </c>
      <c r="D1618">
        <v>550</v>
      </c>
      <c r="E1618">
        <v>100</v>
      </c>
      <c r="F1618">
        <v>85</v>
      </c>
      <c r="G1618">
        <v>79</v>
      </c>
      <c r="H1618">
        <v>54</v>
      </c>
      <c r="I1618" s="5">
        <v>52.801515129776341</v>
      </c>
      <c r="J1618" t="s">
        <v>53</v>
      </c>
      <c r="K1618">
        <v>670</v>
      </c>
      <c r="L1618">
        <v>654</v>
      </c>
      <c r="M1618">
        <v>238</v>
      </c>
      <c r="N1618">
        <v>12</v>
      </c>
      <c r="O1618">
        <v>2020</v>
      </c>
      <c r="P1618">
        <v>1</v>
      </c>
      <c r="Q1618">
        <v>2</v>
      </c>
      <c r="R1618">
        <v>-1</v>
      </c>
      <c r="S1618" t="s">
        <v>54</v>
      </c>
    </row>
    <row r="1619" spans="1:19">
      <c r="A1619" s="1">
        <v>36081017400</v>
      </c>
      <c r="B1619" s="1">
        <v>4017400</v>
      </c>
      <c r="C1619" t="s">
        <v>105</v>
      </c>
      <c r="D1619">
        <v>700</v>
      </c>
      <c r="E1619">
        <v>170</v>
      </c>
      <c r="F1619">
        <v>109</v>
      </c>
      <c r="G1619">
        <v>106</v>
      </c>
      <c r="H1619">
        <v>114</v>
      </c>
      <c r="I1619" s="5">
        <v>106.08487168300671</v>
      </c>
      <c r="J1619" t="s">
        <v>53</v>
      </c>
      <c r="K1619">
        <v>736</v>
      </c>
      <c r="L1619">
        <v>688</v>
      </c>
      <c r="M1619">
        <v>251</v>
      </c>
      <c r="N1619">
        <v>32</v>
      </c>
      <c r="O1619">
        <v>2020</v>
      </c>
      <c r="P1619">
        <v>1</v>
      </c>
      <c r="Q1619">
        <v>-1</v>
      </c>
      <c r="R1619">
        <v>0</v>
      </c>
      <c r="S1619" t="s">
        <v>54</v>
      </c>
    </row>
    <row r="1620" spans="1:19">
      <c r="A1620" s="1">
        <v>36081017600</v>
      </c>
      <c r="B1620" s="1">
        <v>4017600</v>
      </c>
      <c r="C1620" t="s">
        <v>105</v>
      </c>
      <c r="D1620">
        <v>600</v>
      </c>
      <c r="E1620">
        <v>205</v>
      </c>
      <c r="F1620">
        <v>190</v>
      </c>
      <c r="G1620">
        <v>103</v>
      </c>
      <c r="H1620">
        <v>104</v>
      </c>
      <c r="I1620" s="5">
        <v>104.70434565957613</v>
      </c>
      <c r="J1620" t="s">
        <v>53</v>
      </c>
      <c r="K1620">
        <v>647</v>
      </c>
      <c r="L1620">
        <v>616</v>
      </c>
      <c r="M1620">
        <v>204</v>
      </c>
      <c r="N1620">
        <v>18</v>
      </c>
      <c r="O1620">
        <v>2020</v>
      </c>
      <c r="P1620">
        <v>4</v>
      </c>
      <c r="Q1620">
        <v>8</v>
      </c>
      <c r="R1620">
        <v>2</v>
      </c>
      <c r="S1620" t="s">
        <v>54</v>
      </c>
    </row>
    <row r="1621" spans="1:19">
      <c r="A1621" s="1">
        <v>36081017800</v>
      </c>
      <c r="B1621" s="1">
        <v>4017800</v>
      </c>
      <c r="C1621" t="s">
        <v>105</v>
      </c>
      <c r="D1621">
        <v>625</v>
      </c>
      <c r="E1621">
        <v>165</v>
      </c>
      <c r="F1621">
        <v>125</v>
      </c>
      <c r="G1621">
        <v>137</v>
      </c>
      <c r="H1621">
        <v>59</v>
      </c>
      <c r="I1621" s="5">
        <v>54.927224579437834</v>
      </c>
      <c r="J1621" t="s">
        <v>53</v>
      </c>
      <c r="K1621">
        <v>624</v>
      </c>
      <c r="L1621">
        <v>593</v>
      </c>
      <c r="M1621">
        <v>206</v>
      </c>
      <c r="N1621">
        <v>13</v>
      </c>
      <c r="O1621">
        <v>2020</v>
      </c>
      <c r="P1621">
        <v>7</v>
      </c>
      <c r="Q1621">
        <v>1</v>
      </c>
      <c r="R1621">
        <v>0</v>
      </c>
      <c r="S1621" t="s">
        <v>54</v>
      </c>
    </row>
    <row r="1622" spans="1:19">
      <c r="A1622" s="1">
        <v>36081017901</v>
      </c>
      <c r="B1622" s="1">
        <v>4017901</v>
      </c>
      <c r="C1622" t="s">
        <v>103</v>
      </c>
      <c r="D1622">
        <v>455</v>
      </c>
      <c r="E1622">
        <v>415</v>
      </c>
      <c r="F1622">
        <v>250</v>
      </c>
      <c r="G1622">
        <v>50</v>
      </c>
      <c r="H1622">
        <v>53</v>
      </c>
      <c r="I1622" s="5">
        <v>67.94115100585212</v>
      </c>
      <c r="J1622" t="s">
        <v>53</v>
      </c>
      <c r="K1622">
        <v>455</v>
      </c>
      <c r="L1622">
        <v>435</v>
      </c>
      <c r="M1622">
        <v>395</v>
      </c>
      <c r="N1622">
        <v>19</v>
      </c>
      <c r="O1622">
        <v>2020</v>
      </c>
      <c r="P1622">
        <v>48</v>
      </c>
      <c r="Q1622">
        <v>-1</v>
      </c>
      <c r="R1622">
        <v>0</v>
      </c>
      <c r="S1622" t="s">
        <v>54</v>
      </c>
    </row>
    <row r="1623" spans="1:19">
      <c r="A1623" s="1">
        <v>36081017902</v>
      </c>
      <c r="B1623" s="1">
        <v>4017902</v>
      </c>
      <c r="C1623" t="s">
        <v>103</v>
      </c>
      <c r="D1623">
        <v>0</v>
      </c>
      <c r="E1623">
        <v>0</v>
      </c>
      <c r="F1623">
        <v>0</v>
      </c>
      <c r="G1623">
        <v>0</v>
      </c>
      <c r="H1623">
        <v>13</v>
      </c>
      <c r="I1623" s="5">
        <v>22.516660498395403</v>
      </c>
      <c r="J1623" t="s">
        <v>53</v>
      </c>
      <c r="K1623">
        <v>9</v>
      </c>
      <c r="L1623">
        <v>6</v>
      </c>
      <c r="M1623">
        <v>4</v>
      </c>
      <c r="N1623">
        <v>3</v>
      </c>
      <c r="O1623">
        <v>2020</v>
      </c>
      <c r="P1623">
        <v>0</v>
      </c>
      <c r="Q1623">
        <v>0</v>
      </c>
      <c r="R1623">
        <v>0</v>
      </c>
      <c r="S1623" t="s">
        <v>54</v>
      </c>
    </row>
    <row r="1624" spans="1:19">
      <c r="A1624" s="1">
        <v>36081018000</v>
      </c>
      <c r="B1624" s="1">
        <v>4018000</v>
      </c>
      <c r="C1624" t="s">
        <v>105</v>
      </c>
      <c r="D1624">
        <v>330</v>
      </c>
      <c r="E1624">
        <v>100</v>
      </c>
      <c r="F1624">
        <v>85</v>
      </c>
      <c r="G1624">
        <v>87</v>
      </c>
      <c r="H1624">
        <v>57</v>
      </c>
      <c r="I1624" s="5">
        <v>59.169248769948062</v>
      </c>
      <c r="J1624" t="s">
        <v>53</v>
      </c>
      <c r="K1624">
        <v>411</v>
      </c>
      <c r="L1624">
        <v>391</v>
      </c>
      <c r="M1624">
        <v>191</v>
      </c>
      <c r="N1624">
        <v>12</v>
      </c>
      <c r="O1624">
        <v>2020</v>
      </c>
      <c r="P1624">
        <v>0</v>
      </c>
      <c r="Q1624">
        <v>7</v>
      </c>
      <c r="R1624">
        <v>0</v>
      </c>
      <c r="S1624" t="s">
        <v>54</v>
      </c>
    </row>
    <row r="1625" spans="1:19">
      <c r="A1625" s="1">
        <v>36081018101</v>
      </c>
      <c r="B1625" s="1">
        <v>4018101</v>
      </c>
      <c r="C1625" t="s">
        <v>103</v>
      </c>
      <c r="D1625">
        <v>1760</v>
      </c>
      <c r="E1625">
        <v>1615</v>
      </c>
      <c r="F1625">
        <v>940</v>
      </c>
      <c r="G1625">
        <v>209</v>
      </c>
      <c r="H1625">
        <v>213</v>
      </c>
      <c r="I1625" s="5">
        <v>210.06903627141244</v>
      </c>
      <c r="J1625" t="s">
        <v>53</v>
      </c>
      <c r="K1625">
        <v>1769</v>
      </c>
      <c r="L1625">
        <v>1702</v>
      </c>
      <c r="M1625">
        <v>1585</v>
      </c>
      <c r="N1625">
        <v>47</v>
      </c>
      <c r="O1625">
        <v>2020</v>
      </c>
      <c r="P1625">
        <v>7</v>
      </c>
      <c r="Q1625">
        <v>20</v>
      </c>
      <c r="R1625">
        <v>0</v>
      </c>
      <c r="S1625" t="s">
        <v>54</v>
      </c>
    </row>
    <row r="1626" spans="1:19">
      <c r="A1626" s="1">
        <v>36081018102</v>
      </c>
      <c r="B1626" s="1">
        <v>4018102</v>
      </c>
      <c r="C1626" t="s">
        <v>103</v>
      </c>
      <c r="D1626">
        <v>1705</v>
      </c>
      <c r="E1626">
        <v>1425</v>
      </c>
      <c r="F1626">
        <v>580</v>
      </c>
      <c r="G1626">
        <v>150</v>
      </c>
      <c r="H1626">
        <v>154</v>
      </c>
      <c r="I1626" s="5">
        <v>157.35628363684751</v>
      </c>
      <c r="J1626" t="s">
        <v>53</v>
      </c>
      <c r="K1626">
        <v>1989</v>
      </c>
      <c r="L1626">
        <v>1898</v>
      </c>
      <c r="M1626">
        <v>1617</v>
      </c>
      <c r="N1626">
        <v>51</v>
      </c>
      <c r="O1626">
        <v>2020</v>
      </c>
      <c r="P1626">
        <v>0</v>
      </c>
      <c r="Q1626">
        <v>99</v>
      </c>
      <c r="R1626">
        <v>0</v>
      </c>
      <c r="S1626" t="s">
        <v>54</v>
      </c>
    </row>
    <row r="1627" spans="1:19">
      <c r="A1627" s="1">
        <v>36081018200</v>
      </c>
      <c r="B1627" s="1">
        <v>4018200</v>
      </c>
      <c r="C1627" t="s">
        <v>106</v>
      </c>
      <c r="D1627">
        <v>695</v>
      </c>
      <c r="E1627">
        <v>160</v>
      </c>
      <c r="F1627">
        <v>155</v>
      </c>
      <c r="G1627">
        <v>82</v>
      </c>
      <c r="H1627">
        <v>49</v>
      </c>
      <c r="I1627" s="5">
        <v>62.425956140054431</v>
      </c>
      <c r="J1627" t="s">
        <v>53</v>
      </c>
      <c r="K1627">
        <v>796</v>
      </c>
      <c r="L1627">
        <v>757</v>
      </c>
      <c r="M1627">
        <v>265</v>
      </c>
      <c r="N1627">
        <v>21</v>
      </c>
      <c r="O1627">
        <v>2020</v>
      </c>
      <c r="P1627">
        <v>11</v>
      </c>
      <c r="Q1627">
        <v>7</v>
      </c>
      <c r="R1627">
        <v>5</v>
      </c>
      <c r="S1627" t="s">
        <v>54</v>
      </c>
    </row>
    <row r="1628" spans="1:19">
      <c r="A1628" s="1">
        <v>36081018300</v>
      </c>
      <c r="B1628" s="1">
        <v>4018300</v>
      </c>
      <c r="C1628" t="s">
        <v>103</v>
      </c>
      <c r="D1628">
        <v>2330</v>
      </c>
      <c r="E1628">
        <v>1815</v>
      </c>
      <c r="F1628">
        <v>955</v>
      </c>
      <c r="G1628">
        <v>146</v>
      </c>
      <c r="H1628">
        <v>169</v>
      </c>
      <c r="I1628" s="5">
        <v>213.58136622842358</v>
      </c>
      <c r="J1628" t="s">
        <v>53</v>
      </c>
      <c r="K1628">
        <v>2808</v>
      </c>
      <c r="L1628">
        <v>2672</v>
      </c>
      <c r="M1628">
        <v>2239</v>
      </c>
      <c r="N1628">
        <v>68</v>
      </c>
      <c r="O1628">
        <v>2020</v>
      </c>
      <c r="P1628">
        <v>27</v>
      </c>
      <c r="Q1628">
        <v>59</v>
      </c>
      <c r="R1628">
        <v>29</v>
      </c>
      <c r="S1628" t="s">
        <v>54</v>
      </c>
    </row>
    <row r="1629" spans="1:19">
      <c r="A1629" s="1">
        <v>36081018401</v>
      </c>
      <c r="B1629" s="1">
        <v>4018401</v>
      </c>
      <c r="C1629" t="s">
        <v>106</v>
      </c>
      <c r="D1629">
        <v>685</v>
      </c>
      <c r="E1629">
        <v>350</v>
      </c>
      <c r="F1629">
        <v>240</v>
      </c>
      <c r="G1629">
        <v>81</v>
      </c>
      <c r="H1629">
        <v>84</v>
      </c>
      <c r="I1629" s="5">
        <v>92.054331782920457</v>
      </c>
      <c r="J1629" t="s">
        <v>53</v>
      </c>
      <c r="K1629">
        <v>714</v>
      </c>
      <c r="L1629">
        <v>679</v>
      </c>
      <c r="M1629">
        <v>359</v>
      </c>
      <c r="N1629">
        <v>14</v>
      </c>
      <c r="O1629">
        <v>2020</v>
      </c>
      <c r="P1629">
        <v>5</v>
      </c>
      <c r="Q1629">
        <v>1</v>
      </c>
      <c r="R1629">
        <v>0</v>
      </c>
      <c r="S1629" t="s">
        <v>54</v>
      </c>
    </row>
    <row r="1630" spans="1:19">
      <c r="A1630" s="1">
        <v>36081018402</v>
      </c>
      <c r="B1630" s="1">
        <v>4018402</v>
      </c>
      <c r="C1630" t="s">
        <v>106</v>
      </c>
      <c r="D1630">
        <v>615</v>
      </c>
      <c r="E1630">
        <v>135</v>
      </c>
      <c r="F1630">
        <v>105</v>
      </c>
      <c r="G1630">
        <v>108</v>
      </c>
      <c r="H1630">
        <v>50</v>
      </c>
      <c r="I1630" s="5">
        <v>57.148928248918196</v>
      </c>
      <c r="J1630" t="s">
        <v>53</v>
      </c>
      <c r="K1630">
        <v>723</v>
      </c>
      <c r="L1630">
        <v>678</v>
      </c>
      <c r="M1630">
        <v>217</v>
      </c>
      <c r="N1630">
        <v>18</v>
      </c>
      <c r="O1630">
        <v>2020</v>
      </c>
      <c r="P1630">
        <v>2</v>
      </c>
      <c r="Q1630">
        <v>2</v>
      </c>
      <c r="R1630">
        <v>1</v>
      </c>
      <c r="S1630" t="s">
        <v>54</v>
      </c>
    </row>
    <row r="1631" spans="1:19">
      <c r="A1631" s="1">
        <v>36081018501</v>
      </c>
      <c r="B1631" s="1">
        <v>4018501</v>
      </c>
      <c r="C1631" t="s">
        <v>103</v>
      </c>
      <c r="D1631">
        <v>1695</v>
      </c>
      <c r="E1631">
        <v>1000</v>
      </c>
      <c r="F1631">
        <v>625</v>
      </c>
      <c r="G1631">
        <v>170</v>
      </c>
      <c r="H1631">
        <v>158</v>
      </c>
      <c r="I1631" s="5">
        <v>187.3392644375439</v>
      </c>
      <c r="J1631" t="s">
        <v>53</v>
      </c>
      <c r="K1631">
        <v>1728</v>
      </c>
      <c r="L1631">
        <v>1654</v>
      </c>
      <c r="M1631">
        <v>1018</v>
      </c>
      <c r="N1631">
        <v>37</v>
      </c>
      <c r="O1631">
        <v>2020</v>
      </c>
      <c r="P1631">
        <v>3</v>
      </c>
      <c r="Q1631">
        <v>0</v>
      </c>
      <c r="R1631">
        <v>0</v>
      </c>
      <c r="S1631" t="s">
        <v>54</v>
      </c>
    </row>
    <row r="1632" spans="1:19">
      <c r="A1632" s="1">
        <v>36081018502</v>
      </c>
      <c r="B1632" s="1">
        <v>4018502</v>
      </c>
      <c r="C1632" t="s">
        <v>103</v>
      </c>
      <c r="D1632">
        <v>1605</v>
      </c>
      <c r="E1632">
        <v>1310</v>
      </c>
      <c r="F1632">
        <v>555</v>
      </c>
      <c r="G1632">
        <v>177</v>
      </c>
      <c r="H1632">
        <v>150</v>
      </c>
      <c r="I1632" s="5">
        <v>141.44256784999345</v>
      </c>
      <c r="J1632" t="s">
        <v>53</v>
      </c>
      <c r="K1632">
        <v>1600</v>
      </c>
      <c r="L1632">
        <v>1531</v>
      </c>
      <c r="M1632">
        <v>1294</v>
      </c>
      <c r="N1632">
        <v>54</v>
      </c>
      <c r="O1632">
        <v>2020</v>
      </c>
      <c r="P1632">
        <v>22</v>
      </c>
      <c r="Q1632">
        <v>0</v>
      </c>
      <c r="R1632">
        <v>0</v>
      </c>
      <c r="S1632" t="s">
        <v>54</v>
      </c>
    </row>
    <row r="1633" spans="1:19">
      <c r="A1633" s="1">
        <v>36081018600</v>
      </c>
      <c r="B1633" s="1">
        <v>4018600</v>
      </c>
      <c r="C1633" t="s">
        <v>106</v>
      </c>
      <c r="D1633">
        <v>570</v>
      </c>
      <c r="E1633">
        <v>170</v>
      </c>
      <c r="F1633">
        <v>125</v>
      </c>
      <c r="G1633">
        <v>71</v>
      </c>
      <c r="H1633">
        <v>71</v>
      </c>
      <c r="I1633" s="5">
        <v>66.340033162487941</v>
      </c>
      <c r="J1633" t="s">
        <v>53</v>
      </c>
      <c r="K1633">
        <v>565</v>
      </c>
      <c r="L1633">
        <v>532</v>
      </c>
      <c r="M1633">
        <v>178</v>
      </c>
      <c r="N1633">
        <v>23</v>
      </c>
      <c r="O1633">
        <v>2020</v>
      </c>
      <c r="P1633">
        <v>5</v>
      </c>
      <c r="Q1633">
        <v>1</v>
      </c>
      <c r="R1633">
        <v>0</v>
      </c>
      <c r="S1633" t="s">
        <v>54</v>
      </c>
    </row>
    <row r="1634" spans="1:19">
      <c r="A1634" s="1">
        <v>36081018700</v>
      </c>
      <c r="B1634" s="1">
        <v>4018700</v>
      </c>
      <c r="C1634" t="s">
        <v>103</v>
      </c>
      <c r="D1634">
        <v>995</v>
      </c>
      <c r="E1634">
        <v>630</v>
      </c>
      <c r="F1634">
        <v>375</v>
      </c>
      <c r="G1634">
        <v>130</v>
      </c>
      <c r="H1634">
        <v>156</v>
      </c>
      <c r="I1634" s="5">
        <v>140.82968437087402</v>
      </c>
      <c r="J1634" t="s">
        <v>53</v>
      </c>
      <c r="K1634">
        <v>1272</v>
      </c>
      <c r="L1634">
        <v>1187</v>
      </c>
      <c r="M1634">
        <v>731</v>
      </c>
      <c r="N1634">
        <v>43</v>
      </c>
      <c r="O1634">
        <v>2020</v>
      </c>
      <c r="P1634">
        <v>8</v>
      </c>
      <c r="Q1634">
        <v>4</v>
      </c>
      <c r="R1634">
        <v>0</v>
      </c>
      <c r="S1634" t="s">
        <v>54</v>
      </c>
    </row>
    <row r="1635" spans="1:19">
      <c r="A1635" s="1">
        <v>36081018800</v>
      </c>
      <c r="B1635" s="1">
        <v>4018800</v>
      </c>
      <c r="C1635" t="s">
        <v>106</v>
      </c>
      <c r="D1635">
        <v>395</v>
      </c>
      <c r="E1635">
        <v>175</v>
      </c>
      <c r="F1635">
        <v>105</v>
      </c>
      <c r="G1635">
        <v>68</v>
      </c>
      <c r="H1635">
        <v>57</v>
      </c>
      <c r="I1635" s="5">
        <v>57.896459304520512</v>
      </c>
      <c r="J1635" t="s">
        <v>53</v>
      </c>
      <c r="K1635">
        <v>449</v>
      </c>
      <c r="L1635">
        <v>429</v>
      </c>
      <c r="M1635">
        <v>175</v>
      </c>
      <c r="N1635">
        <v>8</v>
      </c>
      <c r="O1635">
        <v>2020</v>
      </c>
      <c r="P1635">
        <v>8</v>
      </c>
      <c r="Q1635">
        <v>8</v>
      </c>
      <c r="R1635">
        <v>6</v>
      </c>
      <c r="S1635" t="s">
        <v>54</v>
      </c>
    </row>
    <row r="1636" spans="1:19">
      <c r="A1636" s="1">
        <v>36081018900</v>
      </c>
      <c r="B1636" s="1">
        <v>4018900</v>
      </c>
      <c r="C1636" t="s">
        <v>103</v>
      </c>
      <c r="D1636">
        <v>1295</v>
      </c>
      <c r="E1636">
        <v>825</v>
      </c>
      <c r="F1636">
        <v>320</v>
      </c>
      <c r="G1636">
        <v>243</v>
      </c>
      <c r="H1636">
        <v>123</v>
      </c>
      <c r="I1636" s="5">
        <v>113.94735626595292</v>
      </c>
      <c r="J1636" t="s">
        <v>53</v>
      </c>
      <c r="K1636">
        <v>1500</v>
      </c>
      <c r="L1636">
        <v>1363</v>
      </c>
      <c r="M1636">
        <v>1093</v>
      </c>
      <c r="N1636">
        <v>85</v>
      </c>
      <c r="O1636">
        <v>2020</v>
      </c>
      <c r="P1636">
        <v>2</v>
      </c>
      <c r="Q1636">
        <v>0</v>
      </c>
      <c r="R1636">
        <v>3</v>
      </c>
      <c r="S1636" t="s">
        <v>54</v>
      </c>
    </row>
    <row r="1637" spans="1:19">
      <c r="A1637" s="1">
        <v>36081019000</v>
      </c>
      <c r="B1637" s="1">
        <v>4019000</v>
      </c>
      <c r="C1637" t="s">
        <v>106</v>
      </c>
      <c r="D1637">
        <v>810</v>
      </c>
      <c r="E1637">
        <v>195</v>
      </c>
      <c r="F1637">
        <v>75</v>
      </c>
      <c r="G1637">
        <v>155</v>
      </c>
      <c r="H1637">
        <v>82</v>
      </c>
      <c r="I1637" s="5">
        <v>47.465777145223271</v>
      </c>
      <c r="J1637" t="s">
        <v>53</v>
      </c>
      <c r="K1637">
        <v>723</v>
      </c>
      <c r="L1637">
        <v>693</v>
      </c>
      <c r="M1637">
        <v>217</v>
      </c>
      <c r="N1637">
        <v>15</v>
      </c>
      <c r="O1637">
        <v>2020</v>
      </c>
      <c r="P1637">
        <v>2</v>
      </c>
      <c r="Q1637">
        <v>0</v>
      </c>
      <c r="R1637">
        <v>1</v>
      </c>
      <c r="S1637" t="s">
        <v>54</v>
      </c>
    </row>
    <row r="1638" spans="1:19">
      <c r="A1638" s="1">
        <v>36081019200</v>
      </c>
      <c r="B1638" s="1">
        <v>4019200</v>
      </c>
      <c r="C1638" t="s">
        <v>106</v>
      </c>
      <c r="D1638">
        <v>600</v>
      </c>
      <c r="E1638">
        <v>140</v>
      </c>
      <c r="F1638">
        <v>140</v>
      </c>
      <c r="G1638">
        <v>81</v>
      </c>
      <c r="H1638">
        <v>71</v>
      </c>
      <c r="I1638" s="5">
        <v>79.50471684120383</v>
      </c>
      <c r="J1638" t="s">
        <v>53</v>
      </c>
      <c r="K1638">
        <v>760</v>
      </c>
      <c r="L1638">
        <v>722</v>
      </c>
      <c r="M1638">
        <v>235</v>
      </c>
      <c r="N1638">
        <v>20</v>
      </c>
      <c r="O1638">
        <v>2020</v>
      </c>
      <c r="P1638">
        <v>-1</v>
      </c>
      <c r="Q1638">
        <v>0</v>
      </c>
      <c r="R1638">
        <v>1</v>
      </c>
      <c r="S1638" t="s">
        <v>54</v>
      </c>
    </row>
    <row r="1639" spans="1:19">
      <c r="A1639" s="1">
        <v>36081019400</v>
      </c>
      <c r="B1639" s="1">
        <v>4019400</v>
      </c>
      <c r="C1639" t="s">
        <v>106</v>
      </c>
      <c r="D1639">
        <v>835</v>
      </c>
      <c r="E1639">
        <v>200</v>
      </c>
      <c r="F1639">
        <v>130</v>
      </c>
      <c r="G1639">
        <v>100</v>
      </c>
      <c r="H1639">
        <v>67</v>
      </c>
      <c r="I1639" s="5">
        <v>66.670833203133142</v>
      </c>
      <c r="J1639" t="s">
        <v>53</v>
      </c>
      <c r="K1639">
        <v>948</v>
      </c>
      <c r="L1639">
        <v>885</v>
      </c>
      <c r="M1639">
        <v>293</v>
      </c>
      <c r="N1639">
        <v>20</v>
      </c>
      <c r="O1639">
        <v>2020</v>
      </c>
      <c r="P1639">
        <v>8</v>
      </c>
      <c r="Q1639">
        <v>23</v>
      </c>
      <c r="R1639">
        <v>4</v>
      </c>
      <c r="S1639" t="s">
        <v>54</v>
      </c>
    </row>
    <row r="1640" spans="1:19">
      <c r="A1640" s="1">
        <v>36081019600</v>
      </c>
      <c r="B1640" s="1">
        <v>4019600</v>
      </c>
      <c r="C1640" t="s">
        <v>106</v>
      </c>
      <c r="D1640">
        <v>770</v>
      </c>
      <c r="E1640">
        <v>440</v>
      </c>
      <c r="F1640">
        <v>260</v>
      </c>
      <c r="G1640">
        <v>132</v>
      </c>
      <c r="H1640">
        <v>137</v>
      </c>
      <c r="I1640" s="5">
        <v>93.626919205963404</v>
      </c>
      <c r="J1640" t="s">
        <v>53</v>
      </c>
      <c r="K1640">
        <v>1008</v>
      </c>
      <c r="L1640">
        <v>953</v>
      </c>
      <c r="M1640">
        <v>574</v>
      </c>
      <c r="N1640">
        <v>26</v>
      </c>
      <c r="O1640">
        <v>2020</v>
      </c>
      <c r="P1640">
        <v>20</v>
      </c>
      <c r="Q1640">
        <v>3</v>
      </c>
      <c r="R1640">
        <v>8</v>
      </c>
      <c r="S1640" t="s">
        <v>54</v>
      </c>
    </row>
    <row r="1641" spans="1:19">
      <c r="A1641" s="1">
        <v>36081019800</v>
      </c>
      <c r="B1641" s="1">
        <v>4019800</v>
      </c>
      <c r="C1641" t="s">
        <v>106</v>
      </c>
      <c r="D1641">
        <v>875</v>
      </c>
      <c r="E1641">
        <v>525</v>
      </c>
      <c r="F1641">
        <v>400</v>
      </c>
      <c r="G1641">
        <v>175</v>
      </c>
      <c r="H1641">
        <v>158</v>
      </c>
      <c r="I1641" s="5">
        <v>140.3638130003599</v>
      </c>
      <c r="J1641" t="s">
        <v>53</v>
      </c>
      <c r="K1641">
        <v>1077</v>
      </c>
      <c r="L1641">
        <v>1014</v>
      </c>
      <c r="M1641">
        <v>661</v>
      </c>
      <c r="N1641">
        <v>29</v>
      </c>
      <c r="O1641">
        <v>2020</v>
      </c>
      <c r="P1641">
        <v>1</v>
      </c>
      <c r="Q1641">
        <v>1</v>
      </c>
      <c r="R1641">
        <v>72</v>
      </c>
      <c r="S1641" t="s">
        <v>54</v>
      </c>
    </row>
    <row r="1642" spans="1:19">
      <c r="A1642" s="1">
        <v>36081019901</v>
      </c>
      <c r="B1642" s="1">
        <v>4019901</v>
      </c>
      <c r="C1642" t="s">
        <v>103</v>
      </c>
      <c r="D1642">
        <v>115</v>
      </c>
      <c r="E1642">
        <v>80</v>
      </c>
      <c r="F1642">
        <v>45</v>
      </c>
      <c r="G1642">
        <v>54</v>
      </c>
      <c r="H1642">
        <v>45</v>
      </c>
      <c r="I1642" s="5">
        <v>40.521599178709621</v>
      </c>
      <c r="J1642" t="s">
        <v>53</v>
      </c>
      <c r="K1642">
        <v>228</v>
      </c>
      <c r="L1642">
        <v>211</v>
      </c>
      <c r="M1642">
        <v>189</v>
      </c>
      <c r="N1642">
        <v>8</v>
      </c>
      <c r="O1642">
        <v>2020</v>
      </c>
      <c r="P1642">
        <v>-3</v>
      </c>
      <c r="Q1642">
        <v>0</v>
      </c>
      <c r="R1642">
        <v>0</v>
      </c>
      <c r="S1642" t="s">
        <v>54</v>
      </c>
    </row>
    <row r="1643" spans="1:19">
      <c r="A1643" s="1">
        <v>36081019902</v>
      </c>
      <c r="B1643" s="1">
        <v>4019902</v>
      </c>
      <c r="C1643" t="s">
        <v>103</v>
      </c>
      <c r="D1643">
        <v>0</v>
      </c>
      <c r="E1643">
        <v>0</v>
      </c>
      <c r="F1643">
        <v>0</v>
      </c>
      <c r="G1643">
        <v>0</v>
      </c>
      <c r="H1643">
        <v>0</v>
      </c>
      <c r="I1643" s="5">
        <v>18.384776310850235</v>
      </c>
      <c r="J1643" t="s">
        <v>53</v>
      </c>
      <c r="K1643">
        <v>18</v>
      </c>
      <c r="L1643">
        <v>18</v>
      </c>
      <c r="M1643">
        <v>17</v>
      </c>
      <c r="N1643">
        <v>0</v>
      </c>
      <c r="O1643">
        <v>2020</v>
      </c>
      <c r="P1643">
        <v>0</v>
      </c>
      <c r="Q1643">
        <v>0</v>
      </c>
      <c r="R1643">
        <v>0</v>
      </c>
      <c r="S1643" t="s">
        <v>54</v>
      </c>
    </row>
    <row r="1644" spans="1:19">
      <c r="A1644" s="1">
        <v>36081019903</v>
      </c>
      <c r="B1644" s="1">
        <v>4019903</v>
      </c>
      <c r="C1644" t="s">
        <v>103</v>
      </c>
      <c r="D1644">
        <v>0</v>
      </c>
      <c r="E1644">
        <v>0</v>
      </c>
      <c r="F1644">
        <v>0</v>
      </c>
      <c r="G1644">
        <v>13</v>
      </c>
      <c r="H1644">
        <v>13</v>
      </c>
      <c r="I1644" s="5">
        <v>22.516660498395403</v>
      </c>
      <c r="J1644" t="s">
        <v>53</v>
      </c>
      <c r="K1644">
        <v>0</v>
      </c>
      <c r="L1644">
        <v>0</v>
      </c>
      <c r="M1644">
        <v>0</v>
      </c>
      <c r="N1644">
        <v>0</v>
      </c>
      <c r="O1644">
        <v>2020</v>
      </c>
      <c r="P1644">
        <v>0</v>
      </c>
      <c r="Q1644">
        <v>0</v>
      </c>
      <c r="R1644">
        <v>0</v>
      </c>
      <c r="S1644" t="s">
        <v>54</v>
      </c>
    </row>
    <row r="1645" spans="1:19">
      <c r="A1645" s="1">
        <v>36081020200</v>
      </c>
      <c r="B1645" s="1">
        <v>4020200</v>
      </c>
      <c r="C1645" t="s">
        <v>106</v>
      </c>
      <c r="D1645">
        <v>390</v>
      </c>
      <c r="E1645">
        <v>65</v>
      </c>
      <c r="F1645">
        <v>35</v>
      </c>
      <c r="G1645">
        <v>93</v>
      </c>
      <c r="H1645">
        <v>39</v>
      </c>
      <c r="I1645" s="5">
        <v>36.905284174491868</v>
      </c>
      <c r="J1645" t="s">
        <v>53</v>
      </c>
      <c r="K1645">
        <v>473</v>
      </c>
      <c r="L1645">
        <v>450</v>
      </c>
      <c r="M1645">
        <v>176</v>
      </c>
      <c r="N1645">
        <v>6</v>
      </c>
      <c r="O1645">
        <v>2020</v>
      </c>
      <c r="P1645">
        <v>9</v>
      </c>
      <c r="Q1645">
        <v>0</v>
      </c>
      <c r="R1645">
        <v>1</v>
      </c>
      <c r="S1645" t="s">
        <v>54</v>
      </c>
    </row>
    <row r="1646" spans="1:19">
      <c r="A1646" s="1">
        <v>36081020400</v>
      </c>
      <c r="B1646" s="1">
        <v>4020400</v>
      </c>
      <c r="C1646" t="s">
        <v>106</v>
      </c>
      <c r="D1646">
        <v>695</v>
      </c>
      <c r="E1646">
        <v>500</v>
      </c>
      <c r="F1646">
        <v>420</v>
      </c>
      <c r="G1646">
        <v>178</v>
      </c>
      <c r="H1646">
        <v>174</v>
      </c>
      <c r="I1646" s="5">
        <v>167.01496938897424</v>
      </c>
      <c r="J1646" t="s">
        <v>53</v>
      </c>
      <c r="K1646">
        <v>731</v>
      </c>
      <c r="L1646">
        <v>672</v>
      </c>
      <c r="M1646">
        <v>464</v>
      </c>
      <c r="N1646">
        <v>31</v>
      </c>
      <c r="O1646">
        <v>2020</v>
      </c>
      <c r="P1646">
        <v>26</v>
      </c>
      <c r="Q1646">
        <v>62</v>
      </c>
      <c r="R1646">
        <v>24</v>
      </c>
      <c r="S1646" t="s">
        <v>54</v>
      </c>
    </row>
    <row r="1647" spans="1:19">
      <c r="A1647" s="1">
        <v>36081020500</v>
      </c>
      <c r="B1647" s="1">
        <v>4020500</v>
      </c>
      <c r="C1647" t="s">
        <v>103</v>
      </c>
      <c r="D1647">
        <v>385</v>
      </c>
      <c r="E1647">
        <v>210</v>
      </c>
      <c r="F1647">
        <v>175</v>
      </c>
      <c r="G1647">
        <v>91</v>
      </c>
      <c r="H1647">
        <v>53</v>
      </c>
      <c r="I1647" s="5">
        <v>57.523908073078623</v>
      </c>
      <c r="J1647" t="s">
        <v>53</v>
      </c>
      <c r="K1647">
        <v>431</v>
      </c>
      <c r="L1647">
        <v>380</v>
      </c>
      <c r="M1647">
        <v>269</v>
      </c>
      <c r="N1647">
        <v>27</v>
      </c>
      <c r="O1647">
        <v>2020</v>
      </c>
      <c r="P1647">
        <v>-1</v>
      </c>
      <c r="Q1647">
        <v>0</v>
      </c>
      <c r="R1647">
        <v>0</v>
      </c>
      <c r="S1647" t="s">
        <v>54</v>
      </c>
    </row>
    <row r="1648" spans="1:19">
      <c r="A1648" s="1">
        <v>36081020600</v>
      </c>
      <c r="B1648" s="1">
        <v>4020600</v>
      </c>
      <c r="C1648" t="s">
        <v>106</v>
      </c>
      <c r="D1648">
        <v>395</v>
      </c>
      <c r="E1648">
        <v>220</v>
      </c>
      <c r="F1648">
        <v>180</v>
      </c>
      <c r="G1648">
        <v>74</v>
      </c>
      <c r="H1648">
        <v>77</v>
      </c>
      <c r="I1648" s="5">
        <v>79.924964810752343</v>
      </c>
      <c r="J1648" t="s">
        <v>53</v>
      </c>
      <c r="K1648">
        <v>595</v>
      </c>
      <c r="L1648">
        <v>574</v>
      </c>
      <c r="M1648">
        <v>383</v>
      </c>
      <c r="N1648">
        <v>13</v>
      </c>
      <c r="O1648">
        <v>2020</v>
      </c>
      <c r="P1648">
        <v>1</v>
      </c>
      <c r="Q1648">
        <v>4</v>
      </c>
      <c r="R1648">
        <v>6</v>
      </c>
      <c r="S1648" t="s">
        <v>54</v>
      </c>
    </row>
    <row r="1649" spans="1:19">
      <c r="A1649" s="1">
        <v>36081020800</v>
      </c>
      <c r="B1649" s="1">
        <v>4020800</v>
      </c>
      <c r="C1649" t="s">
        <v>106</v>
      </c>
      <c r="D1649">
        <v>825</v>
      </c>
      <c r="E1649">
        <v>505</v>
      </c>
      <c r="F1649">
        <v>400</v>
      </c>
      <c r="G1649">
        <v>182</v>
      </c>
      <c r="H1649">
        <v>195</v>
      </c>
      <c r="I1649" s="5">
        <v>179.41571837495175</v>
      </c>
      <c r="J1649" t="s">
        <v>53</v>
      </c>
      <c r="K1649">
        <v>1471</v>
      </c>
      <c r="L1649">
        <v>1170</v>
      </c>
      <c r="M1649">
        <v>912</v>
      </c>
      <c r="N1649">
        <v>126</v>
      </c>
      <c r="O1649">
        <v>2020</v>
      </c>
      <c r="P1649">
        <v>1839</v>
      </c>
      <c r="Q1649">
        <v>763</v>
      </c>
      <c r="R1649">
        <v>0</v>
      </c>
      <c r="S1649" t="s">
        <v>54</v>
      </c>
    </row>
    <row r="1650" spans="1:19">
      <c r="A1650" s="1">
        <v>36081021200</v>
      </c>
      <c r="B1650" s="1">
        <v>4021200</v>
      </c>
      <c r="C1650" t="s">
        <v>106</v>
      </c>
      <c r="D1650">
        <v>745</v>
      </c>
      <c r="E1650">
        <v>560</v>
      </c>
      <c r="F1650">
        <v>435</v>
      </c>
      <c r="G1650">
        <v>128</v>
      </c>
      <c r="H1650">
        <v>100</v>
      </c>
      <c r="I1650" s="5">
        <v>114.9826073804208</v>
      </c>
      <c r="J1650" t="s">
        <v>53</v>
      </c>
      <c r="K1650">
        <v>785</v>
      </c>
      <c r="L1650">
        <v>753</v>
      </c>
      <c r="M1650">
        <v>593</v>
      </c>
      <c r="N1650">
        <v>15</v>
      </c>
      <c r="O1650">
        <v>2020</v>
      </c>
      <c r="P1650">
        <v>15</v>
      </c>
      <c r="Q1650">
        <v>6</v>
      </c>
      <c r="R1650">
        <v>395</v>
      </c>
      <c r="S1650" t="s">
        <v>54</v>
      </c>
    </row>
    <row r="1651" spans="1:19">
      <c r="A1651" s="1">
        <v>36081021400</v>
      </c>
      <c r="B1651" s="1">
        <v>4021400</v>
      </c>
      <c r="C1651" t="s">
        <v>107</v>
      </c>
      <c r="D1651">
        <v>2080</v>
      </c>
      <c r="E1651">
        <v>1385</v>
      </c>
      <c r="F1651">
        <v>1055</v>
      </c>
      <c r="G1651">
        <v>318</v>
      </c>
      <c r="H1651">
        <v>324</v>
      </c>
      <c r="I1651" s="5">
        <v>371.88170162028678</v>
      </c>
      <c r="J1651" t="s">
        <v>53</v>
      </c>
      <c r="K1651">
        <v>2284</v>
      </c>
      <c r="L1651">
        <v>2179</v>
      </c>
      <c r="M1651">
        <v>1513</v>
      </c>
      <c r="N1651">
        <v>73</v>
      </c>
      <c r="O1651">
        <v>2020</v>
      </c>
      <c r="P1651">
        <v>192</v>
      </c>
      <c r="Q1651">
        <v>11</v>
      </c>
      <c r="R1651">
        <v>22</v>
      </c>
      <c r="S1651" t="s">
        <v>54</v>
      </c>
    </row>
    <row r="1652" spans="1:19">
      <c r="A1652" s="1">
        <v>36081021601</v>
      </c>
      <c r="B1652" s="1">
        <v>4021601</v>
      </c>
      <c r="C1652" t="s">
        <v>104</v>
      </c>
      <c r="D1652">
        <v>1415</v>
      </c>
      <c r="E1652">
        <v>645</v>
      </c>
      <c r="F1652">
        <v>175</v>
      </c>
      <c r="G1652">
        <v>205</v>
      </c>
      <c r="H1652">
        <v>106</v>
      </c>
      <c r="I1652" s="5">
        <v>72.594765651526146</v>
      </c>
      <c r="J1652" t="s">
        <v>53</v>
      </c>
      <c r="K1652">
        <v>1527</v>
      </c>
      <c r="L1652">
        <v>1434</v>
      </c>
      <c r="M1652">
        <v>861</v>
      </c>
      <c r="N1652">
        <v>71</v>
      </c>
      <c r="O1652">
        <v>2020</v>
      </c>
      <c r="P1652">
        <v>83</v>
      </c>
      <c r="Q1652">
        <v>0</v>
      </c>
      <c r="R1652">
        <v>0</v>
      </c>
      <c r="S1652" t="s">
        <v>54</v>
      </c>
    </row>
    <row r="1653" spans="1:19">
      <c r="A1653" s="1">
        <v>36081021602</v>
      </c>
      <c r="B1653" s="1">
        <v>4021602</v>
      </c>
      <c r="C1653" t="s">
        <v>104</v>
      </c>
      <c r="D1653">
        <v>595</v>
      </c>
      <c r="E1653">
        <v>365</v>
      </c>
      <c r="F1653">
        <v>330</v>
      </c>
      <c r="G1653">
        <v>121</v>
      </c>
      <c r="H1653">
        <v>142</v>
      </c>
      <c r="I1653" s="5">
        <v>168.16955729263248</v>
      </c>
      <c r="J1653" t="s">
        <v>53</v>
      </c>
      <c r="K1653">
        <v>502</v>
      </c>
      <c r="L1653">
        <v>481</v>
      </c>
      <c r="M1653">
        <v>301</v>
      </c>
      <c r="N1653">
        <v>8</v>
      </c>
      <c r="O1653">
        <v>2020</v>
      </c>
      <c r="P1653">
        <v>37</v>
      </c>
      <c r="Q1653">
        <v>35</v>
      </c>
      <c r="R1653">
        <v>7</v>
      </c>
      <c r="S1653" t="s">
        <v>54</v>
      </c>
    </row>
    <row r="1654" spans="1:19">
      <c r="A1654" s="1">
        <v>36081021603</v>
      </c>
      <c r="B1654" s="1">
        <v>4021603</v>
      </c>
      <c r="C1654" t="s">
        <v>104</v>
      </c>
      <c r="D1654">
        <v>0</v>
      </c>
      <c r="E1654">
        <v>0</v>
      </c>
      <c r="F1654">
        <v>0</v>
      </c>
      <c r="G1654">
        <v>13</v>
      </c>
      <c r="H1654">
        <v>13</v>
      </c>
      <c r="I1654" s="5">
        <v>22.516660498395403</v>
      </c>
      <c r="J1654" t="s">
        <v>53</v>
      </c>
      <c r="K1654">
        <v>0</v>
      </c>
      <c r="L1654">
        <v>0</v>
      </c>
      <c r="M1654">
        <v>0</v>
      </c>
      <c r="N1654">
        <v>0</v>
      </c>
      <c r="O1654">
        <v>2020</v>
      </c>
      <c r="P1654">
        <v>0</v>
      </c>
      <c r="Q1654">
        <v>0</v>
      </c>
      <c r="R1654">
        <v>0</v>
      </c>
      <c r="S1654" t="s">
        <v>54</v>
      </c>
    </row>
    <row r="1655" spans="1:19">
      <c r="A1655" s="1">
        <v>36081021900</v>
      </c>
      <c r="B1655" s="1">
        <v>4021900</v>
      </c>
      <c r="C1655" t="s">
        <v>108</v>
      </c>
      <c r="D1655">
        <v>0</v>
      </c>
      <c r="E1655">
        <v>0</v>
      </c>
      <c r="F1655">
        <v>0</v>
      </c>
      <c r="G1655">
        <v>13</v>
      </c>
      <c r="H1655">
        <v>13</v>
      </c>
      <c r="I1655" s="5">
        <v>22.516660498395403</v>
      </c>
      <c r="J1655" t="s">
        <v>53</v>
      </c>
      <c r="K1655">
        <v>9</v>
      </c>
      <c r="L1655">
        <v>9</v>
      </c>
      <c r="M1655">
        <v>6</v>
      </c>
      <c r="N1655">
        <v>0</v>
      </c>
      <c r="O1655">
        <v>2020</v>
      </c>
      <c r="P1655">
        <v>-1</v>
      </c>
      <c r="Q1655">
        <v>0</v>
      </c>
      <c r="R1655">
        <v>0</v>
      </c>
      <c r="S1655" t="s">
        <v>54</v>
      </c>
    </row>
    <row r="1656" spans="1:19">
      <c r="A1656" s="1">
        <v>36081022001</v>
      </c>
      <c r="B1656" s="1">
        <v>4022001</v>
      </c>
      <c r="C1656" t="s">
        <v>107</v>
      </c>
      <c r="D1656">
        <v>2765</v>
      </c>
      <c r="E1656">
        <v>2140</v>
      </c>
      <c r="F1656">
        <v>1135</v>
      </c>
      <c r="G1656">
        <v>244</v>
      </c>
      <c r="H1656">
        <v>292</v>
      </c>
      <c r="I1656" s="5">
        <v>286.11885642159274</v>
      </c>
      <c r="J1656" t="s">
        <v>53</v>
      </c>
      <c r="K1656">
        <v>2954</v>
      </c>
      <c r="L1656">
        <v>2809</v>
      </c>
      <c r="M1656">
        <v>2130</v>
      </c>
      <c r="N1656">
        <v>125</v>
      </c>
      <c r="O1656">
        <v>2020</v>
      </c>
      <c r="P1656">
        <v>52</v>
      </c>
      <c r="Q1656">
        <v>0</v>
      </c>
      <c r="R1656">
        <v>0</v>
      </c>
      <c r="S1656" t="s">
        <v>54</v>
      </c>
    </row>
    <row r="1657" spans="1:19">
      <c r="A1657" s="1">
        <v>36081022002</v>
      </c>
      <c r="B1657" s="1">
        <v>4022002</v>
      </c>
      <c r="C1657" t="s">
        <v>107</v>
      </c>
      <c r="D1657">
        <v>2705</v>
      </c>
      <c r="E1657">
        <v>1295</v>
      </c>
      <c r="F1657">
        <v>780</v>
      </c>
      <c r="G1657">
        <v>234</v>
      </c>
      <c r="H1657">
        <v>309</v>
      </c>
      <c r="I1657" s="5">
        <v>233.18876473792642</v>
      </c>
      <c r="J1657" t="s">
        <v>53</v>
      </c>
      <c r="K1657">
        <v>2785</v>
      </c>
      <c r="L1657">
        <v>2642</v>
      </c>
      <c r="M1657">
        <v>1410</v>
      </c>
      <c r="N1657">
        <v>108</v>
      </c>
      <c r="O1657">
        <v>2020</v>
      </c>
      <c r="P1657">
        <v>23</v>
      </c>
      <c r="Q1657">
        <v>3</v>
      </c>
      <c r="R1657">
        <v>0</v>
      </c>
      <c r="S1657" t="s">
        <v>54</v>
      </c>
    </row>
    <row r="1658" spans="1:19">
      <c r="A1658" s="1">
        <v>36081022900</v>
      </c>
      <c r="B1658" s="1">
        <v>4022900</v>
      </c>
      <c r="C1658" t="s">
        <v>103</v>
      </c>
      <c r="D1658">
        <v>0</v>
      </c>
      <c r="E1658">
        <v>0</v>
      </c>
      <c r="F1658">
        <v>0</v>
      </c>
      <c r="G1658">
        <v>13</v>
      </c>
      <c r="H1658">
        <v>13</v>
      </c>
      <c r="I1658" s="5">
        <v>22.516660498395403</v>
      </c>
      <c r="J1658" t="s">
        <v>53</v>
      </c>
      <c r="K1658">
        <v>0</v>
      </c>
      <c r="L1658">
        <v>0</v>
      </c>
      <c r="M1658">
        <v>0</v>
      </c>
      <c r="N1658">
        <v>0</v>
      </c>
      <c r="O1658">
        <v>2020</v>
      </c>
      <c r="P1658">
        <v>0</v>
      </c>
      <c r="Q1658">
        <v>0</v>
      </c>
      <c r="R1658">
        <v>0</v>
      </c>
      <c r="S1658" t="s">
        <v>54</v>
      </c>
    </row>
    <row r="1659" spans="1:19">
      <c r="A1659" s="1">
        <v>36081023000</v>
      </c>
      <c r="B1659" s="1">
        <v>4023000</v>
      </c>
      <c r="C1659" t="s">
        <v>107</v>
      </c>
      <c r="D1659">
        <v>545</v>
      </c>
      <c r="E1659">
        <v>190</v>
      </c>
      <c r="F1659">
        <v>125</v>
      </c>
      <c r="G1659">
        <v>81</v>
      </c>
      <c r="H1659">
        <v>51</v>
      </c>
      <c r="I1659" s="5">
        <v>64.296189622714039</v>
      </c>
      <c r="J1659" t="s">
        <v>53</v>
      </c>
      <c r="K1659">
        <v>588</v>
      </c>
      <c r="L1659">
        <v>563</v>
      </c>
      <c r="M1659">
        <v>259</v>
      </c>
      <c r="N1659">
        <v>13</v>
      </c>
      <c r="O1659">
        <v>2020</v>
      </c>
      <c r="P1659">
        <v>2</v>
      </c>
      <c r="Q1659">
        <v>2</v>
      </c>
      <c r="R1659">
        <v>3</v>
      </c>
      <c r="S1659" t="s">
        <v>54</v>
      </c>
    </row>
    <row r="1660" spans="1:19">
      <c r="A1660" s="1">
        <v>36081023200</v>
      </c>
      <c r="B1660" s="1">
        <v>4023200</v>
      </c>
      <c r="C1660" t="s">
        <v>107</v>
      </c>
      <c r="D1660">
        <v>1905</v>
      </c>
      <c r="E1660">
        <v>1140</v>
      </c>
      <c r="F1660">
        <v>675</v>
      </c>
      <c r="G1660">
        <v>368</v>
      </c>
      <c r="H1660">
        <v>340</v>
      </c>
      <c r="I1660" s="5">
        <v>292.36278832984198</v>
      </c>
      <c r="J1660" t="s">
        <v>53</v>
      </c>
      <c r="K1660">
        <v>1937</v>
      </c>
      <c r="L1660">
        <v>1827</v>
      </c>
      <c r="M1660">
        <v>1187</v>
      </c>
      <c r="N1660">
        <v>53</v>
      </c>
      <c r="O1660">
        <v>2020</v>
      </c>
      <c r="P1660">
        <v>43</v>
      </c>
      <c r="Q1660">
        <v>43</v>
      </c>
      <c r="R1660">
        <v>2</v>
      </c>
      <c r="S1660" t="s">
        <v>54</v>
      </c>
    </row>
    <row r="1661" spans="1:19">
      <c r="A1661" s="1">
        <v>36081023501</v>
      </c>
      <c r="B1661" s="1">
        <v>4023501</v>
      </c>
      <c r="C1661" t="s">
        <v>103</v>
      </c>
      <c r="D1661">
        <v>1615</v>
      </c>
      <c r="E1661">
        <v>1490</v>
      </c>
      <c r="F1661">
        <v>1070</v>
      </c>
      <c r="G1661">
        <v>383</v>
      </c>
      <c r="H1661">
        <v>396</v>
      </c>
      <c r="I1661" s="5">
        <v>416.73972692797122</v>
      </c>
      <c r="J1661" t="s">
        <v>53</v>
      </c>
      <c r="K1661">
        <v>1473</v>
      </c>
      <c r="L1661">
        <v>1396</v>
      </c>
      <c r="M1661">
        <v>1210</v>
      </c>
      <c r="N1661">
        <v>43</v>
      </c>
      <c r="O1661">
        <v>2020</v>
      </c>
      <c r="P1661">
        <v>1</v>
      </c>
      <c r="Q1661">
        <v>0</v>
      </c>
      <c r="R1661">
        <v>0</v>
      </c>
      <c r="S1661" t="s">
        <v>54</v>
      </c>
    </row>
    <row r="1662" spans="1:19">
      <c r="A1662" s="1">
        <v>36081023502</v>
      </c>
      <c r="B1662" s="1">
        <v>4023502</v>
      </c>
      <c r="C1662" t="s">
        <v>103</v>
      </c>
      <c r="D1662">
        <v>1140</v>
      </c>
      <c r="E1662">
        <v>1090</v>
      </c>
      <c r="F1662">
        <v>745</v>
      </c>
      <c r="G1662">
        <v>168</v>
      </c>
      <c r="H1662">
        <v>171</v>
      </c>
      <c r="I1662" s="5">
        <v>223.92186137132748</v>
      </c>
      <c r="J1662" t="s">
        <v>53</v>
      </c>
      <c r="K1662">
        <v>1200</v>
      </c>
      <c r="L1662">
        <v>1153</v>
      </c>
      <c r="M1662">
        <v>1073</v>
      </c>
      <c r="N1662">
        <v>21</v>
      </c>
      <c r="O1662">
        <v>2020</v>
      </c>
      <c r="P1662">
        <v>10</v>
      </c>
      <c r="Q1662">
        <v>11</v>
      </c>
      <c r="R1662">
        <v>0</v>
      </c>
      <c r="S1662" t="s">
        <v>54</v>
      </c>
    </row>
    <row r="1663" spans="1:19">
      <c r="A1663" s="1">
        <v>36081023600</v>
      </c>
      <c r="B1663" s="1">
        <v>4023600</v>
      </c>
      <c r="C1663" t="s">
        <v>106</v>
      </c>
      <c r="D1663">
        <v>880</v>
      </c>
      <c r="E1663">
        <v>695</v>
      </c>
      <c r="F1663">
        <v>435</v>
      </c>
      <c r="G1663">
        <v>88</v>
      </c>
      <c r="H1663">
        <v>101</v>
      </c>
      <c r="I1663" s="5">
        <v>110.57576588023255</v>
      </c>
      <c r="J1663" t="s">
        <v>53</v>
      </c>
      <c r="K1663">
        <v>1626</v>
      </c>
      <c r="L1663">
        <v>1242</v>
      </c>
      <c r="M1663">
        <v>1066</v>
      </c>
      <c r="N1663">
        <v>369</v>
      </c>
      <c r="O1663">
        <v>2020</v>
      </c>
      <c r="P1663">
        <v>222</v>
      </c>
      <c r="Q1663">
        <v>314</v>
      </c>
      <c r="R1663">
        <v>30</v>
      </c>
      <c r="S1663" t="s">
        <v>54</v>
      </c>
    </row>
    <row r="1664" spans="1:19">
      <c r="A1664" s="1">
        <v>36081023800</v>
      </c>
      <c r="B1664" s="1">
        <v>4023800</v>
      </c>
      <c r="C1664" t="s">
        <v>106</v>
      </c>
      <c r="D1664">
        <v>1585</v>
      </c>
      <c r="E1664">
        <v>1445</v>
      </c>
      <c r="F1664">
        <v>1000</v>
      </c>
      <c r="G1664">
        <v>193</v>
      </c>
      <c r="H1664">
        <v>199</v>
      </c>
      <c r="I1664" s="5">
        <v>251.78760890877851</v>
      </c>
      <c r="J1664" t="s">
        <v>53</v>
      </c>
      <c r="K1664">
        <v>1526</v>
      </c>
      <c r="L1664">
        <v>1485</v>
      </c>
      <c r="M1664">
        <v>1341</v>
      </c>
      <c r="N1664">
        <v>30</v>
      </c>
      <c r="O1664">
        <v>2020</v>
      </c>
      <c r="P1664">
        <v>190</v>
      </c>
      <c r="Q1664">
        <v>80</v>
      </c>
      <c r="R1664">
        <v>-3</v>
      </c>
      <c r="S1664" t="s">
        <v>54</v>
      </c>
    </row>
    <row r="1665" spans="1:19">
      <c r="A1665" s="1">
        <v>36081024000</v>
      </c>
      <c r="B1665" s="1">
        <v>4024000</v>
      </c>
      <c r="C1665" t="s">
        <v>106</v>
      </c>
      <c r="D1665">
        <v>2125</v>
      </c>
      <c r="E1665">
        <v>2005</v>
      </c>
      <c r="F1665">
        <v>1300</v>
      </c>
      <c r="G1665">
        <v>304</v>
      </c>
      <c r="H1665">
        <v>301</v>
      </c>
      <c r="I1665" s="5">
        <v>249.96199711156095</v>
      </c>
      <c r="J1665" t="s">
        <v>53</v>
      </c>
      <c r="K1665">
        <v>2213</v>
      </c>
      <c r="L1665">
        <v>2155</v>
      </c>
      <c r="M1665">
        <v>1975</v>
      </c>
      <c r="N1665">
        <v>43</v>
      </c>
      <c r="O1665">
        <v>2020</v>
      </c>
      <c r="P1665">
        <v>271</v>
      </c>
      <c r="Q1665">
        <v>146</v>
      </c>
      <c r="R1665">
        <v>57</v>
      </c>
      <c r="S1665" t="s">
        <v>54</v>
      </c>
    </row>
    <row r="1666" spans="1:19">
      <c r="A1666" s="1">
        <v>36081024300</v>
      </c>
      <c r="B1666" s="1">
        <v>4024300</v>
      </c>
      <c r="C1666" t="s">
        <v>103</v>
      </c>
      <c r="D1666">
        <v>2030</v>
      </c>
      <c r="E1666">
        <v>700</v>
      </c>
      <c r="F1666">
        <v>405</v>
      </c>
      <c r="G1666">
        <v>432</v>
      </c>
      <c r="H1666">
        <v>159</v>
      </c>
      <c r="I1666" s="5">
        <v>146.9625802713058</v>
      </c>
      <c r="J1666" t="s">
        <v>53</v>
      </c>
      <c r="K1666">
        <v>2067</v>
      </c>
      <c r="L1666">
        <v>1931</v>
      </c>
      <c r="M1666">
        <v>1088</v>
      </c>
      <c r="N1666">
        <v>69</v>
      </c>
      <c r="O1666">
        <v>2020</v>
      </c>
      <c r="P1666">
        <v>25</v>
      </c>
      <c r="Q1666">
        <v>5</v>
      </c>
      <c r="R1666">
        <v>2</v>
      </c>
      <c r="S1666" t="s">
        <v>54</v>
      </c>
    </row>
    <row r="1667" spans="1:19">
      <c r="A1667" s="1">
        <v>36081024500</v>
      </c>
      <c r="B1667" s="1">
        <v>4024500</v>
      </c>
      <c r="C1667" t="s">
        <v>103</v>
      </c>
      <c r="D1667">
        <v>2100</v>
      </c>
      <c r="E1667">
        <v>1320</v>
      </c>
      <c r="F1667">
        <v>805</v>
      </c>
      <c r="G1667">
        <v>224</v>
      </c>
      <c r="H1667">
        <v>249</v>
      </c>
      <c r="I1667" s="5">
        <v>235.57164515280695</v>
      </c>
      <c r="J1667" t="s">
        <v>53</v>
      </c>
      <c r="K1667">
        <v>2262</v>
      </c>
      <c r="L1667">
        <v>2179</v>
      </c>
      <c r="M1667">
        <v>1328</v>
      </c>
      <c r="N1667">
        <v>51</v>
      </c>
      <c r="O1667">
        <v>2020</v>
      </c>
      <c r="P1667">
        <v>49</v>
      </c>
      <c r="Q1667">
        <v>0</v>
      </c>
      <c r="R1667">
        <v>2</v>
      </c>
      <c r="S1667" t="s">
        <v>54</v>
      </c>
    </row>
    <row r="1668" spans="1:19">
      <c r="A1668" s="1">
        <v>36081024600</v>
      </c>
      <c r="B1668" s="1">
        <v>4024600</v>
      </c>
      <c r="C1668" t="s">
        <v>106</v>
      </c>
      <c r="D1668">
        <v>0</v>
      </c>
      <c r="E1668">
        <v>0</v>
      </c>
      <c r="F1668">
        <v>0</v>
      </c>
      <c r="G1668">
        <v>13</v>
      </c>
      <c r="H1668">
        <v>13</v>
      </c>
      <c r="I1668" s="5">
        <v>22.516660498395403</v>
      </c>
      <c r="J1668" t="s">
        <v>53</v>
      </c>
      <c r="K1668">
        <v>0</v>
      </c>
      <c r="L1668">
        <v>0</v>
      </c>
      <c r="M1668">
        <v>0</v>
      </c>
      <c r="N1668">
        <v>0</v>
      </c>
      <c r="O1668">
        <v>2020</v>
      </c>
      <c r="P1668">
        <v>0</v>
      </c>
      <c r="Q1668">
        <v>0</v>
      </c>
      <c r="R1668">
        <v>0</v>
      </c>
      <c r="S1668" t="s">
        <v>54</v>
      </c>
    </row>
    <row r="1669" spans="1:19">
      <c r="A1669" s="1">
        <v>36081024700</v>
      </c>
      <c r="B1669" s="1">
        <v>4024700</v>
      </c>
      <c r="C1669" t="s">
        <v>103</v>
      </c>
      <c r="D1669">
        <v>445</v>
      </c>
      <c r="E1669">
        <v>340</v>
      </c>
      <c r="F1669">
        <v>210</v>
      </c>
      <c r="G1669">
        <v>44</v>
      </c>
      <c r="H1669">
        <v>46</v>
      </c>
      <c r="I1669" s="5">
        <v>65.12296062065974</v>
      </c>
      <c r="J1669" t="s">
        <v>53</v>
      </c>
      <c r="K1669">
        <v>559</v>
      </c>
      <c r="L1669">
        <v>522</v>
      </c>
      <c r="M1669">
        <v>427</v>
      </c>
      <c r="N1669">
        <v>20</v>
      </c>
      <c r="O1669">
        <v>2020</v>
      </c>
      <c r="P1669">
        <v>-4</v>
      </c>
      <c r="Q1669">
        <v>129</v>
      </c>
      <c r="R1669">
        <v>0</v>
      </c>
      <c r="S1669" t="s">
        <v>54</v>
      </c>
    </row>
    <row r="1670" spans="1:19">
      <c r="A1670" s="1">
        <v>36081024900</v>
      </c>
      <c r="B1670" s="1">
        <v>4024900</v>
      </c>
      <c r="C1670" t="s">
        <v>103</v>
      </c>
      <c r="D1670">
        <v>1895</v>
      </c>
      <c r="E1670">
        <v>1430</v>
      </c>
      <c r="F1670">
        <v>985</v>
      </c>
      <c r="G1670">
        <v>340</v>
      </c>
      <c r="H1670">
        <v>325</v>
      </c>
      <c r="I1670" s="5">
        <v>333.12760317932225</v>
      </c>
      <c r="J1670" t="s">
        <v>53</v>
      </c>
      <c r="K1670">
        <v>2298</v>
      </c>
      <c r="L1670">
        <v>2194</v>
      </c>
      <c r="M1670">
        <v>1702</v>
      </c>
      <c r="N1670">
        <v>69</v>
      </c>
      <c r="O1670">
        <v>2020</v>
      </c>
      <c r="P1670">
        <v>91</v>
      </c>
      <c r="Q1670">
        <v>133</v>
      </c>
      <c r="R1670">
        <v>1</v>
      </c>
      <c r="S1670" t="s">
        <v>54</v>
      </c>
    </row>
    <row r="1671" spans="1:19">
      <c r="A1671" s="1">
        <v>36081025100</v>
      </c>
      <c r="B1671" s="1">
        <v>4025100</v>
      </c>
      <c r="C1671" t="s">
        <v>103</v>
      </c>
      <c r="D1671">
        <v>2545</v>
      </c>
      <c r="E1671">
        <v>1300</v>
      </c>
      <c r="F1671">
        <v>775</v>
      </c>
      <c r="G1671">
        <v>309</v>
      </c>
      <c r="H1671">
        <v>320</v>
      </c>
      <c r="I1671" s="5">
        <v>269.08920454005585</v>
      </c>
      <c r="J1671" t="s">
        <v>53</v>
      </c>
      <c r="K1671">
        <v>2515</v>
      </c>
      <c r="L1671">
        <v>2386</v>
      </c>
      <c r="M1671">
        <v>1326</v>
      </c>
      <c r="N1671">
        <v>82</v>
      </c>
      <c r="O1671">
        <v>2020</v>
      </c>
      <c r="P1671">
        <v>-2</v>
      </c>
      <c r="Q1671">
        <v>13</v>
      </c>
      <c r="R1671">
        <v>18</v>
      </c>
      <c r="S1671" t="s">
        <v>54</v>
      </c>
    </row>
    <row r="1672" spans="1:19">
      <c r="A1672" s="1">
        <v>36081025301</v>
      </c>
      <c r="B1672" s="1">
        <v>4025301</v>
      </c>
      <c r="C1672" t="s">
        <v>103</v>
      </c>
      <c r="D1672">
        <v>1780</v>
      </c>
      <c r="E1672">
        <v>1545</v>
      </c>
      <c r="F1672">
        <v>935</v>
      </c>
      <c r="G1672">
        <v>152</v>
      </c>
      <c r="H1672">
        <v>157</v>
      </c>
      <c r="I1672" s="5">
        <v>195.91069393986638</v>
      </c>
      <c r="J1672" t="s">
        <v>53</v>
      </c>
      <c r="K1672">
        <v>2105</v>
      </c>
      <c r="L1672">
        <v>2014</v>
      </c>
      <c r="M1672">
        <v>1783</v>
      </c>
      <c r="N1672">
        <v>65</v>
      </c>
      <c r="O1672">
        <v>2020</v>
      </c>
      <c r="P1672">
        <v>3</v>
      </c>
      <c r="Q1672">
        <v>80</v>
      </c>
      <c r="R1672">
        <v>0</v>
      </c>
      <c r="S1672" t="s">
        <v>54</v>
      </c>
    </row>
    <row r="1673" spans="1:19">
      <c r="A1673" s="1">
        <v>36081025302</v>
      </c>
      <c r="B1673" s="1">
        <v>4025302</v>
      </c>
      <c r="C1673" t="s">
        <v>103</v>
      </c>
      <c r="D1673">
        <v>1270</v>
      </c>
      <c r="E1673">
        <v>1055</v>
      </c>
      <c r="F1673">
        <v>655</v>
      </c>
      <c r="G1673">
        <v>185</v>
      </c>
      <c r="H1673">
        <v>205</v>
      </c>
      <c r="I1673" s="5">
        <v>217.31543893612346</v>
      </c>
      <c r="J1673" t="s">
        <v>53</v>
      </c>
      <c r="K1673">
        <v>1294</v>
      </c>
      <c r="L1673">
        <v>1231</v>
      </c>
      <c r="M1673">
        <v>1076</v>
      </c>
      <c r="N1673">
        <v>39</v>
      </c>
      <c r="O1673">
        <v>2020</v>
      </c>
      <c r="P1673">
        <v>225</v>
      </c>
      <c r="Q1673">
        <v>127</v>
      </c>
      <c r="R1673">
        <v>90</v>
      </c>
      <c r="S1673" t="s">
        <v>54</v>
      </c>
    </row>
    <row r="1674" spans="1:19">
      <c r="A1674" s="1">
        <v>36081025401</v>
      </c>
      <c r="B1674" s="1">
        <v>4025401</v>
      </c>
      <c r="C1674" t="s">
        <v>106</v>
      </c>
      <c r="D1674">
        <v>960</v>
      </c>
      <c r="E1674">
        <v>565</v>
      </c>
      <c r="F1674">
        <v>475</v>
      </c>
      <c r="G1674">
        <v>221</v>
      </c>
      <c r="H1674">
        <v>193</v>
      </c>
      <c r="I1674" s="5">
        <v>211.8324809843854</v>
      </c>
      <c r="J1674" t="s">
        <v>53</v>
      </c>
      <c r="K1674">
        <v>1147</v>
      </c>
      <c r="L1674">
        <v>1067</v>
      </c>
      <c r="M1674">
        <v>644</v>
      </c>
      <c r="N1674">
        <v>35</v>
      </c>
      <c r="O1674">
        <v>2020</v>
      </c>
      <c r="P1674">
        <v>12</v>
      </c>
      <c r="Q1674">
        <v>6</v>
      </c>
      <c r="R1674">
        <v>3</v>
      </c>
      <c r="S1674" t="s">
        <v>54</v>
      </c>
    </row>
    <row r="1675" spans="1:19">
      <c r="A1675" s="1">
        <v>36081025402</v>
      </c>
      <c r="B1675" s="1">
        <v>4025402</v>
      </c>
      <c r="C1675" t="s">
        <v>106</v>
      </c>
      <c r="D1675">
        <v>2030</v>
      </c>
      <c r="E1675">
        <v>1555</v>
      </c>
      <c r="F1675">
        <v>1440</v>
      </c>
      <c r="G1675">
        <v>220</v>
      </c>
      <c r="H1675">
        <v>263</v>
      </c>
      <c r="I1675" s="5">
        <v>315.64061842544919</v>
      </c>
      <c r="J1675" t="s">
        <v>53</v>
      </c>
      <c r="K1675">
        <v>2332</v>
      </c>
      <c r="L1675">
        <v>2214</v>
      </c>
      <c r="M1675">
        <v>1745</v>
      </c>
      <c r="N1675">
        <v>47</v>
      </c>
      <c r="O1675">
        <v>2020</v>
      </c>
      <c r="P1675">
        <v>17</v>
      </c>
      <c r="Q1675">
        <v>32</v>
      </c>
      <c r="R1675">
        <v>5</v>
      </c>
      <c r="S1675" t="s">
        <v>54</v>
      </c>
    </row>
    <row r="1676" spans="1:19">
      <c r="A1676" s="1">
        <v>36081025500</v>
      </c>
      <c r="B1676" s="1">
        <v>4025500</v>
      </c>
      <c r="C1676" t="s">
        <v>103</v>
      </c>
      <c r="D1676">
        <v>510</v>
      </c>
      <c r="E1676">
        <v>355</v>
      </c>
      <c r="F1676">
        <v>215</v>
      </c>
      <c r="G1676">
        <v>68</v>
      </c>
      <c r="H1676">
        <v>70</v>
      </c>
      <c r="I1676" s="5">
        <v>73.674961825575451</v>
      </c>
      <c r="J1676" t="s">
        <v>53</v>
      </c>
      <c r="K1676">
        <v>608</v>
      </c>
      <c r="L1676">
        <v>578</v>
      </c>
      <c r="M1676">
        <v>375</v>
      </c>
      <c r="N1676">
        <v>17</v>
      </c>
      <c r="O1676">
        <v>2020</v>
      </c>
      <c r="P1676">
        <v>3</v>
      </c>
      <c r="Q1676">
        <v>6</v>
      </c>
      <c r="R1676">
        <v>1</v>
      </c>
      <c r="S1676" t="s">
        <v>54</v>
      </c>
    </row>
    <row r="1677" spans="1:19">
      <c r="A1677" s="1">
        <v>36081025700</v>
      </c>
      <c r="B1677" s="1">
        <v>4025700</v>
      </c>
      <c r="C1677" t="s">
        <v>103</v>
      </c>
      <c r="D1677">
        <v>565</v>
      </c>
      <c r="E1677">
        <v>265</v>
      </c>
      <c r="F1677">
        <v>145</v>
      </c>
      <c r="G1677">
        <v>98</v>
      </c>
      <c r="H1677">
        <v>70</v>
      </c>
      <c r="I1677" s="5">
        <v>55.172456896534889</v>
      </c>
      <c r="J1677" t="s">
        <v>53</v>
      </c>
      <c r="K1677">
        <v>618</v>
      </c>
      <c r="L1677">
        <v>559</v>
      </c>
      <c r="M1677">
        <v>340</v>
      </c>
      <c r="N1677">
        <v>23</v>
      </c>
      <c r="O1677">
        <v>2020</v>
      </c>
      <c r="P1677">
        <v>12</v>
      </c>
      <c r="Q1677">
        <v>19</v>
      </c>
      <c r="R1677">
        <v>2</v>
      </c>
      <c r="S1677" t="s">
        <v>54</v>
      </c>
    </row>
    <row r="1678" spans="1:19">
      <c r="A1678" s="1">
        <v>36081025800</v>
      </c>
      <c r="B1678" s="1">
        <v>4025800</v>
      </c>
      <c r="C1678" t="s">
        <v>106</v>
      </c>
      <c r="D1678">
        <v>490</v>
      </c>
      <c r="E1678">
        <v>135</v>
      </c>
      <c r="F1678">
        <v>99</v>
      </c>
      <c r="G1678">
        <v>88</v>
      </c>
      <c r="H1678">
        <v>59</v>
      </c>
      <c r="I1678" s="5">
        <v>48.764741360946438</v>
      </c>
      <c r="J1678" t="s">
        <v>53</v>
      </c>
      <c r="K1678">
        <v>672</v>
      </c>
      <c r="L1678">
        <v>622</v>
      </c>
      <c r="M1678">
        <v>305</v>
      </c>
      <c r="N1678">
        <v>31</v>
      </c>
      <c r="O1678">
        <v>2020</v>
      </c>
      <c r="P1678">
        <v>0</v>
      </c>
      <c r="Q1678">
        <v>1</v>
      </c>
      <c r="R1678">
        <v>0</v>
      </c>
      <c r="S1678" t="s">
        <v>54</v>
      </c>
    </row>
    <row r="1679" spans="1:19">
      <c r="A1679" s="1">
        <v>36081025900</v>
      </c>
      <c r="B1679" s="1">
        <v>4025900</v>
      </c>
      <c r="C1679" t="s">
        <v>103</v>
      </c>
      <c r="D1679">
        <v>1275</v>
      </c>
      <c r="E1679">
        <v>940</v>
      </c>
      <c r="F1679">
        <v>615</v>
      </c>
      <c r="G1679">
        <v>226</v>
      </c>
      <c r="H1679">
        <v>230</v>
      </c>
      <c r="I1679" s="5">
        <v>246.56439321199645</v>
      </c>
      <c r="J1679" t="s">
        <v>53</v>
      </c>
      <c r="K1679">
        <v>1265</v>
      </c>
      <c r="L1679">
        <v>1196</v>
      </c>
      <c r="M1679">
        <v>901</v>
      </c>
      <c r="N1679">
        <v>52</v>
      </c>
      <c r="O1679">
        <v>2020</v>
      </c>
      <c r="P1679">
        <v>10</v>
      </c>
      <c r="Q1679">
        <v>0</v>
      </c>
      <c r="R1679">
        <v>0</v>
      </c>
      <c r="S1679" t="s">
        <v>54</v>
      </c>
    </row>
    <row r="1680" spans="1:19">
      <c r="A1680" s="1">
        <v>36081026000</v>
      </c>
      <c r="B1680" s="1">
        <v>4026000</v>
      </c>
      <c r="C1680" t="s">
        <v>106</v>
      </c>
      <c r="D1680">
        <v>680</v>
      </c>
      <c r="E1680">
        <v>495</v>
      </c>
      <c r="F1680">
        <v>355</v>
      </c>
      <c r="G1680">
        <v>101</v>
      </c>
      <c r="H1680">
        <v>76</v>
      </c>
      <c r="I1680" s="5">
        <v>111.99107107265293</v>
      </c>
      <c r="J1680" t="s">
        <v>53</v>
      </c>
      <c r="K1680">
        <v>899</v>
      </c>
      <c r="L1680">
        <v>859</v>
      </c>
      <c r="M1680">
        <v>637</v>
      </c>
      <c r="N1680">
        <v>25</v>
      </c>
      <c r="O1680">
        <v>2020</v>
      </c>
      <c r="P1680">
        <v>15</v>
      </c>
      <c r="Q1680">
        <v>6</v>
      </c>
      <c r="R1680">
        <v>4</v>
      </c>
      <c r="S1680" t="s">
        <v>54</v>
      </c>
    </row>
    <row r="1681" spans="1:19">
      <c r="A1681" s="1">
        <v>36081026100</v>
      </c>
      <c r="B1681" s="1">
        <v>4026100</v>
      </c>
      <c r="C1681" t="s">
        <v>103</v>
      </c>
      <c r="D1681">
        <v>2390</v>
      </c>
      <c r="E1681">
        <v>2175</v>
      </c>
      <c r="F1681">
        <v>1435</v>
      </c>
      <c r="G1681">
        <v>338</v>
      </c>
      <c r="H1681">
        <v>358</v>
      </c>
      <c r="I1681" s="5">
        <v>407.15230565477583</v>
      </c>
      <c r="J1681" t="s">
        <v>53</v>
      </c>
      <c r="K1681">
        <v>2545</v>
      </c>
      <c r="L1681">
        <v>2467</v>
      </c>
      <c r="M1681">
        <v>2082</v>
      </c>
      <c r="N1681">
        <v>42</v>
      </c>
      <c r="O1681">
        <v>2020</v>
      </c>
      <c r="P1681">
        <v>0</v>
      </c>
      <c r="Q1681">
        <v>11</v>
      </c>
      <c r="R1681">
        <v>14</v>
      </c>
      <c r="S1681" t="s">
        <v>54</v>
      </c>
    </row>
    <row r="1682" spans="1:19">
      <c r="A1682" s="1">
        <v>36081026200</v>
      </c>
      <c r="B1682" s="1">
        <v>4026200</v>
      </c>
      <c r="C1682" t="s">
        <v>106</v>
      </c>
      <c r="D1682">
        <v>430</v>
      </c>
      <c r="E1682">
        <v>145</v>
      </c>
      <c r="F1682">
        <v>135</v>
      </c>
      <c r="G1682">
        <v>96</v>
      </c>
      <c r="H1682">
        <v>79</v>
      </c>
      <c r="I1682" s="5">
        <v>81.123362849428275</v>
      </c>
      <c r="J1682" t="s">
        <v>53</v>
      </c>
      <c r="K1682">
        <v>478</v>
      </c>
      <c r="L1682">
        <v>456</v>
      </c>
      <c r="M1682">
        <v>180</v>
      </c>
      <c r="N1682">
        <v>15</v>
      </c>
      <c r="O1682">
        <v>2020</v>
      </c>
      <c r="P1682">
        <v>2</v>
      </c>
      <c r="Q1682">
        <v>1</v>
      </c>
      <c r="R1682">
        <v>2</v>
      </c>
      <c r="S1682" t="s">
        <v>54</v>
      </c>
    </row>
    <row r="1683" spans="1:19">
      <c r="A1683" s="1">
        <v>36081026300</v>
      </c>
      <c r="B1683" s="1">
        <v>4026300</v>
      </c>
      <c r="C1683" t="s">
        <v>103</v>
      </c>
      <c r="D1683">
        <v>2195</v>
      </c>
      <c r="E1683">
        <v>1700</v>
      </c>
      <c r="F1683">
        <v>905</v>
      </c>
      <c r="G1683">
        <v>495</v>
      </c>
      <c r="H1683">
        <v>526</v>
      </c>
      <c r="I1683" s="5">
        <v>360.69377593742865</v>
      </c>
      <c r="J1683" t="s">
        <v>53</v>
      </c>
      <c r="K1683">
        <v>2288</v>
      </c>
      <c r="L1683">
        <v>2178</v>
      </c>
      <c r="M1683">
        <v>1712</v>
      </c>
      <c r="N1683">
        <v>70</v>
      </c>
      <c r="O1683">
        <v>2020</v>
      </c>
      <c r="P1683">
        <v>53</v>
      </c>
      <c r="Q1683">
        <v>1</v>
      </c>
      <c r="R1683">
        <v>13</v>
      </c>
      <c r="S1683" t="s">
        <v>54</v>
      </c>
    </row>
    <row r="1684" spans="1:19">
      <c r="A1684" s="1">
        <v>36081026400</v>
      </c>
      <c r="B1684" s="1">
        <v>4026400</v>
      </c>
      <c r="C1684" t="s">
        <v>106</v>
      </c>
      <c r="D1684">
        <v>825</v>
      </c>
      <c r="E1684">
        <v>370</v>
      </c>
      <c r="F1684">
        <v>285</v>
      </c>
      <c r="G1684">
        <v>98</v>
      </c>
      <c r="H1684">
        <v>74</v>
      </c>
      <c r="I1684" s="5">
        <v>80.461170759565761</v>
      </c>
      <c r="J1684" t="s">
        <v>53</v>
      </c>
      <c r="K1684">
        <v>927</v>
      </c>
      <c r="L1684">
        <v>880</v>
      </c>
      <c r="M1684">
        <v>482</v>
      </c>
      <c r="N1684">
        <v>26</v>
      </c>
      <c r="O1684">
        <v>2020</v>
      </c>
      <c r="P1684">
        <v>9</v>
      </c>
      <c r="Q1684">
        <v>11</v>
      </c>
      <c r="R1684">
        <v>6</v>
      </c>
      <c r="S1684" t="s">
        <v>54</v>
      </c>
    </row>
    <row r="1685" spans="1:19">
      <c r="A1685" s="1">
        <v>36081026501</v>
      </c>
      <c r="B1685" s="1">
        <v>4026501</v>
      </c>
      <c r="C1685" t="s">
        <v>109</v>
      </c>
      <c r="D1685">
        <v>1080</v>
      </c>
      <c r="E1685">
        <v>920</v>
      </c>
      <c r="F1685">
        <v>580</v>
      </c>
      <c r="G1685">
        <v>177</v>
      </c>
      <c r="H1685">
        <v>182</v>
      </c>
      <c r="I1685" s="5">
        <v>208.83725721240452</v>
      </c>
      <c r="J1685" t="s">
        <v>53</v>
      </c>
      <c r="K1685">
        <v>1280</v>
      </c>
      <c r="L1685">
        <v>1156</v>
      </c>
      <c r="M1685">
        <v>1004</v>
      </c>
      <c r="N1685">
        <v>94</v>
      </c>
      <c r="O1685">
        <v>2020</v>
      </c>
      <c r="P1685">
        <v>9</v>
      </c>
      <c r="Q1685">
        <v>86</v>
      </c>
      <c r="R1685">
        <v>3</v>
      </c>
      <c r="S1685" t="s">
        <v>54</v>
      </c>
    </row>
    <row r="1686" spans="1:19">
      <c r="A1686" s="1">
        <v>36081026502</v>
      </c>
      <c r="B1686" s="1">
        <v>4026502</v>
      </c>
      <c r="C1686" t="s">
        <v>103</v>
      </c>
      <c r="D1686">
        <v>325</v>
      </c>
      <c r="E1686">
        <v>290</v>
      </c>
      <c r="F1686">
        <v>139</v>
      </c>
      <c r="G1686">
        <v>118</v>
      </c>
      <c r="H1686">
        <v>105</v>
      </c>
      <c r="I1686" s="5">
        <v>66.075714146727165</v>
      </c>
      <c r="J1686" t="s">
        <v>53</v>
      </c>
      <c r="K1686">
        <v>493</v>
      </c>
      <c r="L1686">
        <v>470</v>
      </c>
      <c r="M1686">
        <v>373</v>
      </c>
      <c r="N1686">
        <v>13</v>
      </c>
      <c r="O1686">
        <v>2020</v>
      </c>
      <c r="P1686">
        <v>5</v>
      </c>
      <c r="Q1686">
        <v>8</v>
      </c>
      <c r="R1686">
        <v>3</v>
      </c>
      <c r="S1686" t="s">
        <v>54</v>
      </c>
    </row>
    <row r="1687" spans="1:19">
      <c r="A1687" s="1">
        <v>36081026600</v>
      </c>
      <c r="B1687" s="1">
        <v>4026600</v>
      </c>
      <c r="C1687" t="s">
        <v>106</v>
      </c>
      <c r="D1687">
        <v>720</v>
      </c>
      <c r="E1687">
        <v>485</v>
      </c>
      <c r="F1687">
        <v>455</v>
      </c>
      <c r="G1687">
        <v>114</v>
      </c>
      <c r="H1687">
        <v>81</v>
      </c>
      <c r="I1687" s="5">
        <v>89.112288714856831</v>
      </c>
      <c r="J1687" t="s">
        <v>53</v>
      </c>
      <c r="K1687">
        <v>849</v>
      </c>
      <c r="L1687">
        <v>815</v>
      </c>
      <c r="M1687">
        <v>563</v>
      </c>
      <c r="N1687">
        <v>22</v>
      </c>
      <c r="O1687">
        <v>2020</v>
      </c>
      <c r="P1687">
        <v>1</v>
      </c>
      <c r="Q1687">
        <v>2</v>
      </c>
      <c r="R1687">
        <v>1</v>
      </c>
      <c r="S1687" t="s">
        <v>54</v>
      </c>
    </row>
    <row r="1688" spans="1:19">
      <c r="A1688" s="1">
        <v>36081026700</v>
      </c>
      <c r="B1688" s="1">
        <v>4026700</v>
      </c>
      <c r="C1688" t="s">
        <v>109</v>
      </c>
      <c r="D1688">
        <v>2250</v>
      </c>
      <c r="E1688">
        <v>1865</v>
      </c>
      <c r="F1688">
        <v>1460</v>
      </c>
      <c r="G1688">
        <v>438</v>
      </c>
      <c r="H1688">
        <v>436</v>
      </c>
      <c r="I1688" s="5">
        <v>499.50075075018657</v>
      </c>
      <c r="J1688" t="s">
        <v>53</v>
      </c>
      <c r="K1688">
        <v>2221</v>
      </c>
      <c r="L1688">
        <v>2107</v>
      </c>
      <c r="M1688">
        <v>1850</v>
      </c>
      <c r="N1688">
        <v>86</v>
      </c>
      <c r="O1688">
        <v>2020</v>
      </c>
      <c r="P1688">
        <v>19</v>
      </c>
      <c r="Q1688">
        <v>4</v>
      </c>
      <c r="R1688">
        <v>-2</v>
      </c>
      <c r="S1688" t="s">
        <v>54</v>
      </c>
    </row>
    <row r="1689" spans="1:19">
      <c r="A1689" s="1">
        <v>36081026901</v>
      </c>
      <c r="B1689" s="1">
        <v>4026901</v>
      </c>
      <c r="C1689" t="s">
        <v>109</v>
      </c>
      <c r="D1689">
        <v>1505</v>
      </c>
      <c r="E1689">
        <v>1245</v>
      </c>
      <c r="F1689">
        <v>950</v>
      </c>
      <c r="G1689">
        <v>121</v>
      </c>
      <c r="H1689">
        <v>145</v>
      </c>
      <c r="I1689" s="5">
        <v>203.83571816538927</v>
      </c>
      <c r="J1689" t="s">
        <v>53</v>
      </c>
      <c r="K1689">
        <v>1666</v>
      </c>
      <c r="L1689">
        <v>1609</v>
      </c>
      <c r="M1689">
        <v>1406</v>
      </c>
      <c r="N1689">
        <v>40</v>
      </c>
      <c r="O1689">
        <v>2020</v>
      </c>
      <c r="P1689">
        <v>2</v>
      </c>
      <c r="Q1689">
        <v>12</v>
      </c>
      <c r="R1689">
        <v>-2</v>
      </c>
      <c r="S1689" t="s">
        <v>54</v>
      </c>
    </row>
    <row r="1690" spans="1:19">
      <c r="A1690" s="1">
        <v>36081026902</v>
      </c>
      <c r="B1690" s="1">
        <v>4026902</v>
      </c>
      <c r="C1690" t="s">
        <v>109</v>
      </c>
      <c r="D1690">
        <v>1365</v>
      </c>
      <c r="E1690">
        <v>895</v>
      </c>
      <c r="F1690">
        <v>655</v>
      </c>
      <c r="G1690">
        <v>303</v>
      </c>
      <c r="H1690">
        <v>241</v>
      </c>
      <c r="I1690" s="5">
        <v>234.39069947418989</v>
      </c>
      <c r="J1690" t="s">
        <v>53</v>
      </c>
      <c r="K1690">
        <v>1493</v>
      </c>
      <c r="L1690">
        <v>1415</v>
      </c>
      <c r="M1690">
        <v>1056</v>
      </c>
      <c r="N1690">
        <v>44</v>
      </c>
      <c r="O1690">
        <v>2020</v>
      </c>
      <c r="P1690">
        <v>4</v>
      </c>
      <c r="Q1690">
        <v>0</v>
      </c>
      <c r="R1690">
        <v>0</v>
      </c>
      <c r="S1690" t="s">
        <v>54</v>
      </c>
    </row>
    <row r="1691" spans="1:19">
      <c r="A1691" s="1">
        <v>36081027000</v>
      </c>
      <c r="B1691" s="1">
        <v>4027000</v>
      </c>
      <c r="C1691" t="s">
        <v>106</v>
      </c>
      <c r="D1691">
        <v>435</v>
      </c>
      <c r="E1691">
        <v>105</v>
      </c>
      <c r="F1691">
        <v>35</v>
      </c>
      <c r="G1691">
        <v>73</v>
      </c>
      <c r="H1691">
        <v>48</v>
      </c>
      <c r="I1691" s="5">
        <v>43.749285708454714</v>
      </c>
      <c r="J1691" t="s">
        <v>53</v>
      </c>
      <c r="K1691">
        <v>582</v>
      </c>
      <c r="L1691">
        <v>560</v>
      </c>
      <c r="M1691">
        <v>250</v>
      </c>
      <c r="N1691">
        <v>14</v>
      </c>
      <c r="O1691">
        <v>2020</v>
      </c>
      <c r="P1691">
        <v>3</v>
      </c>
      <c r="Q1691">
        <v>3</v>
      </c>
      <c r="R1691">
        <v>0</v>
      </c>
      <c r="S1691" t="s">
        <v>54</v>
      </c>
    </row>
    <row r="1692" spans="1:19">
      <c r="A1692" s="1">
        <v>36081027101</v>
      </c>
      <c r="B1692" s="1">
        <v>4027101</v>
      </c>
      <c r="C1692" t="s">
        <v>109</v>
      </c>
      <c r="D1692">
        <v>1830</v>
      </c>
      <c r="E1692">
        <v>1155</v>
      </c>
      <c r="F1692">
        <v>805</v>
      </c>
      <c r="G1692">
        <v>446</v>
      </c>
      <c r="H1692">
        <v>188</v>
      </c>
      <c r="I1692" s="5">
        <v>280.90033819844359</v>
      </c>
      <c r="J1692" t="s">
        <v>53</v>
      </c>
      <c r="K1692">
        <v>1837</v>
      </c>
      <c r="L1692">
        <v>1765</v>
      </c>
      <c r="M1692">
        <v>1313</v>
      </c>
      <c r="N1692">
        <v>41</v>
      </c>
      <c r="O1692">
        <v>2020</v>
      </c>
      <c r="P1692">
        <v>10</v>
      </c>
      <c r="Q1692">
        <v>1</v>
      </c>
      <c r="R1692">
        <v>0</v>
      </c>
      <c r="S1692" t="s">
        <v>54</v>
      </c>
    </row>
    <row r="1693" spans="1:19">
      <c r="A1693" s="1">
        <v>36081027102</v>
      </c>
      <c r="B1693" s="1">
        <v>4027102</v>
      </c>
      <c r="C1693" t="s">
        <v>109</v>
      </c>
      <c r="D1693">
        <v>1000</v>
      </c>
      <c r="E1693">
        <v>965</v>
      </c>
      <c r="F1693">
        <v>735</v>
      </c>
      <c r="G1693">
        <v>225</v>
      </c>
      <c r="H1693">
        <v>231</v>
      </c>
      <c r="I1693" s="5">
        <v>309.84028143545186</v>
      </c>
      <c r="J1693" t="s">
        <v>53</v>
      </c>
      <c r="K1693">
        <v>914</v>
      </c>
      <c r="L1693">
        <v>898</v>
      </c>
      <c r="M1693">
        <v>815</v>
      </c>
      <c r="N1693">
        <v>9</v>
      </c>
      <c r="O1693">
        <v>2020</v>
      </c>
      <c r="P1693">
        <v>0</v>
      </c>
      <c r="Q1693">
        <v>0</v>
      </c>
      <c r="R1693">
        <v>0</v>
      </c>
      <c r="S1693" t="s">
        <v>54</v>
      </c>
    </row>
    <row r="1694" spans="1:19">
      <c r="A1694" s="1">
        <v>36081027200</v>
      </c>
      <c r="B1694" s="1">
        <v>4027200</v>
      </c>
      <c r="C1694" t="s">
        <v>106</v>
      </c>
      <c r="D1694">
        <v>565</v>
      </c>
      <c r="E1694">
        <v>205</v>
      </c>
      <c r="F1694">
        <v>160</v>
      </c>
      <c r="G1694">
        <v>94</v>
      </c>
      <c r="H1694">
        <v>76</v>
      </c>
      <c r="I1694" s="5">
        <v>84.652229740273228</v>
      </c>
      <c r="J1694" t="s">
        <v>53</v>
      </c>
      <c r="K1694">
        <v>615</v>
      </c>
      <c r="L1694">
        <v>591</v>
      </c>
      <c r="M1694">
        <v>229</v>
      </c>
      <c r="N1694">
        <v>6</v>
      </c>
      <c r="O1694">
        <v>2020</v>
      </c>
      <c r="P1694">
        <v>-1</v>
      </c>
      <c r="Q1694">
        <v>5</v>
      </c>
      <c r="R1694">
        <v>0</v>
      </c>
      <c r="S1694" t="s">
        <v>54</v>
      </c>
    </row>
    <row r="1695" spans="1:19">
      <c r="A1695" s="1">
        <v>36081027301</v>
      </c>
      <c r="B1695" s="1">
        <v>4027301</v>
      </c>
      <c r="C1695" t="s">
        <v>110</v>
      </c>
      <c r="D1695">
        <v>885</v>
      </c>
      <c r="E1695">
        <v>750</v>
      </c>
      <c r="F1695">
        <v>660</v>
      </c>
      <c r="G1695">
        <v>222</v>
      </c>
      <c r="H1695">
        <v>232</v>
      </c>
      <c r="I1695" s="5">
        <v>368.2471995820199</v>
      </c>
      <c r="J1695" t="s">
        <v>53</v>
      </c>
      <c r="K1695">
        <v>997</v>
      </c>
      <c r="L1695">
        <v>945</v>
      </c>
      <c r="M1695">
        <v>797</v>
      </c>
      <c r="N1695">
        <v>18</v>
      </c>
      <c r="O1695">
        <v>2020</v>
      </c>
      <c r="P1695">
        <v>-2</v>
      </c>
      <c r="Q1695">
        <v>0</v>
      </c>
      <c r="R1695">
        <v>0</v>
      </c>
      <c r="S1695" t="s">
        <v>54</v>
      </c>
    </row>
    <row r="1696" spans="1:19">
      <c r="A1696" s="1">
        <v>36081027302</v>
      </c>
      <c r="B1696" s="1">
        <v>4027302</v>
      </c>
      <c r="C1696" t="s">
        <v>110</v>
      </c>
      <c r="D1696">
        <v>1415</v>
      </c>
      <c r="E1696">
        <v>1100</v>
      </c>
      <c r="F1696">
        <v>835</v>
      </c>
      <c r="G1696">
        <v>157</v>
      </c>
      <c r="H1696">
        <v>178</v>
      </c>
      <c r="I1696" s="5">
        <v>236.57768280207665</v>
      </c>
      <c r="J1696" t="s">
        <v>53</v>
      </c>
      <c r="K1696">
        <v>1563</v>
      </c>
      <c r="L1696">
        <v>1514</v>
      </c>
      <c r="M1696">
        <v>1162</v>
      </c>
      <c r="N1696">
        <v>36</v>
      </c>
      <c r="O1696">
        <v>2020</v>
      </c>
      <c r="P1696">
        <v>44</v>
      </c>
      <c r="Q1696">
        <v>164</v>
      </c>
      <c r="R1696">
        <v>0</v>
      </c>
      <c r="S1696" t="s">
        <v>54</v>
      </c>
    </row>
    <row r="1697" spans="1:19">
      <c r="A1697" s="1">
        <v>36081027400</v>
      </c>
      <c r="B1697" s="1">
        <v>4027400</v>
      </c>
      <c r="C1697" t="s">
        <v>106</v>
      </c>
      <c r="D1697">
        <v>675</v>
      </c>
      <c r="E1697">
        <v>65</v>
      </c>
      <c r="F1697">
        <v>65</v>
      </c>
      <c r="G1697">
        <v>162</v>
      </c>
      <c r="H1697">
        <v>49</v>
      </c>
      <c r="I1697" s="5">
        <v>49.739320461783549</v>
      </c>
      <c r="J1697" t="s">
        <v>53</v>
      </c>
      <c r="K1697">
        <v>607</v>
      </c>
      <c r="L1697">
        <v>576</v>
      </c>
      <c r="M1697">
        <v>193</v>
      </c>
      <c r="N1697">
        <v>14</v>
      </c>
      <c r="O1697">
        <v>2020</v>
      </c>
      <c r="P1697">
        <v>-1</v>
      </c>
      <c r="Q1697">
        <v>2</v>
      </c>
      <c r="R1697">
        <v>2</v>
      </c>
      <c r="S1697" t="s">
        <v>54</v>
      </c>
    </row>
    <row r="1698" spans="1:19">
      <c r="A1698" s="1">
        <v>36081027500</v>
      </c>
      <c r="B1698" s="1">
        <v>4027500</v>
      </c>
      <c r="C1698" t="s">
        <v>110</v>
      </c>
      <c r="D1698">
        <v>2295</v>
      </c>
      <c r="E1698">
        <v>1190</v>
      </c>
      <c r="F1698">
        <v>820</v>
      </c>
      <c r="G1698">
        <v>383</v>
      </c>
      <c r="H1698">
        <v>305</v>
      </c>
      <c r="I1698" s="5">
        <v>302.31605977850398</v>
      </c>
      <c r="J1698" t="s">
        <v>53</v>
      </c>
      <c r="K1698">
        <v>2250</v>
      </c>
      <c r="L1698">
        <v>2163</v>
      </c>
      <c r="M1698">
        <v>1215</v>
      </c>
      <c r="N1698">
        <v>66</v>
      </c>
      <c r="O1698">
        <v>2020</v>
      </c>
      <c r="P1698">
        <v>87</v>
      </c>
      <c r="Q1698">
        <v>0</v>
      </c>
      <c r="R1698">
        <v>2</v>
      </c>
      <c r="S1698" t="s">
        <v>54</v>
      </c>
    </row>
    <row r="1699" spans="1:19">
      <c r="A1699" s="1">
        <v>36081027600</v>
      </c>
      <c r="B1699" s="1">
        <v>4027600</v>
      </c>
      <c r="C1699" t="s">
        <v>106</v>
      </c>
      <c r="D1699">
        <v>410</v>
      </c>
      <c r="E1699">
        <v>155</v>
      </c>
      <c r="F1699">
        <v>95</v>
      </c>
      <c r="G1699">
        <v>73</v>
      </c>
      <c r="H1699">
        <v>55</v>
      </c>
      <c r="I1699" s="5">
        <v>68.095521144932874</v>
      </c>
      <c r="J1699" t="s">
        <v>53</v>
      </c>
      <c r="K1699">
        <v>425</v>
      </c>
      <c r="L1699">
        <v>385</v>
      </c>
      <c r="M1699">
        <v>165</v>
      </c>
      <c r="N1699">
        <v>14</v>
      </c>
      <c r="O1699">
        <v>2020</v>
      </c>
      <c r="P1699">
        <v>9</v>
      </c>
      <c r="Q1699">
        <v>9</v>
      </c>
      <c r="R1699">
        <v>7</v>
      </c>
      <c r="S1699" t="s">
        <v>54</v>
      </c>
    </row>
    <row r="1700" spans="1:19">
      <c r="A1700" s="1">
        <v>36081027701</v>
      </c>
      <c r="B1700" s="1">
        <v>4027701</v>
      </c>
      <c r="C1700" t="s">
        <v>110</v>
      </c>
      <c r="D1700">
        <v>1220</v>
      </c>
      <c r="E1700">
        <v>905</v>
      </c>
      <c r="F1700">
        <v>545</v>
      </c>
      <c r="G1700">
        <v>197</v>
      </c>
      <c r="H1700">
        <v>201</v>
      </c>
      <c r="I1700" s="5">
        <v>233.10083654933544</v>
      </c>
      <c r="J1700" t="s">
        <v>53</v>
      </c>
      <c r="K1700">
        <v>1082</v>
      </c>
      <c r="L1700">
        <v>1049</v>
      </c>
      <c r="M1700">
        <v>833</v>
      </c>
      <c r="N1700">
        <v>22</v>
      </c>
      <c r="O1700">
        <v>2020</v>
      </c>
      <c r="P1700">
        <v>24</v>
      </c>
      <c r="Q1700">
        <v>0</v>
      </c>
      <c r="R1700">
        <v>0</v>
      </c>
      <c r="S1700" t="s">
        <v>54</v>
      </c>
    </row>
    <row r="1701" spans="1:19">
      <c r="A1701" s="1">
        <v>36081027702</v>
      </c>
      <c r="B1701" s="1">
        <v>4027702</v>
      </c>
      <c r="C1701" t="s">
        <v>110</v>
      </c>
      <c r="D1701">
        <v>1700</v>
      </c>
      <c r="E1701">
        <v>850</v>
      </c>
      <c r="F1701">
        <v>560</v>
      </c>
      <c r="G1701">
        <v>302</v>
      </c>
      <c r="H1701">
        <v>174</v>
      </c>
      <c r="I1701" s="5">
        <v>201.97772154373857</v>
      </c>
      <c r="J1701" t="s">
        <v>53</v>
      </c>
      <c r="K1701">
        <v>1898</v>
      </c>
      <c r="L1701">
        <v>1806</v>
      </c>
      <c r="M1701">
        <v>1204</v>
      </c>
      <c r="N1701">
        <v>55</v>
      </c>
      <c r="O1701">
        <v>2020</v>
      </c>
      <c r="P1701">
        <v>0</v>
      </c>
      <c r="Q1701">
        <v>0</v>
      </c>
      <c r="R1701">
        <v>0</v>
      </c>
      <c r="S1701" t="s">
        <v>54</v>
      </c>
    </row>
    <row r="1702" spans="1:19">
      <c r="A1702" s="1">
        <v>36081027800</v>
      </c>
      <c r="B1702" s="1">
        <v>4027800</v>
      </c>
      <c r="C1702" t="s">
        <v>106</v>
      </c>
      <c r="D1702">
        <v>915</v>
      </c>
      <c r="E1702">
        <v>635</v>
      </c>
      <c r="F1702">
        <v>470</v>
      </c>
      <c r="G1702">
        <v>115</v>
      </c>
      <c r="H1702">
        <v>109</v>
      </c>
      <c r="I1702" s="5">
        <v>120.14990636700472</v>
      </c>
      <c r="J1702" t="s">
        <v>53</v>
      </c>
      <c r="K1702">
        <v>867</v>
      </c>
      <c r="L1702">
        <v>841</v>
      </c>
      <c r="M1702">
        <v>588</v>
      </c>
      <c r="N1702">
        <v>17</v>
      </c>
      <c r="O1702">
        <v>2020</v>
      </c>
      <c r="P1702">
        <v>1</v>
      </c>
      <c r="Q1702">
        <v>2</v>
      </c>
      <c r="R1702">
        <v>0</v>
      </c>
      <c r="S1702" t="s">
        <v>54</v>
      </c>
    </row>
    <row r="1703" spans="1:19">
      <c r="A1703" s="1">
        <v>36081027900</v>
      </c>
      <c r="B1703" s="1">
        <v>4027900</v>
      </c>
      <c r="C1703" t="s">
        <v>110</v>
      </c>
      <c r="D1703">
        <v>2510</v>
      </c>
      <c r="E1703">
        <v>1850</v>
      </c>
      <c r="F1703">
        <v>1485</v>
      </c>
      <c r="G1703">
        <v>290</v>
      </c>
      <c r="H1703">
        <v>317</v>
      </c>
      <c r="I1703" s="5">
        <v>383.56485761863013</v>
      </c>
      <c r="J1703" t="s">
        <v>53</v>
      </c>
      <c r="K1703">
        <v>2403</v>
      </c>
      <c r="L1703">
        <v>2308</v>
      </c>
      <c r="M1703">
        <v>1446</v>
      </c>
      <c r="N1703">
        <v>77</v>
      </c>
      <c r="O1703">
        <v>2020</v>
      </c>
      <c r="P1703">
        <v>0</v>
      </c>
      <c r="Q1703">
        <v>0</v>
      </c>
      <c r="R1703">
        <v>0</v>
      </c>
      <c r="S1703" t="s">
        <v>54</v>
      </c>
    </row>
    <row r="1704" spans="1:19">
      <c r="A1704" s="1">
        <v>36081028000</v>
      </c>
      <c r="B1704" s="1">
        <v>4028000</v>
      </c>
      <c r="C1704" t="s">
        <v>106</v>
      </c>
      <c r="D1704">
        <v>510</v>
      </c>
      <c r="E1704">
        <v>230</v>
      </c>
      <c r="F1704">
        <v>190</v>
      </c>
      <c r="G1704">
        <v>68</v>
      </c>
      <c r="H1704">
        <v>84</v>
      </c>
      <c r="I1704" s="5">
        <v>84.8351342310484</v>
      </c>
      <c r="J1704" t="s">
        <v>53</v>
      </c>
      <c r="K1704">
        <v>570</v>
      </c>
      <c r="L1704">
        <v>552</v>
      </c>
      <c r="M1704">
        <v>209</v>
      </c>
      <c r="N1704">
        <v>11</v>
      </c>
      <c r="O1704">
        <v>2020</v>
      </c>
      <c r="P1704">
        <v>4</v>
      </c>
      <c r="Q1704">
        <v>3</v>
      </c>
      <c r="R1704">
        <v>1</v>
      </c>
      <c r="S1704" t="s">
        <v>54</v>
      </c>
    </row>
    <row r="1705" spans="1:19">
      <c r="A1705" s="1">
        <v>36081028100</v>
      </c>
      <c r="B1705" s="1">
        <v>4028100</v>
      </c>
      <c r="C1705" t="s">
        <v>110</v>
      </c>
      <c r="D1705">
        <v>2480</v>
      </c>
      <c r="E1705">
        <v>1575</v>
      </c>
      <c r="F1705">
        <v>975</v>
      </c>
      <c r="G1705">
        <v>281</v>
      </c>
      <c r="H1705">
        <v>293</v>
      </c>
      <c r="I1705" s="5">
        <v>289.1435629579189</v>
      </c>
      <c r="J1705" t="s">
        <v>53</v>
      </c>
      <c r="K1705">
        <v>2495</v>
      </c>
      <c r="L1705">
        <v>2399</v>
      </c>
      <c r="M1705">
        <v>1519</v>
      </c>
      <c r="N1705">
        <v>59</v>
      </c>
      <c r="O1705">
        <v>2020</v>
      </c>
      <c r="P1705">
        <v>40</v>
      </c>
      <c r="Q1705">
        <v>1</v>
      </c>
      <c r="R1705">
        <v>0</v>
      </c>
      <c r="S1705" t="s">
        <v>54</v>
      </c>
    </row>
    <row r="1706" spans="1:19">
      <c r="A1706" s="1">
        <v>36081028200</v>
      </c>
      <c r="B1706" s="1">
        <v>4028200</v>
      </c>
      <c r="C1706" t="s">
        <v>106</v>
      </c>
      <c r="D1706">
        <v>545</v>
      </c>
      <c r="E1706">
        <v>270</v>
      </c>
      <c r="F1706">
        <v>210</v>
      </c>
      <c r="G1706">
        <v>121</v>
      </c>
      <c r="H1706">
        <v>119</v>
      </c>
      <c r="I1706" s="5">
        <v>130.21136663133521</v>
      </c>
      <c r="J1706" t="s">
        <v>53</v>
      </c>
      <c r="K1706">
        <v>564</v>
      </c>
      <c r="L1706">
        <v>542</v>
      </c>
      <c r="M1706">
        <v>206</v>
      </c>
      <c r="N1706">
        <v>15</v>
      </c>
      <c r="O1706">
        <v>2020</v>
      </c>
      <c r="P1706">
        <v>9</v>
      </c>
      <c r="Q1706">
        <v>6</v>
      </c>
      <c r="R1706">
        <v>1</v>
      </c>
      <c r="S1706" t="s">
        <v>54</v>
      </c>
    </row>
    <row r="1707" spans="1:19">
      <c r="A1707" s="1">
        <v>36081028300</v>
      </c>
      <c r="B1707" s="1">
        <v>4028300</v>
      </c>
      <c r="C1707" t="s">
        <v>110</v>
      </c>
      <c r="D1707">
        <v>3295</v>
      </c>
      <c r="E1707">
        <v>2330</v>
      </c>
      <c r="F1707">
        <v>1340</v>
      </c>
      <c r="G1707">
        <v>351</v>
      </c>
      <c r="H1707">
        <v>416</v>
      </c>
      <c r="I1707" s="5">
        <v>405.27644885929408</v>
      </c>
      <c r="J1707" t="s">
        <v>53</v>
      </c>
      <c r="K1707">
        <v>3194</v>
      </c>
      <c r="L1707">
        <v>3066</v>
      </c>
      <c r="M1707">
        <v>2060</v>
      </c>
      <c r="N1707">
        <v>107</v>
      </c>
      <c r="O1707">
        <v>2020</v>
      </c>
      <c r="P1707">
        <v>0</v>
      </c>
      <c r="Q1707">
        <v>0</v>
      </c>
      <c r="R1707">
        <v>0</v>
      </c>
      <c r="S1707" t="s">
        <v>54</v>
      </c>
    </row>
    <row r="1708" spans="1:19">
      <c r="A1708" s="1">
        <v>36081028400</v>
      </c>
      <c r="B1708" s="1">
        <v>4028400</v>
      </c>
      <c r="C1708" t="s">
        <v>106</v>
      </c>
      <c r="D1708">
        <v>1245</v>
      </c>
      <c r="E1708">
        <v>525</v>
      </c>
      <c r="F1708">
        <v>345</v>
      </c>
      <c r="G1708">
        <v>187</v>
      </c>
      <c r="H1708">
        <v>200</v>
      </c>
      <c r="I1708" s="5">
        <v>191.34262462922368</v>
      </c>
      <c r="J1708" t="s">
        <v>53</v>
      </c>
      <c r="K1708">
        <v>1206</v>
      </c>
      <c r="L1708">
        <v>1143</v>
      </c>
      <c r="M1708">
        <v>493</v>
      </c>
      <c r="N1708">
        <v>34</v>
      </c>
      <c r="O1708">
        <v>2020</v>
      </c>
      <c r="P1708">
        <v>24</v>
      </c>
      <c r="Q1708">
        <v>9</v>
      </c>
      <c r="R1708">
        <v>4</v>
      </c>
      <c r="S1708" t="s">
        <v>54</v>
      </c>
    </row>
    <row r="1709" spans="1:19">
      <c r="A1709" s="1">
        <v>36081028500</v>
      </c>
      <c r="B1709" s="1">
        <v>4028500</v>
      </c>
      <c r="C1709" t="s">
        <v>110</v>
      </c>
      <c r="D1709">
        <v>2095</v>
      </c>
      <c r="E1709">
        <v>1175</v>
      </c>
      <c r="F1709">
        <v>920</v>
      </c>
      <c r="G1709">
        <v>222</v>
      </c>
      <c r="H1709">
        <v>262</v>
      </c>
      <c r="I1709" s="5">
        <v>298.11910371527688</v>
      </c>
      <c r="J1709" t="s">
        <v>53</v>
      </c>
      <c r="K1709">
        <v>2259</v>
      </c>
      <c r="L1709">
        <v>2141</v>
      </c>
      <c r="M1709">
        <v>956</v>
      </c>
      <c r="N1709">
        <v>51</v>
      </c>
      <c r="O1709">
        <v>2020</v>
      </c>
      <c r="P1709">
        <v>0</v>
      </c>
      <c r="Q1709">
        <v>0</v>
      </c>
      <c r="R1709">
        <v>2</v>
      </c>
      <c r="S1709" t="s">
        <v>54</v>
      </c>
    </row>
    <row r="1710" spans="1:19">
      <c r="A1710" s="1">
        <v>36081028700</v>
      </c>
      <c r="B1710" s="1">
        <v>4028700</v>
      </c>
      <c r="C1710" t="s">
        <v>110</v>
      </c>
      <c r="D1710">
        <v>2985</v>
      </c>
      <c r="E1710">
        <v>1875</v>
      </c>
      <c r="F1710">
        <v>1165</v>
      </c>
      <c r="G1710">
        <v>451</v>
      </c>
      <c r="H1710">
        <v>435</v>
      </c>
      <c r="I1710" s="5">
        <v>331.9322219972023</v>
      </c>
      <c r="J1710" t="s">
        <v>53</v>
      </c>
      <c r="K1710">
        <v>2909</v>
      </c>
      <c r="L1710">
        <v>2776</v>
      </c>
      <c r="M1710">
        <v>1765</v>
      </c>
      <c r="N1710">
        <v>82</v>
      </c>
      <c r="O1710">
        <v>2020</v>
      </c>
      <c r="P1710">
        <v>7</v>
      </c>
      <c r="Q1710">
        <v>0</v>
      </c>
      <c r="R1710">
        <v>0</v>
      </c>
      <c r="S1710" t="s">
        <v>54</v>
      </c>
    </row>
    <row r="1711" spans="1:19">
      <c r="A1711" s="1">
        <v>36081028801</v>
      </c>
      <c r="B1711" s="1">
        <v>4028801</v>
      </c>
      <c r="C1711" t="s">
        <v>106</v>
      </c>
      <c r="D1711">
        <v>790</v>
      </c>
      <c r="E1711">
        <v>280</v>
      </c>
      <c r="F1711">
        <v>160</v>
      </c>
      <c r="G1711">
        <v>104</v>
      </c>
      <c r="H1711">
        <v>127</v>
      </c>
      <c r="I1711" s="5">
        <v>95.315266353297261</v>
      </c>
      <c r="J1711" t="s">
        <v>53</v>
      </c>
      <c r="K1711">
        <v>878</v>
      </c>
      <c r="L1711">
        <v>844</v>
      </c>
      <c r="M1711">
        <v>330</v>
      </c>
      <c r="N1711">
        <v>18</v>
      </c>
      <c r="O1711">
        <v>2020</v>
      </c>
      <c r="P1711">
        <v>14</v>
      </c>
      <c r="Q1711">
        <v>4</v>
      </c>
      <c r="R1711">
        <v>0</v>
      </c>
      <c r="S1711" t="s">
        <v>54</v>
      </c>
    </row>
    <row r="1712" spans="1:19">
      <c r="A1712" s="1">
        <v>36081028802</v>
      </c>
      <c r="B1712" s="1">
        <v>4028802</v>
      </c>
      <c r="C1712" t="s">
        <v>106</v>
      </c>
      <c r="D1712">
        <v>630</v>
      </c>
      <c r="E1712">
        <v>115</v>
      </c>
      <c r="F1712">
        <v>100</v>
      </c>
      <c r="G1712">
        <v>121</v>
      </c>
      <c r="H1712">
        <v>79</v>
      </c>
      <c r="I1712" s="5">
        <v>78.612976028134185</v>
      </c>
      <c r="J1712" t="s">
        <v>53</v>
      </c>
      <c r="K1712">
        <v>638</v>
      </c>
      <c r="L1712">
        <v>585</v>
      </c>
      <c r="M1712">
        <v>237</v>
      </c>
      <c r="N1712">
        <v>32</v>
      </c>
      <c r="O1712">
        <v>2020</v>
      </c>
      <c r="P1712">
        <v>9</v>
      </c>
      <c r="Q1712">
        <v>10</v>
      </c>
      <c r="R1712">
        <v>4</v>
      </c>
      <c r="S1712" t="s">
        <v>54</v>
      </c>
    </row>
    <row r="1713" spans="1:19">
      <c r="A1713" s="1">
        <v>36081028803</v>
      </c>
      <c r="B1713" s="1">
        <v>4028803</v>
      </c>
      <c r="C1713" t="s">
        <v>106</v>
      </c>
      <c r="D1713">
        <v>0</v>
      </c>
      <c r="E1713">
        <v>0</v>
      </c>
      <c r="F1713">
        <v>0</v>
      </c>
      <c r="G1713">
        <v>13</v>
      </c>
      <c r="H1713">
        <v>13</v>
      </c>
      <c r="I1713" s="5">
        <v>22.516660498395403</v>
      </c>
      <c r="J1713" t="s">
        <v>53</v>
      </c>
      <c r="K1713">
        <v>1</v>
      </c>
      <c r="L1713">
        <v>1</v>
      </c>
      <c r="M1713">
        <v>0</v>
      </c>
      <c r="N1713">
        <v>0</v>
      </c>
      <c r="O1713">
        <v>2020</v>
      </c>
      <c r="P1713">
        <v>0</v>
      </c>
      <c r="Q1713">
        <v>0</v>
      </c>
      <c r="R1713">
        <v>0</v>
      </c>
      <c r="S1713" t="s">
        <v>54</v>
      </c>
    </row>
    <row r="1714" spans="1:19">
      <c r="A1714" s="1">
        <v>36081028900</v>
      </c>
      <c r="B1714" s="1">
        <v>4028900</v>
      </c>
      <c r="C1714" t="s">
        <v>110</v>
      </c>
      <c r="D1714">
        <v>2025</v>
      </c>
      <c r="E1714">
        <v>1390</v>
      </c>
      <c r="F1714">
        <v>750</v>
      </c>
      <c r="G1714">
        <v>242</v>
      </c>
      <c r="H1714">
        <v>280</v>
      </c>
      <c r="I1714" s="5">
        <v>203.15757431117353</v>
      </c>
      <c r="J1714" t="s">
        <v>53</v>
      </c>
      <c r="K1714">
        <v>2177</v>
      </c>
      <c r="L1714">
        <v>2085</v>
      </c>
      <c r="M1714">
        <v>1488</v>
      </c>
      <c r="N1714">
        <v>53</v>
      </c>
      <c r="O1714">
        <v>2020</v>
      </c>
      <c r="P1714">
        <v>2</v>
      </c>
      <c r="Q1714">
        <v>1</v>
      </c>
      <c r="R1714">
        <v>0</v>
      </c>
      <c r="S1714" t="s">
        <v>54</v>
      </c>
    </row>
    <row r="1715" spans="1:19">
      <c r="A1715" s="1">
        <v>36081029100</v>
      </c>
      <c r="B1715" s="1">
        <v>4029100</v>
      </c>
      <c r="C1715" t="s">
        <v>110</v>
      </c>
      <c r="D1715">
        <v>2400</v>
      </c>
      <c r="E1715">
        <v>1690</v>
      </c>
      <c r="F1715">
        <v>1360</v>
      </c>
      <c r="G1715">
        <v>449</v>
      </c>
      <c r="H1715">
        <v>424</v>
      </c>
      <c r="I1715" s="5">
        <v>433.01847535642173</v>
      </c>
      <c r="J1715" t="s">
        <v>53</v>
      </c>
      <c r="K1715">
        <v>2583</v>
      </c>
      <c r="L1715">
        <v>2463</v>
      </c>
      <c r="M1715">
        <v>1606</v>
      </c>
      <c r="N1715">
        <v>71</v>
      </c>
      <c r="O1715">
        <v>2020</v>
      </c>
      <c r="P1715">
        <v>4</v>
      </c>
      <c r="Q1715">
        <v>0</v>
      </c>
      <c r="R1715">
        <v>7</v>
      </c>
      <c r="S1715" t="s">
        <v>54</v>
      </c>
    </row>
    <row r="1716" spans="1:19">
      <c r="A1716" s="1">
        <v>36081029300</v>
      </c>
      <c r="B1716" s="1">
        <v>4029300</v>
      </c>
      <c r="C1716" t="s">
        <v>103</v>
      </c>
      <c r="D1716">
        <v>355</v>
      </c>
      <c r="E1716">
        <v>245</v>
      </c>
      <c r="F1716">
        <v>199</v>
      </c>
      <c r="G1716">
        <v>91</v>
      </c>
      <c r="H1716">
        <v>91</v>
      </c>
      <c r="I1716" s="5">
        <v>94.106322848148736</v>
      </c>
      <c r="J1716" t="s">
        <v>53</v>
      </c>
      <c r="K1716">
        <v>451</v>
      </c>
      <c r="L1716">
        <v>430</v>
      </c>
      <c r="M1716">
        <v>252</v>
      </c>
      <c r="N1716">
        <v>2</v>
      </c>
      <c r="O1716">
        <v>2020</v>
      </c>
      <c r="P1716">
        <v>2</v>
      </c>
      <c r="Q1716">
        <v>1</v>
      </c>
      <c r="R1716">
        <v>0</v>
      </c>
      <c r="S1716" t="s">
        <v>54</v>
      </c>
    </row>
    <row r="1717" spans="1:19">
      <c r="A1717" s="1">
        <v>36081029400</v>
      </c>
      <c r="B1717" s="1">
        <v>4029400</v>
      </c>
      <c r="C1717" t="s">
        <v>106</v>
      </c>
      <c r="D1717">
        <v>2280</v>
      </c>
      <c r="E1717">
        <v>1225</v>
      </c>
      <c r="F1717">
        <v>585</v>
      </c>
      <c r="G1717">
        <v>356</v>
      </c>
      <c r="H1717">
        <v>388</v>
      </c>
      <c r="I1717" s="5">
        <v>221.61904250312065</v>
      </c>
      <c r="J1717" t="s">
        <v>53</v>
      </c>
      <c r="K1717">
        <v>2578</v>
      </c>
      <c r="L1717">
        <v>2457</v>
      </c>
      <c r="M1717">
        <v>1237</v>
      </c>
      <c r="N1717">
        <v>73</v>
      </c>
      <c r="O1717">
        <v>2020</v>
      </c>
      <c r="P1717">
        <v>195</v>
      </c>
      <c r="Q1717">
        <v>24</v>
      </c>
      <c r="R1717">
        <v>5</v>
      </c>
      <c r="S1717" t="s">
        <v>54</v>
      </c>
    </row>
    <row r="1718" spans="1:19">
      <c r="A1718" s="1">
        <v>36081029500</v>
      </c>
      <c r="B1718" s="1">
        <v>4029500</v>
      </c>
      <c r="C1718" t="s">
        <v>52</v>
      </c>
      <c r="D1718">
        <v>1775</v>
      </c>
      <c r="E1718">
        <v>630</v>
      </c>
      <c r="F1718">
        <v>450</v>
      </c>
      <c r="G1718">
        <v>363</v>
      </c>
      <c r="H1718">
        <v>147</v>
      </c>
      <c r="I1718" s="5">
        <v>147.10880327159214</v>
      </c>
      <c r="J1718" t="s">
        <v>53</v>
      </c>
      <c r="K1718">
        <v>1743</v>
      </c>
      <c r="L1718">
        <v>1685</v>
      </c>
      <c r="M1718">
        <v>698</v>
      </c>
      <c r="N1718">
        <v>32</v>
      </c>
      <c r="O1718">
        <v>2020</v>
      </c>
      <c r="P1718">
        <v>0</v>
      </c>
      <c r="Q1718">
        <v>0</v>
      </c>
      <c r="R1718">
        <v>0</v>
      </c>
      <c r="S1718" t="s">
        <v>54</v>
      </c>
    </row>
    <row r="1719" spans="1:19">
      <c r="A1719" s="1">
        <v>36081029700</v>
      </c>
      <c r="B1719" s="1">
        <v>4029700</v>
      </c>
      <c r="C1719" t="s">
        <v>52</v>
      </c>
      <c r="D1719">
        <v>650</v>
      </c>
      <c r="E1719">
        <v>330</v>
      </c>
      <c r="F1719">
        <v>190</v>
      </c>
      <c r="G1719">
        <v>95</v>
      </c>
      <c r="H1719">
        <v>86</v>
      </c>
      <c r="I1719" s="5">
        <v>71.56116265125938</v>
      </c>
      <c r="J1719" t="s">
        <v>53</v>
      </c>
      <c r="K1719">
        <v>824</v>
      </c>
      <c r="L1719">
        <v>792</v>
      </c>
      <c r="M1719">
        <v>465</v>
      </c>
      <c r="N1719">
        <v>15</v>
      </c>
      <c r="O1719">
        <v>2020</v>
      </c>
      <c r="P1719">
        <v>71</v>
      </c>
      <c r="Q1719">
        <v>1</v>
      </c>
      <c r="R1719">
        <v>0</v>
      </c>
      <c r="S1719" t="s">
        <v>54</v>
      </c>
    </row>
    <row r="1720" spans="1:19">
      <c r="A1720" s="1">
        <v>36081029900</v>
      </c>
      <c r="B1720" s="1">
        <v>4029900</v>
      </c>
      <c r="C1720" t="s">
        <v>52</v>
      </c>
      <c r="D1720">
        <v>0</v>
      </c>
      <c r="E1720">
        <v>0</v>
      </c>
      <c r="F1720">
        <v>0</v>
      </c>
      <c r="G1720">
        <v>13</v>
      </c>
      <c r="H1720">
        <v>13</v>
      </c>
      <c r="I1720" s="5">
        <v>22.516660498395403</v>
      </c>
      <c r="J1720" t="s">
        <v>53</v>
      </c>
      <c r="K1720">
        <v>2</v>
      </c>
      <c r="L1720">
        <v>1</v>
      </c>
      <c r="M1720">
        <v>1</v>
      </c>
      <c r="N1720">
        <v>1</v>
      </c>
      <c r="O1720">
        <v>2020</v>
      </c>
      <c r="P1720">
        <v>0</v>
      </c>
      <c r="Q1720">
        <v>0</v>
      </c>
      <c r="R1720">
        <v>0</v>
      </c>
      <c r="S1720" t="s">
        <v>54</v>
      </c>
    </row>
    <row r="1721" spans="1:19">
      <c r="A1721" s="1">
        <v>36081030600</v>
      </c>
      <c r="B1721" s="1">
        <v>4030600</v>
      </c>
      <c r="C1721" t="s">
        <v>111</v>
      </c>
      <c r="D1721">
        <v>1375</v>
      </c>
      <c r="E1721">
        <v>385</v>
      </c>
      <c r="F1721">
        <v>230</v>
      </c>
      <c r="G1721">
        <v>157</v>
      </c>
      <c r="H1721">
        <v>123</v>
      </c>
      <c r="I1721" s="5">
        <v>116.91877522451216</v>
      </c>
      <c r="J1721" t="s">
        <v>53</v>
      </c>
      <c r="K1721">
        <v>1563</v>
      </c>
      <c r="L1721">
        <v>1518</v>
      </c>
      <c r="M1721">
        <v>652</v>
      </c>
      <c r="N1721">
        <v>14</v>
      </c>
      <c r="O1721">
        <v>2020</v>
      </c>
      <c r="P1721">
        <v>17</v>
      </c>
      <c r="Q1721">
        <v>10</v>
      </c>
      <c r="R1721">
        <v>12</v>
      </c>
      <c r="S1721" t="s">
        <v>54</v>
      </c>
    </row>
    <row r="1722" spans="1:19">
      <c r="A1722" s="1">
        <v>36081030903</v>
      </c>
      <c r="B1722" s="1">
        <v>4030903</v>
      </c>
      <c r="C1722" t="s">
        <v>110</v>
      </c>
      <c r="D1722">
        <v>1550</v>
      </c>
      <c r="E1722">
        <v>605</v>
      </c>
      <c r="F1722">
        <v>385</v>
      </c>
      <c r="G1722">
        <v>229</v>
      </c>
      <c r="H1722">
        <v>143</v>
      </c>
      <c r="I1722" s="5">
        <v>128.05077118080936</v>
      </c>
      <c r="J1722" t="s">
        <v>53</v>
      </c>
      <c r="K1722">
        <v>2163</v>
      </c>
      <c r="L1722">
        <v>2039</v>
      </c>
      <c r="M1722">
        <v>1182</v>
      </c>
      <c r="N1722">
        <v>43</v>
      </c>
      <c r="O1722">
        <v>2020</v>
      </c>
      <c r="P1722">
        <v>3</v>
      </c>
      <c r="Q1722">
        <v>4</v>
      </c>
      <c r="R1722">
        <v>2</v>
      </c>
      <c r="S1722" t="s">
        <v>54</v>
      </c>
    </row>
    <row r="1723" spans="1:19">
      <c r="A1723" s="1">
        <v>36081030904</v>
      </c>
      <c r="B1723" s="1">
        <v>4030904</v>
      </c>
      <c r="C1723" t="s">
        <v>110</v>
      </c>
      <c r="D1723">
        <v>970</v>
      </c>
      <c r="E1723">
        <v>630</v>
      </c>
      <c r="F1723">
        <v>460</v>
      </c>
      <c r="G1723">
        <v>263</v>
      </c>
      <c r="H1723">
        <v>255</v>
      </c>
      <c r="I1723" s="5">
        <v>232.06464616567513</v>
      </c>
      <c r="J1723" t="s">
        <v>53</v>
      </c>
      <c r="K1723">
        <v>1341</v>
      </c>
      <c r="L1723">
        <v>1262</v>
      </c>
      <c r="M1723">
        <v>787</v>
      </c>
      <c r="N1723">
        <v>42</v>
      </c>
      <c r="O1723">
        <v>2020</v>
      </c>
      <c r="P1723">
        <v>3</v>
      </c>
      <c r="Q1723">
        <v>0</v>
      </c>
      <c r="R1723">
        <v>1</v>
      </c>
      <c r="S1723" t="s">
        <v>54</v>
      </c>
    </row>
    <row r="1724" spans="1:19">
      <c r="A1724" s="1">
        <v>36081030905</v>
      </c>
      <c r="B1724" s="1">
        <v>4030905</v>
      </c>
      <c r="C1724" t="s">
        <v>110</v>
      </c>
      <c r="D1724">
        <v>1065</v>
      </c>
      <c r="E1724">
        <v>635</v>
      </c>
      <c r="F1724">
        <v>445</v>
      </c>
      <c r="G1724">
        <v>262</v>
      </c>
      <c r="H1724">
        <v>258</v>
      </c>
      <c r="I1724" s="5">
        <v>273.79006556118867</v>
      </c>
      <c r="J1724" t="s">
        <v>53</v>
      </c>
      <c r="K1724">
        <v>1234</v>
      </c>
      <c r="L1724">
        <v>1153</v>
      </c>
      <c r="M1724">
        <v>750</v>
      </c>
      <c r="N1724">
        <v>45</v>
      </c>
      <c r="O1724">
        <v>2020</v>
      </c>
      <c r="P1724">
        <v>5</v>
      </c>
      <c r="Q1724">
        <v>5</v>
      </c>
      <c r="R1724">
        <v>4</v>
      </c>
      <c r="S1724" t="s">
        <v>54</v>
      </c>
    </row>
    <row r="1725" spans="1:19">
      <c r="A1725" s="1">
        <v>36081030906</v>
      </c>
      <c r="B1725" s="1">
        <v>4030906</v>
      </c>
      <c r="C1725" t="s">
        <v>110</v>
      </c>
      <c r="D1725">
        <v>1165</v>
      </c>
      <c r="E1725">
        <v>845</v>
      </c>
      <c r="F1725">
        <v>630</v>
      </c>
      <c r="G1725">
        <v>198</v>
      </c>
      <c r="H1725">
        <v>188</v>
      </c>
      <c r="I1725" s="5">
        <v>214.42714380413688</v>
      </c>
      <c r="J1725" t="s">
        <v>53</v>
      </c>
      <c r="K1725">
        <v>1675</v>
      </c>
      <c r="L1725">
        <v>1604</v>
      </c>
      <c r="M1725">
        <v>1180</v>
      </c>
      <c r="N1725">
        <v>31</v>
      </c>
      <c r="O1725">
        <v>2020</v>
      </c>
      <c r="P1725">
        <v>1</v>
      </c>
      <c r="Q1725">
        <v>6</v>
      </c>
      <c r="R1725">
        <v>3</v>
      </c>
      <c r="S1725" t="s">
        <v>54</v>
      </c>
    </row>
    <row r="1726" spans="1:19">
      <c r="A1726" s="1">
        <v>36081031700</v>
      </c>
      <c r="B1726" s="1">
        <v>4031700</v>
      </c>
      <c r="C1726" t="s">
        <v>52</v>
      </c>
      <c r="D1726">
        <v>2200</v>
      </c>
      <c r="E1726">
        <v>890</v>
      </c>
      <c r="F1726">
        <v>565</v>
      </c>
      <c r="G1726">
        <v>393</v>
      </c>
      <c r="H1726">
        <v>302</v>
      </c>
      <c r="I1726" s="5">
        <v>225.35527506583909</v>
      </c>
      <c r="J1726" t="s">
        <v>53</v>
      </c>
      <c r="K1726">
        <v>2812</v>
      </c>
      <c r="L1726">
        <v>2613</v>
      </c>
      <c r="M1726">
        <v>1322</v>
      </c>
      <c r="N1726">
        <v>100</v>
      </c>
      <c r="O1726">
        <v>2020</v>
      </c>
      <c r="P1726">
        <v>26</v>
      </c>
      <c r="Q1726">
        <v>2</v>
      </c>
      <c r="R1726">
        <v>4</v>
      </c>
      <c r="S1726" t="s">
        <v>54</v>
      </c>
    </row>
    <row r="1727" spans="1:19">
      <c r="A1727" s="1">
        <v>36081032000</v>
      </c>
      <c r="B1727" s="1">
        <v>4032000</v>
      </c>
      <c r="C1727" t="s">
        <v>111</v>
      </c>
      <c r="D1727">
        <v>1190</v>
      </c>
      <c r="E1727">
        <v>505</v>
      </c>
      <c r="F1727">
        <v>345</v>
      </c>
      <c r="G1727">
        <v>163</v>
      </c>
      <c r="H1727">
        <v>190</v>
      </c>
      <c r="I1727" s="5">
        <v>171.85168023618508</v>
      </c>
      <c r="J1727" t="s">
        <v>53</v>
      </c>
      <c r="K1727">
        <v>1392</v>
      </c>
      <c r="L1727">
        <v>1323</v>
      </c>
      <c r="M1727">
        <v>595</v>
      </c>
      <c r="N1727">
        <v>38</v>
      </c>
      <c r="O1727">
        <v>2020</v>
      </c>
      <c r="P1727">
        <v>20</v>
      </c>
      <c r="Q1727">
        <v>7</v>
      </c>
      <c r="R1727">
        <v>26</v>
      </c>
      <c r="S1727" t="s">
        <v>54</v>
      </c>
    </row>
    <row r="1728" spans="1:19">
      <c r="A1728" s="1">
        <v>36081032700</v>
      </c>
      <c r="B1728" s="1">
        <v>4032700</v>
      </c>
      <c r="C1728" t="s">
        <v>110</v>
      </c>
      <c r="D1728">
        <v>885</v>
      </c>
      <c r="E1728">
        <v>530</v>
      </c>
      <c r="F1728">
        <v>460</v>
      </c>
      <c r="G1728">
        <v>151</v>
      </c>
      <c r="H1728">
        <v>113</v>
      </c>
      <c r="I1728" s="5">
        <v>128.53404218338423</v>
      </c>
      <c r="J1728" t="s">
        <v>53</v>
      </c>
      <c r="K1728">
        <v>1261</v>
      </c>
      <c r="L1728">
        <v>1175</v>
      </c>
      <c r="M1728">
        <v>775</v>
      </c>
      <c r="N1728">
        <v>36</v>
      </c>
      <c r="O1728">
        <v>2020</v>
      </c>
      <c r="P1728">
        <v>7</v>
      </c>
      <c r="Q1728">
        <v>2</v>
      </c>
      <c r="R1728">
        <v>0</v>
      </c>
      <c r="S1728" t="s">
        <v>54</v>
      </c>
    </row>
    <row r="1729" spans="1:19">
      <c r="A1729" s="1">
        <v>36081032800</v>
      </c>
      <c r="B1729" s="1">
        <v>4032800</v>
      </c>
      <c r="C1729" t="s">
        <v>111</v>
      </c>
      <c r="D1729">
        <v>805</v>
      </c>
      <c r="E1729">
        <v>325</v>
      </c>
      <c r="F1729">
        <v>215</v>
      </c>
      <c r="G1729">
        <v>128</v>
      </c>
      <c r="H1729">
        <v>89</v>
      </c>
      <c r="I1729" s="5">
        <v>84.852813742385706</v>
      </c>
      <c r="J1729" t="s">
        <v>53</v>
      </c>
      <c r="K1729">
        <v>885</v>
      </c>
      <c r="L1729">
        <v>846</v>
      </c>
      <c r="M1729">
        <v>397</v>
      </c>
      <c r="N1729">
        <v>25</v>
      </c>
      <c r="O1729">
        <v>2020</v>
      </c>
      <c r="P1729">
        <v>2</v>
      </c>
      <c r="Q1729">
        <v>2</v>
      </c>
      <c r="R1729">
        <v>8</v>
      </c>
      <c r="S1729" t="s">
        <v>54</v>
      </c>
    </row>
    <row r="1730" spans="1:19">
      <c r="A1730" s="1">
        <v>36081032900</v>
      </c>
      <c r="B1730" s="1">
        <v>4032900</v>
      </c>
      <c r="C1730" t="s">
        <v>110</v>
      </c>
      <c r="D1730">
        <v>940</v>
      </c>
      <c r="E1730">
        <v>305</v>
      </c>
      <c r="F1730">
        <v>305</v>
      </c>
      <c r="G1730">
        <v>204</v>
      </c>
      <c r="H1730">
        <v>186</v>
      </c>
      <c r="I1730" s="5">
        <v>187.96542235209114</v>
      </c>
      <c r="J1730" t="s">
        <v>53</v>
      </c>
      <c r="K1730">
        <v>1251</v>
      </c>
      <c r="L1730">
        <v>1191</v>
      </c>
      <c r="M1730">
        <v>487</v>
      </c>
      <c r="N1730">
        <v>37</v>
      </c>
      <c r="O1730">
        <v>2020</v>
      </c>
      <c r="P1730">
        <v>35</v>
      </c>
      <c r="Q1730">
        <v>16</v>
      </c>
      <c r="R1730">
        <v>4</v>
      </c>
      <c r="S1730" t="s">
        <v>54</v>
      </c>
    </row>
    <row r="1731" spans="1:19">
      <c r="A1731" s="1">
        <v>36081033000</v>
      </c>
      <c r="B1731" s="1">
        <v>4033000</v>
      </c>
      <c r="C1731" t="s">
        <v>106</v>
      </c>
      <c r="D1731">
        <v>2135</v>
      </c>
      <c r="E1731">
        <v>560</v>
      </c>
      <c r="F1731">
        <v>295</v>
      </c>
      <c r="G1731">
        <v>218</v>
      </c>
      <c r="H1731">
        <v>169</v>
      </c>
      <c r="I1731" s="5">
        <v>118.51160280748886</v>
      </c>
      <c r="J1731" t="s">
        <v>53</v>
      </c>
      <c r="K1731">
        <v>2282</v>
      </c>
      <c r="L1731">
        <v>2182</v>
      </c>
      <c r="M1731">
        <v>878</v>
      </c>
      <c r="N1731">
        <v>62</v>
      </c>
      <c r="O1731">
        <v>2020</v>
      </c>
      <c r="P1731">
        <v>21</v>
      </c>
      <c r="Q1731">
        <v>7</v>
      </c>
      <c r="R1731">
        <v>5</v>
      </c>
      <c r="S1731" t="s">
        <v>54</v>
      </c>
    </row>
    <row r="1732" spans="1:19">
      <c r="A1732" s="1">
        <v>36081033100</v>
      </c>
      <c r="B1732" s="1">
        <v>4033100</v>
      </c>
      <c r="C1732" t="s">
        <v>112</v>
      </c>
      <c r="D1732">
        <v>0</v>
      </c>
      <c r="E1732">
        <v>0</v>
      </c>
      <c r="F1732">
        <v>0</v>
      </c>
      <c r="G1732">
        <v>13</v>
      </c>
      <c r="H1732">
        <v>13</v>
      </c>
      <c r="I1732" s="5">
        <v>22.516660498395403</v>
      </c>
      <c r="J1732" t="s">
        <v>53</v>
      </c>
      <c r="K1732">
        <v>0</v>
      </c>
      <c r="L1732">
        <v>0</v>
      </c>
      <c r="M1732">
        <v>0</v>
      </c>
      <c r="N1732">
        <v>0</v>
      </c>
      <c r="O1732">
        <v>2020</v>
      </c>
      <c r="P1732">
        <v>0</v>
      </c>
      <c r="Q1732">
        <v>0</v>
      </c>
      <c r="R1732">
        <v>0</v>
      </c>
      <c r="S1732" t="s">
        <v>54</v>
      </c>
    </row>
    <row r="1733" spans="1:19">
      <c r="A1733" s="1">
        <v>36081033401</v>
      </c>
      <c r="B1733" s="1">
        <v>4033401</v>
      </c>
      <c r="C1733" t="s">
        <v>106</v>
      </c>
      <c r="D1733">
        <v>1260</v>
      </c>
      <c r="E1733">
        <v>490</v>
      </c>
      <c r="F1733">
        <v>355</v>
      </c>
      <c r="G1733">
        <v>155</v>
      </c>
      <c r="H1733">
        <v>139</v>
      </c>
      <c r="I1733" s="5">
        <v>136.21306838919679</v>
      </c>
      <c r="J1733" t="s">
        <v>53</v>
      </c>
      <c r="K1733">
        <v>1450</v>
      </c>
      <c r="L1733">
        <v>1374</v>
      </c>
      <c r="M1733">
        <v>756</v>
      </c>
      <c r="N1733">
        <v>43</v>
      </c>
      <c r="O1733">
        <v>2020</v>
      </c>
      <c r="P1733">
        <v>108</v>
      </c>
      <c r="Q1733">
        <v>21</v>
      </c>
      <c r="R1733">
        <v>3</v>
      </c>
      <c r="S1733" t="s">
        <v>54</v>
      </c>
    </row>
    <row r="1734" spans="1:19">
      <c r="A1734" s="1">
        <v>36081033403</v>
      </c>
      <c r="B1734" s="1">
        <v>4033403</v>
      </c>
      <c r="C1734" t="s">
        <v>106</v>
      </c>
      <c r="D1734">
        <v>2175</v>
      </c>
      <c r="E1734">
        <v>1915</v>
      </c>
      <c r="F1734">
        <v>1540</v>
      </c>
      <c r="G1734">
        <v>161</v>
      </c>
      <c r="H1734">
        <v>162</v>
      </c>
      <c r="I1734" s="5">
        <v>321.45606231645405</v>
      </c>
      <c r="J1734" t="s">
        <v>53</v>
      </c>
      <c r="K1734">
        <v>2363</v>
      </c>
      <c r="L1734">
        <v>2331</v>
      </c>
      <c r="M1734">
        <v>1906</v>
      </c>
      <c r="N1734">
        <v>25</v>
      </c>
      <c r="O1734">
        <v>2020</v>
      </c>
      <c r="P1734">
        <v>0</v>
      </c>
      <c r="Q1734">
        <v>0</v>
      </c>
      <c r="R1734">
        <v>0</v>
      </c>
      <c r="S1734" t="s">
        <v>54</v>
      </c>
    </row>
    <row r="1735" spans="1:19">
      <c r="A1735" s="1">
        <v>36081033404</v>
      </c>
      <c r="B1735" s="1">
        <v>4033404</v>
      </c>
      <c r="C1735" t="s">
        <v>106</v>
      </c>
      <c r="D1735">
        <v>2750</v>
      </c>
      <c r="E1735">
        <v>2445</v>
      </c>
      <c r="F1735">
        <v>1840</v>
      </c>
      <c r="G1735">
        <v>466</v>
      </c>
      <c r="H1735">
        <v>473</v>
      </c>
      <c r="I1735" s="5">
        <v>560.37398226541529</v>
      </c>
      <c r="J1735" t="s">
        <v>53</v>
      </c>
      <c r="K1735">
        <v>2354</v>
      </c>
      <c r="L1735">
        <v>2325</v>
      </c>
      <c r="M1735">
        <v>1953</v>
      </c>
      <c r="N1735">
        <v>15</v>
      </c>
      <c r="O1735">
        <v>2020</v>
      </c>
      <c r="P1735">
        <v>0</v>
      </c>
      <c r="Q1735">
        <v>0</v>
      </c>
      <c r="R1735">
        <v>0</v>
      </c>
      <c r="S1735" t="s">
        <v>54</v>
      </c>
    </row>
    <row r="1736" spans="1:19">
      <c r="A1736" s="1">
        <v>36081033405</v>
      </c>
      <c r="B1736" s="1">
        <v>4033405</v>
      </c>
      <c r="C1736" t="s">
        <v>106</v>
      </c>
      <c r="D1736">
        <v>1530</v>
      </c>
      <c r="E1736">
        <v>910</v>
      </c>
      <c r="F1736">
        <v>515</v>
      </c>
      <c r="G1736">
        <v>219</v>
      </c>
      <c r="H1736">
        <v>338</v>
      </c>
      <c r="I1736" s="5">
        <v>267.89176919046992</v>
      </c>
      <c r="J1736" t="s">
        <v>53</v>
      </c>
      <c r="K1736">
        <v>1610</v>
      </c>
      <c r="L1736">
        <v>1572</v>
      </c>
      <c r="M1736">
        <v>1044</v>
      </c>
      <c r="N1736">
        <v>29</v>
      </c>
      <c r="O1736">
        <v>2020</v>
      </c>
      <c r="P1736">
        <v>3</v>
      </c>
      <c r="Q1736">
        <v>0</v>
      </c>
      <c r="R1736">
        <v>1</v>
      </c>
      <c r="S1736" t="s">
        <v>54</v>
      </c>
    </row>
    <row r="1737" spans="1:19">
      <c r="A1737" s="1">
        <v>36081033700</v>
      </c>
      <c r="B1737" s="1">
        <v>4033700</v>
      </c>
      <c r="C1737" t="s">
        <v>110</v>
      </c>
      <c r="D1737">
        <v>755</v>
      </c>
      <c r="E1737">
        <v>140</v>
      </c>
      <c r="F1737">
        <v>90</v>
      </c>
      <c r="G1737">
        <v>201</v>
      </c>
      <c r="H1737">
        <v>62</v>
      </c>
      <c r="I1737" s="5">
        <v>69.756720106381152</v>
      </c>
      <c r="J1737" t="s">
        <v>53</v>
      </c>
      <c r="K1737">
        <v>1125</v>
      </c>
      <c r="L1737">
        <v>1070</v>
      </c>
      <c r="M1737">
        <v>649</v>
      </c>
      <c r="N1737">
        <v>27</v>
      </c>
      <c r="O1737">
        <v>2020</v>
      </c>
      <c r="P1737">
        <v>4</v>
      </c>
      <c r="Q1737">
        <v>3</v>
      </c>
      <c r="R1737">
        <v>0</v>
      </c>
      <c r="S1737" t="s">
        <v>54</v>
      </c>
    </row>
    <row r="1738" spans="1:19">
      <c r="A1738" s="1">
        <v>36081033900</v>
      </c>
      <c r="B1738" s="1">
        <v>4033900</v>
      </c>
      <c r="C1738" t="s">
        <v>110</v>
      </c>
      <c r="D1738">
        <v>1125</v>
      </c>
      <c r="E1738">
        <v>280</v>
      </c>
      <c r="F1738">
        <v>235</v>
      </c>
      <c r="G1738">
        <v>191</v>
      </c>
      <c r="H1738">
        <v>102</v>
      </c>
      <c r="I1738" s="5">
        <v>118.84443613396463</v>
      </c>
      <c r="J1738" t="s">
        <v>53</v>
      </c>
      <c r="K1738">
        <v>1220</v>
      </c>
      <c r="L1738">
        <v>1147</v>
      </c>
      <c r="M1738">
        <v>498</v>
      </c>
      <c r="N1738">
        <v>43</v>
      </c>
      <c r="O1738">
        <v>2020</v>
      </c>
      <c r="P1738">
        <v>2</v>
      </c>
      <c r="Q1738">
        <v>0</v>
      </c>
      <c r="R1738">
        <v>0</v>
      </c>
      <c r="S1738" t="s">
        <v>54</v>
      </c>
    </row>
    <row r="1739" spans="1:19">
      <c r="A1739" s="1">
        <v>36081034700</v>
      </c>
      <c r="B1739" s="1">
        <v>4034700</v>
      </c>
      <c r="C1739" t="s">
        <v>110</v>
      </c>
      <c r="D1739">
        <v>885</v>
      </c>
      <c r="E1739">
        <v>510</v>
      </c>
      <c r="F1739">
        <v>435</v>
      </c>
      <c r="G1739">
        <v>156</v>
      </c>
      <c r="H1739">
        <v>155</v>
      </c>
      <c r="I1739" s="5">
        <v>163.75896922000945</v>
      </c>
      <c r="J1739" t="s">
        <v>53</v>
      </c>
      <c r="K1739">
        <v>1101</v>
      </c>
      <c r="L1739">
        <v>1043</v>
      </c>
      <c r="M1739">
        <v>594</v>
      </c>
      <c r="N1739">
        <v>27</v>
      </c>
      <c r="O1739">
        <v>2020</v>
      </c>
      <c r="P1739">
        <v>11</v>
      </c>
      <c r="Q1739">
        <v>0</v>
      </c>
      <c r="R1739">
        <v>3</v>
      </c>
      <c r="S1739" t="s">
        <v>54</v>
      </c>
    </row>
    <row r="1740" spans="1:19">
      <c r="A1740" s="1">
        <v>36081035100</v>
      </c>
      <c r="B1740" s="1">
        <v>4035100</v>
      </c>
      <c r="C1740" t="s">
        <v>110</v>
      </c>
      <c r="D1740">
        <v>1335</v>
      </c>
      <c r="E1740">
        <v>300</v>
      </c>
      <c r="F1740">
        <v>255</v>
      </c>
      <c r="G1740">
        <v>221</v>
      </c>
      <c r="H1740">
        <v>167</v>
      </c>
      <c r="I1740" s="5">
        <v>142.66744548074027</v>
      </c>
      <c r="J1740" t="s">
        <v>53</v>
      </c>
      <c r="K1740">
        <v>1599</v>
      </c>
      <c r="L1740">
        <v>1535</v>
      </c>
      <c r="M1740">
        <v>580</v>
      </c>
      <c r="N1740">
        <v>43</v>
      </c>
      <c r="O1740">
        <v>2020</v>
      </c>
      <c r="P1740">
        <v>2</v>
      </c>
      <c r="Q1740">
        <v>1</v>
      </c>
      <c r="R1740">
        <v>0</v>
      </c>
      <c r="S1740" t="s">
        <v>54</v>
      </c>
    </row>
    <row r="1741" spans="1:19">
      <c r="A1741" s="1">
        <v>36081035200</v>
      </c>
      <c r="B1741" s="1">
        <v>4035200</v>
      </c>
      <c r="C1741" t="s">
        <v>106</v>
      </c>
      <c r="D1741">
        <v>875</v>
      </c>
      <c r="E1741">
        <v>215</v>
      </c>
      <c r="F1741">
        <v>119</v>
      </c>
      <c r="G1741">
        <v>132</v>
      </c>
      <c r="H1741">
        <v>79</v>
      </c>
      <c r="I1741" s="5">
        <v>74.087785767965826</v>
      </c>
      <c r="J1741" t="s">
        <v>53</v>
      </c>
      <c r="K1741">
        <v>808</v>
      </c>
      <c r="L1741">
        <v>765</v>
      </c>
      <c r="M1741">
        <v>226</v>
      </c>
      <c r="N1741">
        <v>28</v>
      </c>
      <c r="O1741">
        <v>2020</v>
      </c>
      <c r="P1741">
        <v>7</v>
      </c>
      <c r="Q1741">
        <v>11</v>
      </c>
      <c r="R1741">
        <v>2</v>
      </c>
      <c r="S1741" t="s">
        <v>54</v>
      </c>
    </row>
    <row r="1742" spans="1:19">
      <c r="A1742" s="1">
        <v>36081035300</v>
      </c>
      <c r="B1742" s="1">
        <v>4035300</v>
      </c>
      <c r="C1742" t="s">
        <v>110</v>
      </c>
      <c r="D1742">
        <v>695</v>
      </c>
      <c r="E1742">
        <v>300</v>
      </c>
      <c r="F1742">
        <v>230</v>
      </c>
      <c r="G1742">
        <v>258</v>
      </c>
      <c r="H1742">
        <v>84</v>
      </c>
      <c r="I1742" s="5">
        <v>84.148677945645701</v>
      </c>
      <c r="J1742" t="s">
        <v>53</v>
      </c>
      <c r="K1742">
        <v>860</v>
      </c>
      <c r="L1742">
        <v>807</v>
      </c>
      <c r="M1742">
        <v>532</v>
      </c>
      <c r="N1742">
        <v>20</v>
      </c>
      <c r="O1742">
        <v>2020</v>
      </c>
      <c r="P1742">
        <v>1</v>
      </c>
      <c r="Q1742">
        <v>1</v>
      </c>
      <c r="R1742">
        <v>0</v>
      </c>
      <c r="S1742" t="s">
        <v>54</v>
      </c>
    </row>
    <row r="1743" spans="1:19">
      <c r="A1743" s="1">
        <v>36081035700</v>
      </c>
      <c r="B1743" s="1">
        <v>4035700</v>
      </c>
      <c r="C1743" t="s">
        <v>110</v>
      </c>
      <c r="D1743">
        <v>910</v>
      </c>
      <c r="E1743">
        <v>330</v>
      </c>
      <c r="F1743">
        <v>155</v>
      </c>
      <c r="G1743">
        <v>201</v>
      </c>
      <c r="H1743">
        <v>199</v>
      </c>
      <c r="I1743" s="5">
        <v>104.63746938836012</v>
      </c>
      <c r="J1743" t="s">
        <v>53</v>
      </c>
      <c r="K1743">
        <v>1580</v>
      </c>
      <c r="L1743">
        <v>1441</v>
      </c>
      <c r="M1743">
        <v>707</v>
      </c>
      <c r="N1743">
        <v>33</v>
      </c>
      <c r="O1743">
        <v>2020</v>
      </c>
      <c r="P1743">
        <v>11</v>
      </c>
      <c r="Q1743">
        <v>6</v>
      </c>
      <c r="R1743">
        <v>6</v>
      </c>
      <c r="S1743" t="s">
        <v>54</v>
      </c>
    </row>
    <row r="1744" spans="1:19">
      <c r="A1744" s="1">
        <v>36081035800</v>
      </c>
      <c r="B1744" s="1">
        <v>4035800</v>
      </c>
      <c r="C1744" t="s">
        <v>111</v>
      </c>
      <c r="D1744">
        <v>1340</v>
      </c>
      <c r="E1744">
        <v>510</v>
      </c>
      <c r="F1744">
        <v>255</v>
      </c>
      <c r="G1744">
        <v>139</v>
      </c>
      <c r="H1744">
        <v>144</v>
      </c>
      <c r="I1744" s="5">
        <v>111.04953849521392</v>
      </c>
      <c r="J1744" t="s">
        <v>53</v>
      </c>
      <c r="K1744">
        <v>1465</v>
      </c>
      <c r="L1744">
        <v>1386</v>
      </c>
      <c r="M1744">
        <v>582</v>
      </c>
      <c r="N1744">
        <v>45</v>
      </c>
      <c r="O1744">
        <v>2020</v>
      </c>
      <c r="P1744">
        <v>15</v>
      </c>
      <c r="Q1744">
        <v>12</v>
      </c>
      <c r="R1744">
        <v>85</v>
      </c>
      <c r="S1744" t="s">
        <v>54</v>
      </c>
    </row>
    <row r="1745" spans="1:19">
      <c r="A1745" s="1">
        <v>36081036100</v>
      </c>
      <c r="B1745" s="1">
        <v>4036100</v>
      </c>
      <c r="C1745" t="s">
        <v>110</v>
      </c>
      <c r="D1745">
        <v>615</v>
      </c>
      <c r="E1745">
        <v>350</v>
      </c>
      <c r="F1745">
        <v>300</v>
      </c>
      <c r="G1745">
        <v>125</v>
      </c>
      <c r="H1745">
        <v>89</v>
      </c>
      <c r="I1745" s="5">
        <v>95.184032274326356</v>
      </c>
      <c r="J1745" t="s">
        <v>53</v>
      </c>
      <c r="K1745">
        <v>867</v>
      </c>
      <c r="L1745">
        <v>796</v>
      </c>
      <c r="M1745">
        <v>544</v>
      </c>
      <c r="N1745">
        <v>22</v>
      </c>
      <c r="O1745">
        <v>2020</v>
      </c>
      <c r="P1745">
        <v>16</v>
      </c>
      <c r="Q1745">
        <v>12</v>
      </c>
      <c r="R1745">
        <v>1</v>
      </c>
      <c r="S1745" t="s">
        <v>54</v>
      </c>
    </row>
    <row r="1746" spans="1:19">
      <c r="A1746" s="1">
        <v>36081036300</v>
      </c>
      <c r="B1746" s="1">
        <v>4036300</v>
      </c>
      <c r="C1746" t="s">
        <v>110</v>
      </c>
      <c r="D1746">
        <v>545</v>
      </c>
      <c r="E1746">
        <v>300</v>
      </c>
      <c r="F1746">
        <v>195</v>
      </c>
      <c r="G1746">
        <v>84</v>
      </c>
      <c r="H1746">
        <v>78</v>
      </c>
      <c r="I1746" s="5">
        <v>71.56116265125938</v>
      </c>
      <c r="J1746" t="s">
        <v>53</v>
      </c>
      <c r="K1746">
        <v>736</v>
      </c>
      <c r="L1746">
        <v>661</v>
      </c>
      <c r="M1746">
        <v>444</v>
      </c>
      <c r="N1746">
        <v>22</v>
      </c>
      <c r="O1746">
        <v>2020</v>
      </c>
      <c r="P1746">
        <v>7</v>
      </c>
      <c r="Q1746">
        <v>0</v>
      </c>
      <c r="R1746">
        <v>7</v>
      </c>
      <c r="S1746" t="s">
        <v>54</v>
      </c>
    </row>
    <row r="1747" spans="1:19">
      <c r="A1747" s="1">
        <v>36081036500</v>
      </c>
      <c r="B1747" s="1">
        <v>4036500</v>
      </c>
      <c r="C1747" t="s">
        <v>110</v>
      </c>
      <c r="D1747">
        <v>715</v>
      </c>
      <c r="E1747">
        <v>380</v>
      </c>
      <c r="F1747">
        <v>320</v>
      </c>
      <c r="G1747">
        <v>147</v>
      </c>
      <c r="H1747">
        <v>86</v>
      </c>
      <c r="I1747" s="5">
        <v>93.83496150156401</v>
      </c>
      <c r="J1747" t="s">
        <v>53</v>
      </c>
      <c r="K1747">
        <v>1143</v>
      </c>
      <c r="L1747">
        <v>1070</v>
      </c>
      <c r="M1747">
        <v>811</v>
      </c>
      <c r="N1747">
        <v>34</v>
      </c>
      <c r="O1747">
        <v>2020</v>
      </c>
      <c r="P1747">
        <v>73</v>
      </c>
      <c r="Q1747">
        <v>12</v>
      </c>
      <c r="R1747">
        <v>0</v>
      </c>
      <c r="S1747" t="s">
        <v>54</v>
      </c>
    </row>
    <row r="1748" spans="1:19">
      <c r="A1748" s="1">
        <v>36081036600</v>
      </c>
      <c r="B1748" s="1">
        <v>4036600</v>
      </c>
      <c r="C1748" t="s">
        <v>106</v>
      </c>
      <c r="D1748">
        <v>995</v>
      </c>
      <c r="E1748">
        <v>370</v>
      </c>
      <c r="F1748">
        <v>295</v>
      </c>
      <c r="G1748">
        <v>110</v>
      </c>
      <c r="H1748">
        <v>113</v>
      </c>
      <c r="I1748" s="5">
        <v>106.23558725775464</v>
      </c>
      <c r="J1748" t="s">
        <v>53</v>
      </c>
      <c r="K1748">
        <v>1047</v>
      </c>
      <c r="L1748">
        <v>1001</v>
      </c>
      <c r="M1748">
        <v>396</v>
      </c>
      <c r="N1748">
        <v>31</v>
      </c>
      <c r="O1748">
        <v>2020</v>
      </c>
      <c r="P1748">
        <v>4</v>
      </c>
      <c r="Q1748">
        <v>7</v>
      </c>
      <c r="R1748">
        <v>1</v>
      </c>
      <c r="S1748" t="s">
        <v>54</v>
      </c>
    </row>
    <row r="1749" spans="1:19">
      <c r="A1749" s="1">
        <v>36081036700</v>
      </c>
      <c r="B1749" s="1">
        <v>4036700</v>
      </c>
      <c r="C1749" t="s">
        <v>110</v>
      </c>
      <c r="D1749">
        <v>660</v>
      </c>
      <c r="E1749">
        <v>340</v>
      </c>
      <c r="F1749">
        <v>260</v>
      </c>
      <c r="G1749">
        <v>121</v>
      </c>
      <c r="H1749">
        <v>108</v>
      </c>
      <c r="I1749" s="5">
        <v>86.145226217127089</v>
      </c>
      <c r="J1749" t="s">
        <v>53</v>
      </c>
      <c r="K1749">
        <v>939</v>
      </c>
      <c r="L1749">
        <v>869</v>
      </c>
      <c r="M1749">
        <v>436</v>
      </c>
      <c r="N1749">
        <v>30</v>
      </c>
      <c r="O1749">
        <v>2020</v>
      </c>
      <c r="P1749">
        <v>5</v>
      </c>
      <c r="Q1749">
        <v>6</v>
      </c>
      <c r="R1749">
        <v>1</v>
      </c>
      <c r="S1749" t="s">
        <v>54</v>
      </c>
    </row>
    <row r="1750" spans="1:19">
      <c r="A1750" s="1">
        <v>36081036800</v>
      </c>
      <c r="B1750" s="1">
        <v>4036800</v>
      </c>
      <c r="C1750" t="s">
        <v>106</v>
      </c>
      <c r="D1750">
        <v>780</v>
      </c>
      <c r="E1750">
        <v>210</v>
      </c>
      <c r="F1750">
        <v>175</v>
      </c>
      <c r="G1750">
        <v>79</v>
      </c>
      <c r="H1750">
        <v>73</v>
      </c>
      <c r="I1750" s="5">
        <v>80.081208782085696</v>
      </c>
      <c r="J1750" t="s">
        <v>53</v>
      </c>
      <c r="K1750">
        <v>838</v>
      </c>
      <c r="L1750">
        <v>795</v>
      </c>
      <c r="M1750">
        <v>263</v>
      </c>
      <c r="N1750">
        <v>21</v>
      </c>
      <c r="O1750">
        <v>2020</v>
      </c>
      <c r="P1750">
        <v>1</v>
      </c>
      <c r="Q1750">
        <v>1</v>
      </c>
      <c r="R1750">
        <v>0</v>
      </c>
      <c r="S1750" t="s">
        <v>54</v>
      </c>
    </row>
    <row r="1751" spans="1:19">
      <c r="A1751" s="1">
        <v>36081037100</v>
      </c>
      <c r="B1751" s="1">
        <v>4037100</v>
      </c>
      <c r="C1751" t="s">
        <v>110</v>
      </c>
      <c r="D1751">
        <v>475</v>
      </c>
      <c r="E1751">
        <v>105</v>
      </c>
      <c r="F1751">
        <v>80</v>
      </c>
      <c r="G1751">
        <v>193</v>
      </c>
      <c r="H1751">
        <v>40</v>
      </c>
      <c r="I1751" s="5">
        <v>45.442271070007052</v>
      </c>
      <c r="J1751" t="s">
        <v>53</v>
      </c>
      <c r="K1751">
        <v>593</v>
      </c>
      <c r="L1751">
        <v>562</v>
      </c>
      <c r="M1751">
        <v>270</v>
      </c>
      <c r="N1751">
        <v>16</v>
      </c>
      <c r="O1751">
        <v>2020</v>
      </c>
      <c r="P1751">
        <v>1</v>
      </c>
      <c r="Q1751">
        <v>2</v>
      </c>
      <c r="R1751">
        <v>1</v>
      </c>
      <c r="S1751" t="s">
        <v>54</v>
      </c>
    </row>
    <row r="1752" spans="1:19">
      <c r="A1752" s="1">
        <v>36081037300</v>
      </c>
      <c r="B1752" s="1">
        <v>4037300</v>
      </c>
      <c r="C1752" t="s">
        <v>110</v>
      </c>
      <c r="D1752">
        <v>525</v>
      </c>
      <c r="E1752">
        <v>335</v>
      </c>
      <c r="F1752">
        <v>225</v>
      </c>
      <c r="G1752">
        <v>81</v>
      </c>
      <c r="H1752">
        <v>81</v>
      </c>
      <c r="I1752" s="5">
        <v>76.236474210183673</v>
      </c>
      <c r="J1752" t="s">
        <v>53</v>
      </c>
      <c r="K1752">
        <v>870</v>
      </c>
      <c r="L1752">
        <v>791</v>
      </c>
      <c r="M1752">
        <v>559</v>
      </c>
      <c r="N1752">
        <v>42</v>
      </c>
      <c r="O1752">
        <v>2020</v>
      </c>
      <c r="P1752">
        <v>30</v>
      </c>
      <c r="Q1752">
        <v>111</v>
      </c>
      <c r="R1752">
        <v>19</v>
      </c>
      <c r="S1752" t="s">
        <v>54</v>
      </c>
    </row>
    <row r="1753" spans="1:19">
      <c r="A1753" s="1">
        <v>36081037501</v>
      </c>
      <c r="B1753" s="1">
        <v>4037501</v>
      </c>
      <c r="C1753" t="s">
        <v>109</v>
      </c>
      <c r="D1753">
        <v>315</v>
      </c>
      <c r="E1753">
        <v>255</v>
      </c>
      <c r="F1753">
        <v>220</v>
      </c>
      <c r="G1753">
        <v>49</v>
      </c>
      <c r="H1753">
        <v>62</v>
      </c>
      <c r="I1753" s="5">
        <v>76.642025025438883</v>
      </c>
      <c r="J1753" t="s">
        <v>53</v>
      </c>
      <c r="K1753">
        <v>408</v>
      </c>
      <c r="L1753">
        <v>400</v>
      </c>
      <c r="M1753">
        <v>331</v>
      </c>
      <c r="N1753">
        <v>0</v>
      </c>
      <c r="O1753">
        <v>2020</v>
      </c>
      <c r="P1753">
        <v>10</v>
      </c>
      <c r="Q1753">
        <v>0</v>
      </c>
      <c r="R1753">
        <v>0</v>
      </c>
      <c r="S1753" t="s">
        <v>54</v>
      </c>
    </row>
    <row r="1754" spans="1:19">
      <c r="A1754" s="1">
        <v>36081037502</v>
      </c>
      <c r="B1754" s="1">
        <v>4037502</v>
      </c>
      <c r="C1754" t="s">
        <v>110</v>
      </c>
      <c r="D1754">
        <v>615</v>
      </c>
      <c r="E1754">
        <v>460</v>
      </c>
      <c r="F1754">
        <v>350</v>
      </c>
      <c r="G1754">
        <v>91</v>
      </c>
      <c r="H1754">
        <v>85</v>
      </c>
      <c r="I1754" s="5">
        <v>109.95908329919816</v>
      </c>
      <c r="J1754" t="s">
        <v>53</v>
      </c>
      <c r="K1754">
        <v>766</v>
      </c>
      <c r="L1754">
        <v>730</v>
      </c>
      <c r="M1754">
        <v>620</v>
      </c>
      <c r="N1754">
        <v>20</v>
      </c>
      <c r="O1754">
        <v>2020</v>
      </c>
      <c r="P1754">
        <v>-5</v>
      </c>
      <c r="Q1754">
        <v>51</v>
      </c>
      <c r="R1754">
        <v>0</v>
      </c>
      <c r="S1754" t="s">
        <v>54</v>
      </c>
    </row>
    <row r="1755" spans="1:19">
      <c r="A1755" s="1">
        <v>36081037600</v>
      </c>
      <c r="B1755" s="1">
        <v>4037600</v>
      </c>
      <c r="C1755" t="s">
        <v>106</v>
      </c>
      <c r="D1755">
        <v>1835</v>
      </c>
      <c r="E1755">
        <v>405</v>
      </c>
      <c r="F1755">
        <v>209</v>
      </c>
      <c r="G1755">
        <v>167</v>
      </c>
      <c r="H1755">
        <v>151</v>
      </c>
      <c r="I1755" s="5">
        <v>120.30793822520607</v>
      </c>
      <c r="J1755" t="s">
        <v>53</v>
      </c>
      <c r="K1755">
        <v>2098</v>
      </c>
      <c r="L1755">
        <v>2003</v>
      </c>
      <c r="M1755">
        <v>639</v>
      </c>
      <c r="N1755">
        <v>56</v>
      </c>
      <c r="O1755">
        <v>2020</v>
      </c>
      <c r="P1755">
        <v>10</v>
      </c>
      <c r="Q1755">
        <v>19</v>
      </c>
      <c r="R1755">
        <v>2</v>
      </c>
      <c r="S1755" t="s">
        <v>54</v>
      </c>
    </row>
    <row r="1756" spans="1:19">
      <c r="A1756" s="1">
        <v>36081037700</v>
      </c>
      <c r="B1756" s="1">
        <v>4037700</v>
      </c>
      <c r="C1756" t="s">
        <v>110</v>
      </c>
      <c r="D1756">
        <v>775</v>
      </c>
      <c r="E1756">
        <v>560</v>
      </c>
      <c r="F1756">
        <v>425</v>
      </c>
      <c r="G1756">
        <v>88</v>
      </c>
      <c r="H1756">
        <v>103</v>
      </c>
      <c r="I1756" s="5">
        <v>109.59470790143108</v>
      </c>
      <c r="J1756" t="s">
        <v>53</v>
      </c>
      <c r="K1756">
        <v>1129</v>
      </c>
      <c r="L1756">
        <v>1066</v>
      </c>
      <c r="M1756">
        <v>860</v>
      </c>
      <c r="N1756">
        <v>25</v>
      </c>
      <c r="O1756">
        <v>2020</v>
      </c>
      <c r="P1756">
        <v>6</v>
      </c>
      <c r="Q1756">
        <v>2</v>
      </c>
      <c r="R1756">
        <v>6</v>
      </c>
      <c r="S1756" t="s">
        <v>54</v>
      </c>
    </row>
    <row r="1757" spans="1:19">
      <c r="A1757" s="1">
        <v>36081037900</v>
      </c>
      <c r="B1757" s="1">
        <v>4037900</v>
      </c>
      <c r="C1757" t="s">
        <v>110</v>
      </c>
      <c r="D1757">
        <v>1500</v>
      </c>
      <c r="E1757">
        <v>1230</v>
      </c>
      <c r="F1757">
        <v>920</v>
      </c>
      <c r="G1757">
        <v>181</v>
      </c>
      <c r="H1757">
        <v>185</v>
      </c>
      <c r="I1757" s="5">
        <v>223.21514285549716</v>
      </c>
      <c r="J1757" t="s">
        <v>53</v>
      </c>
      <c r="K1757">
        <v>1705</v>
      </c>
      <c r="L1757">
        <v>1615</v>
      </c>
      <c r="M1757">
        <v>1365</v>
      </c>
      <c r="N1757">
        <v>51</v>
      </c>
      <c r="O1757">
        <v>2020</v>
      </c>
      <c r="P1757">
        <v>137</v>
      </c>
      <c r="Q1757">
        <v>5</v>
      </c>
      <c r="R1757">
        <v>2</v>
      </c>
      <c r="S1757" t="s">
        <v>54</v>
      </c>
    </row>
    <row r="1758" spans="1:19">
      <c r="A1758" s="1">
        <v>36081038100</v>
      </c>
      <c r="B1758" s="1">
        <v>4038100</v>
      </c>
      <c r="C1758" t="s">
        <v>110</v>
      </c>
      <c r="D1758">
        <v>1630</v>
      </c>
      <c r="E1758">
        <v>980</v>
      </c>
      <c r="F1758">
        <v>790</v>
      </c>
      <c r="G1758">
        <v>171</v>
      </c>
      <c r="H1758">
        <v>168</v>
      </c>
      <c r="I1758" s="5">
        <v>199.66722314891845</v>
      </c>
      <c r="J1758" t="s">
        <v>53</v>
      </c>
      <c r="K1758">
        <v>2051</v>
      </c>
      <c r="L1758">
        <v>1895</v>
      </c>
      <c r="M1758">
        <v>1355</v>
      </c>
      <c r="N1758">
        <v>67</v>
      </c>
      <c r="O1758">
        <v>2020</v>
      </c>
      <c r="P1758">
        <v>36</v>
      </c>
      <c r="Q1758">
        <v>11</v>
      </c>
      <c r="R1758">
        <v>0</v>
      </c>
      <c r="S1758" t="s">
        <v>54</v>
      </c>
    </row>
    <row r="1759" spans="1:19">
      <c r="A1759" s="1">
        <v>36081038301</v>
      </c>
      <c r="B1759" s="1">
        <v>4038301</v>
      </c>
      <c r="C1759" t="s">
        <v>113</v>
      </c>
      <c r="D1759">
        <v>0</v>
      </c>
      <c r="E1759">
        <v>0</v>
      </c>
      <c r="F1759">
        <v>0</v>
      </c>
      <c r="G1759">
        <v>13</v>
      </c>
      <c r="H1759">
        <v>13</v>
      </c>
      <c r="I1759" s="5">
        <v>22.516660498395403</v>
      </c>
      <c r="J1759" t="s">
        <v>53</v>
      </c>
      <c r="K1759">
        <v>0</v>
      </c>
      <c r="L1759">
        <v>0</v>
      </c>
      <c r="M1759">
        <v>0</v>
      </c>
      <c r="N1759">
        <v>0</v>
      </c>
      <c r="O1759">
        <v>2020</v>
      </c>
      <c r="P1759">
        <v>0</v>
      </c>
      <c r="Q1759">
        <v>881</v>
      </c>
      <c r="R1759">
        <v>221</v>
      </c>
      <c r="S1759" t="s">
        <v>54</v>
      </c>
    </row>
    <row r="1760" spans="1:19">
      <c r="A1760" s="1">
        <v>36081038302</v>
      </c>
      <c r="B1760" s="1">
        <v>4038302</v>
      </c>
      <c r="C1760" t="s">
        <v>114</v>
      </c>
      <c r="D1760">
        <v>0</v>
      </c>
      <c r="E1760">
        <v>0</v>
      </c>
      <c r="F1760">
        <v>0</v>
      </c>
      <c r="G1760">
        <v>13</v>
      </c>
      <c r="H1760">
        <v>13</v>
      </c>
      <c r="I1760" s="5">
        <v>22.516660498395403</v>
      </c>
      <c r="J1760" t="s">
        <v>53</v>
      </c>
      <c r="K1760">
        <v>7</v>
      </c>
      <c r="L1760">
        <v>7</v>
      </c>
      <c r="M1760">
        <v>1</v>
      </c>
      <c r="N1760">
        <v>0</v>
      </c>
      <c r="O1760">
        <v>2020</v>
      </c>
      <c r="P1760">
        <v>0</v>
      </c>
      <c r="Q1760">
        <v>0</v>
      </c>
      <c r="R1760">
        <v>0</v>
      </c>
      <c r="S1760" t="s">
        <v>54</v>
      </c>
    </row>
    <row r="1761" spans="1:19">
      <c r="A1761" s="1">
        <v>36081038400</v>
      </c>
      <c r="B1761" s="1">
        <v>4038400</v>
      </c>
      <c r="C1761" t="s">
        <v>106</v>
      </c>
      <c r="D1761">
        <v>725</v>
      </c>
      <c r="E1761">
        <v>160</v>
      </c>
      <c r="F1761">
        <v>110</v>
      </c>
      <c r="G1761">
        <v>129</v>
      </c>
      <c r="H1761">
        <v>62</v>
      </c>
      <c r="I1761" s="5">
        <v>58.80476171195663</v>
      </c>
      <c r="J1761" t="s">
        <v>53</v>
      </c>
      <c r="K1761">
        <v>899</v>
      </c>
      <c r="L1761">
        <v>870</v>
      </c>
      <c r="M1761">
        <v>285</v>
      </c>
      <c r="N1761">
        <v>20</v>
      </c>
      <c r="O1761">
        <v>2020</v>
      </c>
      <c r="P1761">
        <v>6</v>
      </c>
      <c r="Q1761">
        <v>5</v>
      </c>
      <c r="R1761">
        <v>2</v>
      </c>
      <c r="S1761" t="s">
        <v>54</v>
      </c>
    </row>
    <row r="1762" spans="1:19">
      <c r="A1762" s="1">
        <v>36081039400</v>
      </c>
      <c r="B1762" s="1">
        <v>4039400</v>
      </c>
      <c r="C1762" t="s">
        <v>106</v>
      </c>
      <c r="D1762">
        <v>865</v>
      </c>
      <c r="E1762">
        <v>275</v>
      </c>
      <c r="F1762">
        <v>230</v>
      </c>
      <c r="G1762">
        <v>72</v>
      </c>
      <c r="H1762">
        <v>58</v>
      </c>
      <c r="I1762" s="5">
        <v>66.858058601787121</v>
      </c>
      <c r="J1762" t="s">
        <v>53</v>
      </c>
      <c r="K1762">
        <v>1093</v>
      </c>
      <c r="L1762">
        <v>1049</v>
      </c>
      <c r="M1762">
        <v>452</v>
      </c>
      <c r="N1762">
        <v>22</v>
      </c>
      <c r="O1762">
        <v>2020</v>
      </c>
      <c r="P1762">
        <v>17</v>
      </c>
      <c r="Q1762">
        <v>8</v>
      </c>
      <c r="R1762">
        <v>2</v>
      </c>
      <c r="S1762" t="s">
        <v>54</v>
      </c>
    </row>
    <row r="1763" spans="1:19">
      <c r="A1763" s="1">
        <v>36081039800</v>
      </c>
      <c r="B1763" s="1">
        <v>4039800</v>
      </c>
      <c r="C1763" t="s">
        <v>106</v>
      </c>
      <c r="D1763">
        <v>495</v>
      </c>
      <c r="E1763">
        <v>90</v>
      </c>
      <c r="F1763">
        <v>59</v>
      </c>
      <c r="G1763">
        <v>67</v>
      </c>
      <c r="H1763">
        <v>39</v>
      </c>
      <c r="I1763" s="5">
        <v>43.703546766824317</v>
      </c>
      <c r="J1763" t="s">
        <v>53</v>
      </c>
      <c r="K1763">
        <v>527</v>
      </c>
      <c r="L1763">
        <v>504</v>
      </c>
      <c r="M1763">
        <v>184</v>
      </c>
      <c r="N1763">
        <v>13</v>
      </c>
      <c r="O1763">
        <v>2020</v>
      </c>
      <c r="P1763">
        <v>1</v>
      </c>
      <c r="Q1763">
        <v>5</v>
      </c>
      <c r="R1763">
        <v>0</v>
      </c>
      <c r="S1763" t="s">
        <v>54</v>
      </c>
    </row>
    <row r="1764" spans="1:19">
      <c r="A1764" s="1">
        <v>36081039901</v>
      </c>
      <c r="B1764" s="1">
        <v>4039901</v>
      </c>
      <c r="C1764" t="s">
        <v>109</v>
      </c>
      <c r="D1764">
        <v>505</v>
      </c>
      <c r="E1764">
        <v>390</v>
      </c>
      <c r="F1764">
        <v>240</v>
      </c>
      <c r="G1764">
        <v>95</v>
      </c>
      <c r="H1764">
        <v>94</v>
      </c>
      <c r="I1764" s="5">
        <v>128.10152223919903</v>
      </c>
      <c r="J1764" t="s">
        <v>53</v>
      </c>
      <c r="K1764">
        <v>644</v>
      </c>
      <c r="L1764">
        <v>618</v>
      </c>
      <c r="M1764">
        <v>472</v>
      </c>
      <c r="N1764">
        <v>13</v>
      </c>
      <c r="O1764">
        <v>2020</v>
      </c>
      <c r="P1764">
        <v>12</v>
      </c>
      <c r="Q1764">
        <v>7</v>
      </c>
      <c r="R1764">
        <v>2</v>
      </c>
      <c r="S1764" t="s">
        <v>54</v>
      </c>
    </row>
    <row r="1765" spans="1:19">
      <c r="A1765" s="1">
        <v>36081039902</v>
      </c>
      <c r="B1765" s="1">
        <v>4039902</v>
      </c>
      <c r="C1765" t="s">
        <v>110</v>
      </c>
      <c r="D1765">
        <v>380</v>
      </c>
      <c r="E1765">
        <v>340</v>
      </c>
      <c r="F1765">
        <v>305</v>
      </c>
      <c r="G1765">
        <v>87</v>
      </c>
      <c r="H1765">
        <v>90</v>
      </c>
      <c r="I1765" s="5">
        <v>127.36561545409342</v>
      </c>
      <c r="J1765" t="s">
        <v>53</v>
      </c>
      <c r="K1765">
        <v>573</v>
      </c>
      <c r="L1765">
        <v>554</v>
      </c>
      <c r="M1765">
        <v>479</v>
      </c>
      <c r="N1765">
        <v>12</v>
      </c>
      <c r="O1765">
        <v>2020</v>
      </c>
      <c r="P1765">
        <v>0</v>
      </c>
      <c r="Q1765">
        <v>104</v>
      </c>
      <c r="R1765">
        <v>0</v>
      </c>
      <c r="S1765" t="s">
        <v>54</v>
      </c>
    </row>
    <row r="1766" spans="1:19">
      <c r="A1766" s="1">
        <v>36081040000</v>
      </c>
      <c r="B1766" s="1">
        <v>4040000</v>
      </c>
      <c r="C1766" t="s">
        <v>106</v>
      </c>
      <c r="D1766">
        <v>465</v>
      </c>
      <c r="E1766">
        <v>55</v>
      </c>
      <c r="F1766">
        <v>40</v>
      </c>
      <c r="G1766">
        <v>92</v>
      </c>
      <c r="H1766">
        <v>37</v>
      </c>
      <c r="I1766" s="5">
        <v>32.664965942122151</v>
      </c>
      <c r="J1766" t="s">
        <v>53</v>
      </c>
      <c r="K1766">
        <v>462</v>
      </c>
      <c r="L1766">
        <v>426</v>
      </c>
      <c r="M1766">
        <v>127</v>
      </c>
      <c r="N1766">
        <v>22</v>
      </c>
      <c r="O1766">
        <v>2020</v>
      </c>
      <c r="P1766">
        <v>10</v>
      </c>
      <c r="Q1766">
        <v>0</v>
      </c>
      <c r="R1766">
        <v>0</v>
      </c>
      <c r="S1766" t="s">
        <v>54</v>
      </c>
    </row>
    <row r="1767" spans="1:19">
      <c r="A1767" s="1">
        <v>36081040101</v>
      </c>
      <c r="B1767" s="1">
        <v>4040101</v>
      </c>
      <c r="C1767" t="s">
        <v>109</v>
      </c>
      <c r="D1767">
        <v>745</v>
      </c>
      <c r="E1767">
        <v>425</v>
      </c>
      <c r="F1767">
        <v>300</v>
      </c>
      <c r="G1767">
        <v>125</v>
      </c>
      <c r="H1767">
        <v>134</v>
      </c>
      <c r="I1767" s="5">
        <v>158.24664293437633</v>
      </c>
      <c r="J1767" t="s">
        <v>53</v>
      </c>
      <c r="K1767">
        <v>761</v>
      </c>
      <c r="L1767">
        <v>720</v>
      </c>
      <c r="M1767">
        <v>585</v>
      </c>
      <c r="N1767">
        <v>6</v>
      </c>
      <c r="O1767">
        <v>2020</v>
      </c>
      <c r="P1767">
        <v>81</v>
      </c>
      <c r="Q1767">
        <v>2</v>
      </c>
      <c r="R1767">
        <v>7</v>
      </c>
      <c r="S1767" t="s">
        <v>54</v>
      </c>
    </row>
    <row r="1768" spans="1:19">
      <c r="A1768" s="1">
        <v>36081040102</v>
      </c>
      <c r="B1768" s="1">
        <v>4040102</v>
      </c>
      <c r="C1768" t="s">
        <v>110</v>
      </c>
      <c r="D1768">
        <v>1255</v>
      </c>
      <c r="E1768">
        <v>1020</v>
      </c>
      <c r="F1768">
        <v>770</v>
      </c>
      <c r="G1768">
        <v>164</v>
      </c>
      <c r="H1768">
        <v>201</v>
      </c>
      <c r="I1768" s="5">
        <v>216.41164478835236</v>
      </c>
      <c r="J1768" t="s">
        <v>53</v>
      </c>
      <c r="K1768">
        <v>1297</v>
      </c>
      <c r="L1768">
        <v>1234</v>
      </c>
      <c r="M1768">
        <v>1021</v>
      </c>
      <c r="N1768">
        <v>30</v>
      </c>
      <c r="O1768">
        <v>2020</v>
      </c>
      <c r="P1768">
        <v>57</v>
      </c>
      <c r="Q1768">
        <v>1</v>
      </c>
      <c r="R1768">
        <v>5</v>
      </c>
      <c r="S1768" t="s">
        <v>54</v>
      </c>
    </row>
    <row r="1769" spans="1:19">
      <c r="A1769" s="1">
        <v>36081040200</v>
      </c>
      <c r="B1769" s="1">
        <v>4040200</v>
      </c>
      <c r="C1769" t="s">
        <v>106</v>
      </c>
      <c r="D1769">
        <v>495</v>
      </c>
      <c r="E1769">
        <v>50</v>
      </c>
      <c r="F1769">
        <v>49</v>
      </c>
      <c r="G1769">
        <v>90</v>
      </c>
      <c r="H1769">
        <v>36</v>
      </c>
      <c r="I1769" s="5">
        <v>37.067505985701274</v>
      </c>
      <c r="J1769" t="s">
        <v>53</v>
      </c>
      <c r="K1769">
        <v>461</v>
      </c>
      <c r="L1769">
        <v>439</v>
      </c>
      <c r="M1769">
        <v>103</v>
      </c>
      <c r="N1769">
        <v>16</v>
      </c>
      <c r="O1769">
        <v>2020</v>
      </c>
      <c r="P1769">
        <v>1</v>
      </c>
      <c r="Q1769">
        <v>0</v>
      </c>
      <c r="R1769">
        <v>0</v>
      </c>
      <c r="S1769" t="s">
        <v>54</v>
      </c>
    </row>
    <row r="1770" spans="1:19">
      <c r="A1770" s="1">
        <v>36081040301</v>
      </c>
      <c r="B1770" s="1">
        <v>4040301</v>
      </c>
      <c r="C1770" t="s">
        <v>109</v>
      </c>
      <c r="D1770">
        <v>915</v>
      </c>
      <c r="E1770">
        <v>830</v>
      </c>
      <c r="F1770">
        <v>720</v>
      </c>
      <c r="G1770">
        <v>350</v>
      </c>
      <c r="H1770">
        <v>347</v>
      </c>
      <c r="I1770" s="5">
        <v>372.08735533473856</v>
      </c>
      <c r="J1770" t="s">
        <v>53</v>
      </c>
      <c r="K1770">
        <v>748</v>
      </c>
      <c r="L1770">
        <v>725</v>
      </c>
      <c r="M1770">
        <v>622</v>
      </c>
      <c r="N1770">
        <v>10</v>
      </c>
      <c r="O1770">
        <v>2020</v>
      </c>
      <c r="P1770">
        <v>3</v>
      </c>
      <c r="Q1770">
        <v>4</v>
      </c>
      <c r="R1770">
        <v>1</v>
      </c>
      <c r="S1770" t="s">
        <v>54</v>
      </c>
    </row>
    <row r="1771" spans="1:19">
      <c r="A1771" s="1">
        <v>36081040302</v>
      </c>
      <c r="B1771" s="1">
        <v>4040302</v>
      </c>
      <c r="C1771" t="s">
        <v>110</v>
      </c>
      <c r="D1771">
        <v>1005</v>
      </c>
      <c r="E1771">
        <v>745</v>
      </c>
      <c r="F1771">
        <v>490</v>
      </c>
      <c r="G1771">
        <v>137</v>
      </c>
      <c r="H1771">
        <v>120</v>
      </c>
      <c r="I1771" s="5">
        <v>157.46428166412852</v>
      </c>
      <c r="J1771" t="s">
        <v>53</v>
      </c>
      <c r="K1771">
        <v>1212</v>
      </c>
      <c r="L1771">
        <v>1171</v>
      </c>
      <c r="M1771">
        <v>986</v>
      </c>
      <c r="N1771">
        <v>24</v>
      </c>
      <c r="O1771">
        <v>2020</v>
      </c>
      <c r="P1771">
        <v>1</v>
      </c>
      <c r="Q1771">
        <v>-2</v>
      </c>
      <c r="R1771">
        <v>5</v>
      </c>
      <c r="S1771" t="s">
        <v>54</v>
      </c>
    </row>
    <row r="1772" spans="1:19">
      <c r="A1772" s="1">
        <v>36081040400</v>
      </c>
      <c r="B1772" s="1">
        <v>4040400</v>
      </c>
      <c r="C1772" t="s">
        <v>106</v>
      </c>
      <c r="D1772">
        <v>1400</v>
      </c>
      <c r="E1772">
        <v>535</v>
      </c>
      <c r="F1772">
        <v>475</v>
      </c>
      <c r="G1772">
        <v>212</v>
      </c>
      <c r="H1772">
        <v>171</v>
      </c>
      <c r="I1772" s="5">
        <v>188.99206332542116</v>
      </c>
      <c r="J1772" t="s">
        <v>53</v>
      </c>
      <c r="K1772">
        <v>1370</v>
      </c>
      <c r="L1772">
        <v>1327</v>
      </c>
      <c r="M1772">
        <v>609</v>
      </c>
      <c r="N1772">
        <v>21</v>
      </c>
      <c r="O1772">
        <v>2020</v>
      </c>
      <c r="P1772">
        <v>4</v>
      </c>
      <c r="Q1772">
        <v>3</v>
      </c>
      <c r="R1772">
        <v>0</v>
      </c>
      <c r="S1772" t="s">
        <v>54</v>
      </c>
    </row>
    <row r="1773" spans="1:19">
      <c r="A1773" s="1">
        <v>36081040501</v>
      </c>
      <c r="B1773" s="1">
        <v>4040501</v>
      </c>
      <c r="C1773" t="s">
        <v>109</v>
      </c>
      <c r="D1773">
        <v>290</v>
      </c>
      <c r="E1773">
        <v>250</v>
      </c>
      <c r="F1773">
        <v>160</v>
      </c>
      <c r="G1773">
        <v>110</v>
      </c>
      <c r="H1773">
        <v>111</v>
      </c>
      <c r="I1773" s="5">
        <v>120.5902151917808</v>
      </c>
      <c r="J1773" t="s">
        <v>53</v>
      </c>
      <c r="K1773">
        <v>332</v>
      </c>
      <c r="L1773">
        <v>314</v>
      </c>
      <c r="M1773">
        <v>278</v>
      </c>
      <c r="N1773">
        <v>8</v>
      </c>
      <c r="O1773">
        <v>2020</v>
      </c>
      <c r="P1773">
        <v>0</v>
      </c>
      <c r="Q1773">
        <v>0</v>
      </c>
      <c r="R1773">
        <v>0</v>
      </c>
      <c r="S1773" t="s">
        <v>54</v>
      </c>
    </row>
    <row r="1774" spans="1:19">
      <c r="A1774" s="1">
        <v>36081040502</v>
      </c>
      <c r="B1774" s="1">
        <v>4040502</v>
      </c>
      <c r="C1774" t="s">
        <v>110</v>
      </c>
      <c r="D1774">
        <v>495</v>
      </c>
      <c r="E1774">
        <v>435</v>
      </c>
      <c r="F1774">
        <v>270</v>
      </c>
      <c r="G1774">
        <v>108</v>
      </c>
      <c r="H1774">
        <v>110</v>
      </c>
      <c r="I1774" s="5">
        <v>72.055534138607285</v>
      </c>
      <c r="J1774" t="s">
        <v>53</v>
      </c>
      <c r="K1774">
        <v>586</v>
      </c>
      <c r="L1774">
        <v>566</v>
      </c>
      <c r="M1774">
        <v>489</v>
      </c>
      <c r="N1774">
        <v>13</v>
      </c>
      <c r="O1774">
        <v>2020</v>
      </c>
      <c r="P1774">
        <v>34</v>
      </c>
      <c r="Q1774">
        <v>6</v>
      </c>
      <c r="R1774">
        <v>7</v>
      </c>
      <c r="S1774" t="s">
        <v>54</v>
      </c>
    </row>
    <row r="1775" spans="1:19">
      <c r="A1775" s="1">
        <v>36081040701</v>
      </c>
      <c r="B1775" s="1">
        <v>4040701</v>
      </c>
      <c r="C1775" t="s">
        <v>109</v>
      </c>
      <c r="D1775">
        <v>870</v>
      </c>
      <c r="E1775">
        <v>845</v>
      </c>
      <c r="F1775">
        <v>635</v>
      </c>
      <c r="G1775">
        <v>130</v>
      </c>
      <c r="H1775">
        <v>132</v>
      </c>
      <c r="I1775" s="5">
        <v>177.58941409892651</v>
      </c>
      <c r="J1775" t="s">
        <v>53</v>
      </c>
      <c r="K1775">
        <v>863</v>
      </c>
      <c r="L1775">
        <v>840</v>
      </c>
      <c r="M1775">
        <v>799</v>
      </c>
      <c r="N1775">
        <v>11</v>
      </c>
      <c r="O1775">
        <v>2020</v>
      </c>
      <c r="P1775">
        <v>-1</v>
      </c>
      <c r="Q1775">
        <v>3</v>
      </c>
      <c r="R1775">
        <v>0</v>
      </c>
      <c r="S1775" t="s">
        <v>54</v>
      </c>
    </row>
    <row r="1776" spans="1:19">
      <c r="A1776" s="1">
        <v>36081040702</v>
      </c>
      <c r="B1776" s="1">
        <v>4040702</v>
      </c>
      <c r="C1776" t="s">
        <v>110</v>
      </c>
      <c r="D1776">
        <v>990</v>
      </c>
      <c r="E1776">
        <v>735</v>
      </c>
      <c r="F1776">
        <v>420</v>
      </c>
      <c r="G1776">
        <v>134</v>
      </c>
      <c r="H1776">
        <v>127</v>
      </c>
      <c r="I1776" s="5">
        <v>148.31385639919151</v>
      </c>
      <c r="J1776" t="s">
        <v>53</v>
      </c>
      <c r="K1776">
        <v>1329</v>
      </c>
      <c r="L1776">
        <v>1272</v>
      </c>
      <c r="M1776">
        <v>982</v>
      </c>
      <c r="N1776">
        <v>13</v>
      </c>
      <c r="O1776">
        <v>2020</v>
      </c>
      <c r="P1776">
        <v>0</v>
      </c>
      <c r="Q1776">
        <v>2</v>
      </c>
      <c r="R1776">
        <v>7</v>
      </c>
      <c r="S1776" t="s">
        <v>54</v>
      </c>
    </row>
    <row r="1777" spans="1:19">
      <c r="A1777" s="1">
        <v>36081040901</v>
      </c>
      <c r="B1777" s="1">
        <v>4040901</v>
      </c>
      <c r="C1777" t="s">
        <v>109</v>
      </c>
      <c r="D1777">
        <v>390</v>
      </c>
      <c r="E1777">
        <v>265</v>
      </c>
      <c r="F1777">
        <v>145</v>
      </c>
      <c r="G1777">
        <v>106</v>
      </c>
      <c r="H1777">
        <v>72</v>
      </c>
      <c r="I1777" s="5">
        <v>97.954070869974572</v>
      </c>
      <c r="J1777" t="s">
        <v>53</v>
      </c>
      <c r="K1777">
        <v>549</v>
      </c>
      <c r="L1777">
        <v>516</v>
      </c>
      <c r="M1777">
        <v>443</v>
      </c>
      <c r="N1777">
        <v>19</v>
      </c>
      <c r="O1777">
        <v>2020</v>
      </c>
      <c r="P1777">
        <v>15</v>
      </c>
      <c r="Q1777">
        <v>0</v>
      </c>
      <c r="R1777">
        <v>0</v>
      </c>
      <c r="S1777" t="s">
        <v>54</v>
      </c>
    </row>
    <row r="1778" spans="1:19">
      <c r="A1778" s="1">
        <v>36081040902</v>
      </c>
      <c r="B1778" s="1">
        <v>4040902</v>
      </c>
      <c r="C1778" t="s">
        <v>110</v>
      </c>
      <c r="D1778">
        <v>820</v>
      </c>
      <c r="E1778">
        <v>680</v>
      </c>
      <c r="F1778">
        <v>520</v>
      </c>
      <c r="G1778">
        <v>118</v>
      </c>
      <c r="H1778">
        <v>131</v>
      </c>
      <c r="I1778" s="5">
        <v>170.49926686059385</v>
      </c>
      <c r="J1778" t="s">
        <v>53</v>
      </c>
      <c r="K1778">
        <v>896</v>
      </c>
      <c r="L1778">
        <v>852</v>
      </c>
      <c r="M1778">
        <v>749</v>
      </c>
      <c r="N1778">
        <v>24</v>
      </c>
      <c r="O1778">
        <v>2020</v>
      </c>
      <c r="P1778">
        <v>-1</v>
      </c>
      <c r="Q1778">
        <v>3</v>
      </c>
      <c r="R1778">
        <v>1</v>
      </c>
      <c r="S1778" t="s">
        <v>54</v>
      </c>
    </row>
    <row r="1779" spans="1:19">
      <c r="A1779" s="1">
        <v>36081041100</v>
      </c>
      <c r="B1779" s="1">
        <v>4041100</v>
      </c>
      <c r="C1779" t="s">
        <v>109</v>
      </c>
      <c r="D1779">
        <v>1195</v>
      </c>
      <c r="E1779">
        <v>715</v>
      </c>
      <c r="F1779">
        <v>555</v>
      </c>
      <c r="G1779">
        <v>434</v>
      </c>
      <c r="H1779">
        <v>297</v>
      </c>
      <c r="I1779" s="5">
        <v>305.27528560301113</v>
      </c>
      <c r="J1779" t="s">
        <v>53</v>
      </c>
      <c r="K1779">
        <v>1228</v>
      </c>
      <c r="L1779">
        <v>1158</v>
      </c>
      <c r="M1779">
        <v>858</v>
      </c>
      <c r="N1779">
        <v>27</v>
      </c>
      <c r="O1779">
        <v>2020</v>
      </c>
      <c r="P1779">
        <v>5</v>
      </c>
      <c r="Q1779">
        <v>1</v>
      </c>
      <c r="R1779">
        <v>0</v>
      </c>
      <c r="S1779" t="s">
        <v>54</v>
      </c>
    </row>
    <row r="1780" spans="1:19">
      <c r="A1780" s="1">
        <v>36081041300</v>
      </c>
      <c r="B1780" s="1">
        <v>4041300</v>
      </c>
      <c r="C1780" t="s">
        <v>109</v>
      </c>
      <c r="D1780">
        <v>1040</v>
      </c>
      <c r="E1780">
        <v>850</v>
      </c>
      <c r="F1780">
        <v>565</v>
      </c>
      <c r="G1780">
        <v>101</v>
      </c>
      <c r="H1780">
        <v>98</v>
      </c>
      <c r="I1780" s="5">
        <v>159.83428918727046</v>
      </c>
      <c r="J1780" t="s">
        <v>53</v>
      </c>
      <c r="K1780">
        <v>1331</v>
      </c>
      <c r="L1780">
        <v>1257</v>
      </c>
      <c r="M1780">
        <v>1025</v>
      </c>
      <c r="N1780">
        <v>34</v>
      </c>
      <c r="O1780">
        <v>2020</v>
      </c>
      <c r="P1780">
        <v>20</v>
      </c>
      <c r="Q1780">
        <v>14</v>
      </c>
      <c r="R1780">
        <v>0</v>
      </c>
      <c r="S1780" t="s">
        <v>54</v>
      </c>
    </row>
    <row r="1781" spans="1:19">
      <c r="A1781" s="1">
        <v>36081041400</v>
      </c>
      <c r="B1781" s="1">
        <v>4041400</v>
      </c>
      <c r="C1781" t="s">
        <v>106</v>
      </c>
      <c r="D1781">
        <v>1430</v>
      </c>
      <c r="E1781">
        <v>655</v>
      </c>
      <c r="F1781">
        <v>345</v>
      </c>
      <c r="G1781">
        <v>215</v>
      </c>
      <c r="H1781">
        <v>215</v>
      </c>
      <c r="I1781" s="5">
        <v>129.4990347454374</v>
      </c>
      <c r="J1781" t="s">
        <v>53</v>
      </c>
      <c r="K1781">
        <v>1483</v>
      </c>
      <c r="L1781">
        <v>1392</v>
      </c>
      <c r="M1781">
        <v>665</v>
      </c>
      <c r="N1781">
        <v>58</v>
      </c>
      <c r="O1781">
        <v>2020</v>
      </c>
      <c r="P1781">
        <v>26</v>
      </c>
      <c r="Q1781">
        <v>3</v>
      </c>
      <c r="R1781">
        <v>10</v>
      </c>
      <c r="S1781" t="s">
        <v>54</v>
      </c>
    </row>
    <row r="1782" spans="1:19">
      <c r="A1782" s="1">
        <v>36081041500</v>
      </c>
      <c r="B1782" s="1">
        <v>4041500</v>
      </c>
      <c r="C1782" t="s">
        <v>109</v>
      </c>
      <c r="D1782">
        <v>1430</v>
      </c>
      <c r="E1782">
        <v>1070</v>
      </c>
      <c r="F1782">
        <v>665</v>
      </c>
      <c r="G1782">
        <v>406</v>
      </c>
      <c r="H1782">
        <v>403</v>
      </c>
      <c r="I1782" s="5">
        <v>332.45450816615499</v>
      </c>
      <c r="J1782" t="s">
        <v>53</v>
      </c>
      <c r="K1782">
        <v>1272</v>
      </c>
      <c r="L1782">
        <v>1215</v>
      </c>
      <c r="M1782">
        <v>983</v>
      </c>
      <c r="N1782">
        <v>30</v>
      </c>
      <c r="O1782">
        <v>2020</v>
      </c>
      <c r="P1782">
        <v>4</v>
      </c>
      <c r="Q1782">
        <v>63</v>
      </c>
      <c r="R1782">
        <v>14</v>
      </c>
      <c r="S1782" t="s">
        <v>54</v>
      </c>
    </row>
    <row r="1783" spans="1:19">
      <c r="A1783" s="1">
        <v>36081042400</v>
      </c>
      <c r="B1783" s="1">
        <v>4042400</v>
      </c>
      <c r="C1783" t="s">
        <v>106</v>
      </c>
      <c r="D1783">
        <v>815</v>
      </c>
      <c r="E1783">
        <v>135</v>
      </c>
      <c r="F1783">
        <v>115</v>
      </c>
      <c r="G1783">
        <v>131</v>
      </c>
      <c r="H1783">
        <v>99</v>
      </c>
      <c r="I1783" s="5">
        <v>98.442876837280608</v>
      </c>
      <c r="J1783" t="s">
        <v>53</v>
      </c>
      <c r="K1783">
        <v>789</v>
      </c>
      <c r="L1783">
        <v>754</v>
      </c>
      <c r="M1783">
        <v>145</v>
      </c>
      <c r="N1783">
        <v>7</v>
      </c>
      <c r="O1783">
        <v>2020</v>
      </c>
      <c r="P1783">
        <v>1</v>
      </c>
      <c r="Q1783">
        <v>1</v>
      </c>
      <c r="R1783">
        <v>6</v>
      </c>
      <c r="S1783" t="s">
        <v>54</v>
      </c>
    </row>
    <row r="1784" spans="1:19">
      <c r="A1784" s="1">
        <v>36081042600</v>
      </c>
      <c r="B1784" s="1">
        <v>4042600</v>
      </c>
      <c r="C1784" t="s">
        <v>106</v>
      </c>
      <c r="D1784">
        <v>0</v>
      </c>
      <c r="E1784">
        <v>0</v>
      </c>
      <c r="F1784">
        <v>0</v>
      </c>
      <c r="G1784">
        <v>13</v>
      </c>
      <c r="H1784">
        <v>13</v>
      </c>
      <c r="I1784" s="5">
        <v>22.516660498395403</v>
      </c>
      <c r="J1784" t="s">
        <v>53</v>
      </c>
      <c r="K1784">
        <v>4</v>
      </c>
      <c r="L1784">
        <v>0</v>
      </c>
      <c r="M1784">
        <v>0</v>
      </c>
      <c r="N1784">
        <v>4</v>
      </c>
      <c r="O1784">
        <v>2020</v>
      </c>
      <c r="P1784">
        <v>0</v>
      </c>
      <c r="Q1784">
        <v>0</v>
      </c>
      <c r="R1784">
        <v>0</v>
      </c>
      <c r="S1784" t="s">
        <v>54</v>
      </c>
    </row>
    <row r="1785" spans="1:19">
      <c r="A1785" s="1">
        <v>36081042700</v>
      </c>
      <c r="B1785" s="1">
        <v>4042700</v>
      </c>
      <c r="C1785" t="s">
        <v>109</v>
      </c>
      <c r="D1785">
        <v>1470</v>
      </c>
      <c r="E1785">
        <v>1195</v>
      </c>
      <c r="F1785">
        <v>900</v>
      </c>
      <c r="G1785">
        <v>334</v>
      </c>
      <c r="H1785">
        <v>371</v>
      </c>
      <c r="I1785" s="5">
        <v>385.26095052574431</v>
      </c>
      <c r="J1785" t="s">
        <v>53</v>
      </c>
      <c r="K1785">
        <v>1416</v>
      </c>
      <c r="L1785">
        <v>1355</v>
      </c>
      <c r="M1785">
        <v>1099</v>
      </c>
      <c r="N1785">
        <v>31</v>
      </c>
      <c r="O1785">
        <v>2020</v>
      </c>
      <c r="P1785">
        <v>26</v>
      </c>
      <c r="Q1785">
        <v>4</v>
      </c>
      <c r="R1785">
        <v>1</v>
      </c>
      <c r="S1785" t="s">
        <v>54</v>
      </c>
    </row>
    <row r="1786" spans="1:19">
      <c r="A1786" s="1">
        <v>36081043200</v>
      </c>
      <c r="B1786" s="1">
        <v>4043200</v>
      </c>
      <c r="C1786" t="s">
        <v>106</v>
      </c>
      <c r="D1786">
        <v>380</v>
      </c>
      <c r="E1786">
        <v>80</v>
      </c>
      <c r="F1786">
        <v>69</v>
      </c>
      <c r="G1786">
        <v>43</v>
      </c>
      <c r="H1786">
        <v>37</v>
      </c>
      <c r="I1786" s="5">
        <v>38.587562763149478</v>
      </c>
      <c r="J1786" t="s">
        <v>53</v>
      </c>
      <c r="K1786">
        <v>434</v>
      </c>
      <c r="L1786">
        <v>405</v>
      </c>
      <c r="M1786">
        <v>136</v>
      </c>
      <c r="N1786">
        <v>12</v>
      </c>
      <c r="O1786">
        <v>2020</v>
      </c>
      <c r="P1786">
        <v>8</v>
      </c>
      <c r="Q1786">
        <v>3</v>
      </c>
      <c r="R1786">
        <v>0</v>
      </c>
      <c r="S1786" t="s">
        <v>54</v>
      </c>
    </row>
    <row r="1787" spans="1:19">
      <c r="A1787" s="1">
        <v>36081043400</v>
      </c>
      <c r="B1787" s="1">
        <v>4043400</v>
      </c>
      <c r="C1787" t="s">
        <v>106</v>
      </c>
      <c r="D1787">
        <v>535</v>
      </c>
      <c r="E1787">
        <v>70</v>
      </c>
      <c r="F1787">
        <v>55</v>
      </c>
      <c r="G1787">
        <v>117</v>
      </c>
      <c r="H1787">
        <v>56</v>
      </c>
      <c r="I1787" s="5">
        <v>55.740470037487128</v>
      </c>
      <c r="J1787" t="s">
        <v>53</v>
      </c>
      <c r="K1787">
        <v>567</v>
      </c>
      <c r="L1787">
        <v>529</v>
      </c>
      <c r="M1787">
        <v>126</v>
      </c>
      <c r="N1787">
        <v>20</v>
      </c>
      <c r="O1787">
        <v>2020</v>
      </c>
      <c r="P1787">
        <v>7</v>
      </c>
      <c r="Q1787">
        <v>4</v>
      </c>
      <c r="R1787">
        <v>6</v>
      </c>
      <c r="S1787" t="s">
        <v>54</v>
      </c>
    </row>
    <row r="1788" spans="1:19">
      <c r="A1788" s="1">
        <v>36081043701</v>
      </c>
      <c r="B1788" s="1">
        <v>4043701</v>
      </c>
      <c r="C1788" t="s">
        <v>109</v>
      </c>
      <c r="D1788">
        <v>775</v>
      </c>
      <c r="E1788">
        <v>605</v>
      </c>
      <c r="F1788">
        <v>455</v>
      </c>
      <c r="G1788">
        <v>108</v>
      </c>
      <c r="H1788">
        <v>105</v>
      </c>
      <c r="I1788" s="5">
        <v>142.47104969080561</v>
      </c>
      <c r="J1788" t="s">
        <v>53</v>
      </c>
      <c r="K1788">
        <v>960</v>
      </c>
      <c r="L1788">
        <v>917</v>
      </c>
      <c r="M1788">
        <v>703</v>
      </c>
      <c r="N1788">
        <v>23</v>
      </c>
      <c r="O1788">
        <v>2020</v>
      </c>
      <c r="P1788">
        <v>24</v>
      </c>
      <c r="Q1788">
        <v>14</v>
      </c>
      <c r="R1788">
        <v>3</v>
      </c>
      <c r="S1788" t="s">
        <v>54</v>
      </c>
    </row>
    <row r="1789" spans="1:19">
      <c r="A1789" s="1">
        <v>36081043702</v>
      </c>
      <c r="B1789" s="1">
        <v>4043702</v>
      </c>
      <c r="C1789" t="s">
        <v>109</v>
      </c>
      <c r="D1789">
        <v>2165</v>
      </c>
      <c r="E1789">
        <v>1315</v>
      </c>
      <c r="F1789">
        <v>1155</v>
      </c>
      <c r="G1789">
        <v>164</v>
      </c>
      <c r="H1789">
        <v>211</v>
      </c>
      <c r="I1789" s="5">
        <v>306.39516967471923</v>
      </c>
      <c r="J1789" t="s">
        <v>53</v>
      </c>
      <c r="K1789">
        <v>2370</v>
      </c>
      <c r="L1789">
        <v>2273</v>
      </c>
      <c r="M1789">
        <v>1294</v>
      </c>
      <c r="N1789">
        <v>62</v>
      </c>
      <c r="O1789">
        <v>2020</v>
      </c>
      <c r="P1789">
        <v>23</v>
      </c>
      <c r="Q1789">
        <v>34</v>
      </c>
      <c r="R1789">
        <v>2</v>
      </c>
      <c r="S1789" t="s">
        <v>54</v>
      </c>
    </row>
    <row r="1790" spans="1:19">
      <c r="A1790" s="1">
        <v>36081043900</v>
      </c>
      <c r="B1790" s="1">
        <v>4043900</v>
      </c>
      <c r="C1790" t="s">
        <v>109</v>
      </c>
      <c r="D1790">
        <v>1035</v>
      </c>
      <c r="E1790">
        <v>785</v>
      </c>
      <c r="F1790">
        <v>620</v>
      </c>
      <c r="G1790">
        <v>174</v>
      </c>
      <c r="H1790">
        <v>173</v>
      </c>
      <c r="I1790" s="5">
        <v>172.2614292289484</v>
      </c>
      <c r="J1790" t="s">
        <v>53</v>
      </c>
      <c r="K1790">
        <v>1385</v>
      </c>
      <c r="L1790">
        <v>1325</v>
      </c>
      <c r="M1790">
        <v>1064</v>
      </c>
      <c r="N1790">
        <v>40</v>
      </c>
      <c r="O1790">
        <v>2020</v>
      </c>
      <c r="P1790">
        <v>5</v>
      </c>
      <c r="Q1790">
        <v>6</v>
      </c>
      <c r="R1790">
        <v>-2</v>
      </c>
      <c r="S1790" t="s">
        <v>54</v>
      </c>
    </row>
    <row r="1791" spans="1:19">
      <c r="A1791" s="1">
        <v>36081044000</v>
      </c>
      <c r="B1791" s="1">
        <v>4044000</v>
      </c>
      <c r="C1791" t="s">
        <v>106</v>
      </c>
      <c r="D1791">
        <v>1105</v>
      </c>
      <c r="E1791">
        <v>725</v>
      </c>
      <c r="F1791">
        <v>555</v>
      </c>
      <c r="G1791">
        <v>147</v>
      </c>
      <c r="H1791">
        <v>175</v>
      </c>
      <c r="I1791" s="5">
        <v>194.91793144808406</v>
      </c>
      <c r="J1791" t="s">
        <v>53</v>
      </c>
      <c r="K1791">
        <v>1426</v>
      </c>
      <c r="L1791">
        <v>1365</v>
      </c>
      <c r="M1791">
        <v>733</v>
      </c>
      <c r="N1791">
        <v>24</v>
      </c>
      <c r="O1791">
        <v>2020</v>
      </c>
      <c r="P1791">
        <v>4</v>
      </c>
      <c r="Q1791">
        <v>2</v>
      </c>
      <c r="R1791">
        <v>4</v>
      </c>
      <c r="S1791" t="s">
        <v>54</v>
      </c>
    </row>
    <row r="1792" spans="1:19">
      <c r="A1792" s="1">
        <v>36081044301</v>
      </c>
      <c r="B1792" s="1">
        <v>4044301</v>
      </c>
      <c r="C1792" t="s">
        <v>109</v>
      </c>
      <c r="D1792">
        <v>1260</v>
      </c>
      <c r="E1792">
        <v>1215</v>
      </c>
      <c r="F1792">
        <v>955</v>
      </c>
      <c r="G1792">
        <v>147</v>
      </c>
      <c r="H1792">
        <v>156</v>
      </c>
      <c r="I1792" s="5">
        <v>198.6076534275555</v>
      </c>
      <c r="J1792" t="s">
        <v>53</v>
      </c>
      <c r="K1792">
        <v>1721</v>
      </c>
      <c r="L1792">
        <v>1645</v>
      </c>
      <c r="M1792">
        <v>1489</v>
      </c>
      <c r="N1792">
        <v>48</v>
      </c>
      <c r="O1792">
        <v>2020</v>
      </c>
      <c r="P1792">
        <v>25</v>
      </c>
      <c r="Q1792">
        <v>20</v>
      </c>
      <c r="R1792">
        <v>0</v>
      </c>
      <c r="S1792" t="s">
        <v>54</v>
      </c>
    </row>
    <row r="1793" spans="1:19">
      <c r="A1793" s="1">
        <v>36081044302</v>
      </c>
      <c r="B1793" s="1">
        <v>4044302</v>
      </c>
      <c r="C1793" t="s">
        <v>109</v>
      </c>
      <c r="D1793">
        <v>1260</v>
      </c>
      <c r="E1793">
        <v>920</v>
      </c>
      <c r="F1793">
        <v>650</v>
      </c>
      <c r="G1793">
        <v>171</v>
      </c>
      <c r="H1793">
        <v>174</v>
      </c>
      <c r="I1793" s="5">
        <v>196.1504524593303</v>
      </c>
      <c r="J1793" t="s">
        <v>53</v>
      </c>
      <c r="K1793">
        <v>1604</v>
      </c>
      <c r="L1793">
        <v>1539</v>
      </c>
      <c r="M1793">
        <v>1129</v>
      </c>
      <c r="N1793">
        <v>23</v>
      </c>
      <c r="O1793">
        <v>2020</v>
      </c>
      <c r="P1793">
        <v>33</v>
      </c>
      <c r="Q1793">
        <v>2</v>
      </c>
      <c r="R1793">
        <v>58</v>
      </c>
      <c r="S1793" t="s">
        <v>54</v>
      </c>
    </row>
    <row r="1794" spans="1:19">
      <c r="A1794" s="1">
        <v>36081044400</v>
      </c>
      <c r="B1794" s="1">
        <v>4044400</v>
      </c>
      <c r="C1794" t="s">
        <v>106</v>
      </c>
      <c r="D1794">
        <v>1035</v>
      </c>
      <c r="E1794">
        <v>760</v>
      </c>
      <c r="F1794">
        <v>610</v>
      </c>
      <c r="G1794">
        <v>163</v>
      </c>
      <c r="H1794">
        <v>151</v>
      </c>
      <c r="I1794" s="5">
        <v>175.8920123257449</v>
      </c>
      <c r="J1794" t="s">
        <v>53</v>
      </c>
      <c r="K1794">
        <v>1308</v>
      </c>
      <c r="L1794">
        <v>1237</v>
      </c>
      <c r="M1794">
        <v>949</v>
      </c>
      <c r="N1794">
        <v>36</v>
      </c>
      <c r="O1794">
        <v>2020</v>
      </c>
      <c r="P1794">
        <v>425</v>
      </c>
      <c r="Q1794">
        <v>15</v>
      </c>
      <c r="R1794">
        <v>33</v>
      </c>
      <c r="S1794" t="s">
        <v>54</v>
      </c>
    </row>
    <row r="1795" spans="1:19">
      <c r="A1795" s="1">
        <v>36081044601</v>
      </c>
      <c r="B1795" s="1">
        <v>4044601</v>
      </c>
      <c r="C1795" t="s">
        <v>106</v>
      </c>
      <c r="D1795">
        <v>1200</v>
      </c>
      <c r="E1795">
        <v>1015</v>
      </c>
      <c r="F1795">
        <v>750</v>
      </c>
      <c r="G1795">
        <v>131</v>
      </c>
      <c r="H1795">
        <v>155</v>
      </c>
      <c r="I1795" s="5">
        <v>204.22046910141012</v>
      </c>
      <c r="J1795" t="s">
        <v>53</v>
      </c>
      <c r="K1795">
        <v>1378</v>
      </c>
      <c r="L1795">
        <v>1332</v>
      </c>
      <c r="M1795">
        <v>1084</v>
      </c>
      <c r="N1795">
        <v>28</v>
      </c>
      <c r="O1795">
        <v>2020</v>
      </c>
      <c r="P1795">
        <v>1093</v>
      </c>
      <c r="Q1795">
        <v>413</v>
      </c>
      <c r="R1795">
        <v>-2</v>
      </c>
      <c r="S1795" t="s">
        <v>54</v>
      </c>
    </row>
    <row r="1796" spans="1:19">
      <c r="A1796" s="1">
        <v>36081044602</v>
      </c>
      <c r="B1796" s="1">
        <v>4044602</v>
      </c>
      <c r="C1796" t="s">
        <v>106</v>
      </c>
      <c r="D1796">
        <v>1580</v>
      </c>
      <c r="E1796">
        <v>1410</v>
      </c>
      <c r="F1796">
        <v>1280</v>
      </c>
      <c r="G1796">
        <v>316</v>
      </c>
      <c r="H1796">
        <v>311</v>
      </c>
      <c r="I1796" s="5">
        <v>359.2227721066692</v>
      </c>
      <c r="J1796" t="s">
        <v>53</v>
      </c>
      <c r="K1796">
        <v>1626</v>
      </c>
      <c r="L1796">
        <v>1580</v>
      </c>
      <c r="M1796">
        <v>1399</v>
      </c>
      <c r="N1796">
        <v>34</v>
      </c>
      <c r="O1796">
        <v>2020</v>
      </c>
      <c r="P1796">
        <v>166</v>
      </c>
      <c r="Q1796">
        <v>36</v>
      </c>
      <c r="R1796">
        <v>16</v>
      </c>
      <c r="S1796" t="s">
        <v>54</v>
      </c>
    </row>
    <row r="1797" spans="1:19">
      <c r="A1797" s="1">
        <v>36081044800</v>
      </c>
      <c r="B1797" s="1">
        <v>4044800</v>
      </c>
      <c r="C1797" t="s">
        <v>107</v>
      </c>
      <c r="D1797">
        <v>885</v>
      </c>
      <c r="E1797">
        <v>610</v>
      </c>
      <c r="F1797">
        <v>430</v>
      </c>
      <c r="G1797">
        <v>203</v>
      </c>
      <c r="H1797">
        <v>209</v>
      </c>
      <c r="I1797" s="5">
        <v>186.36254988596824</v>
      </c>
      <c r="J1797" t="s">
        <v>53</v>
      </c>
      <c r="K1797">
        <v>915</v>
      </c>
      <c r="L1797">
        <v>872</v>
      </c>
      <c r="M1797">
        <v>601</v>
      </c>
      <c r="N1797">
        <v>16</v>
      </c>
      <c r="O1797">
        <v>2020</v>
      </c>
      <c r="P1797">
        <v>16</v>
      </c>
      <c r="Q1797">
        <v>0</v>
      </c>
      <c r="R1797">
        <v>2</v>
      </c>
      <c r="S1797" t="s">
        <v>54</v>
      </c>
    </row>
    <row r="1798" spans="1:19">
      <c r="A1798" s="1">
        <v>36081045000</v>
      </c>
      <c r="B1798" s="1">
        <v>4045000</v>
      </c>
      <c r="C1798" t="s">
        <v>107</v>
      </c>
      <c r="D1798">
        <v>750</v>
      </c>
      <c r="E1798">
        <v>390</v>
      </c>
      <c r="F1798">
        <v>89</v>
      </c>
      <c r="G1798">
        <v>338</v>
      </c>
      <c r="H1798">
        <v>342</v>
      </c>
      <c r="I1798" s="5">
        <v>63.820059542435402</v>
      </c>
      <c r="J1798" t="s">
        <v>53</v>
      </c>
      <c r="K1798">
        <v>641</v>
      </c>
      <c r="L1798">
        <v>599</v>
      </c>
      <c r="M1798">
        <v>288</v>
      </c>
      <c r="N1798">
        <v>27</v>
      </c>
      <c r="O1798">
        <v>2020</v>
      </c>
      <c r="P1798">
        <v>36</v>
      </c>
      <c r="Q1798">
        <v>3</v>
      </c>
      <c r="R1798">
        <v>1</v>
      </c>
      <c r="S1798" t="s">
        <v>54</v>
      </c>
    </row>
    <row r="1799" spans="1:19">
      <c r="A1799" s="1">
        <v>36081045200</v>
      </c>
      <c r="B1799" s="1">
        <v>4045200</v>
      </c>
      <c r="C1799" t="s">
        <v>107</v>
      </c>
      <c r="D1799">
        <v>175</v>
      </c>
      <c r="E1799">
        <v>50</v>
      </c>
      <c r="F1799">
        <v>30</v>
      </c>
      <c r="G1799">
        <v>56</v>
      </c>
      <c r="H1799">
        <v>28</v>
      </c>
      <c r="I1799" s="5">
        <v>23.108440016582687</v>
      </c>
      <c r="J1799" t="s">
        <v>53</v>
      </c>
      <c r="K1799">
        <v>235</v>
      </c>
      <c r="L1799">
        <v>228</v>
      </c>
      <c r="M1799">
        <v>150</v>
      </c>
      <c r="N1799">
        <v>4</v>
      </c>
      <c r="O1799">
        <v>2020</v>
      </c>
      <c r="P1799">
        <v>1</v>
      </c>
      <c r="Q1799">
        <v>1</v>
      </c>
      <c r="R1799">
        <v>0</v>
      </c>
      <c r="S1799" t="s">
        <v>54</v>
      </c>
    </row>
    <row r="1800" spans="1:19">
      <c r="A1800" s="1">
        <v>36081045400</v>
      </c>
      <c r="B1800" s="1">
        <v>4045400</v>
      </c>
      <c r="C1800" t="s">
        <v>107</v>
      </c>
      <c r="D1800">
        <v>1715</v>
      </c>
      <c r="E1800">
        <v>1010</v>
      </c>
      <c r="F1800">
        <v>745</v>
      </c>
      <c r="G1800">
        <v>343</v>
      </c>
      <c r="H1800">
        <v>285</v>
      </c>
      <c r="I1800" s="5">
        <v>207.04347369574342</v>
      </c>
      <c r="J1800" t="s">
        <v>53</v>
      </c>
      <c r="K1800">
        <v>1686</v>
      </c>
      <c r="L1800">
        <v>1607</v>
      </c>
      <c r="M1800">
        <v>1083</v>
      </c>
      <c r="N1800">
        <v>48</v>
      </c>
      <c r="O1800">
        <v>2020</v>
      </c>
      <c r="P1800">
        <v>13</v>
      </c>
      <c r="Q1800">
        <v>2</v>
      </c>
      <c r="R1800">
        <v>5</v>
      </c>
      <c r="S1800" t="s">
        <v>54</v>
      </c>
    </row>
    <row r="1801" spans="1:19">
      <c r="A1801" s="1">
        <v>36081045500</v>
      </c>
      <c r="B1801" s="1">
        <v>4045500</v>
      </c>
      <c r="C1801" t="s">
        <v>109</v>
      </c>
      <c r="D1801">
        <v>4500</v>
      </c>
      <c r="E1801">
        <v>4500</v>
      </c>
      <c r="F1801">
        <v>2715</v>
      </c>
      <c r="G1801">
        <v>322</v>
      </c>
      <c r="H1801">
        <v>322</v>
      </c>
      <c r="I1801" s="5">
        <v>583.54091544638072</v>
      </c>
      <c r="J1801" t="s">
        <v>53</v>
      </c>
      <c r="K1801">
        <v>4624</v>
      </c>
      <c r="L1801">
        <v>4510</v>
      </c>
      <c r="M1801">
        <v>4502</v>
      </c>
      <c r="N1801">
        <v>98</v>
      </c>
      <c r="O1801">
        <v>2020</v>
      </c>
      <c r="P1801">
        <v>0</v>
      </c>
      <c r="Q1801">
        <v>0</v>
      </c>
      <c r="R1801">
        <v>0</v>
      </c>
      <c r="S1801" t="s">
        <v>54</v>
      </c>
    </row>
    <row r="1802" spans="1:19">
      <c r="A1802" s="1">
        <v>36081045600</v>
      </c>
      <c r="B1802" s="1">
        <v>4045600</v>
      </c>
      <c r="C1802" t="s">
        <v>107</v>
      </c>
      <c r="D1802">
        <v>425</v>
      </c>
      <c r="E1802">
        <v>50</v>
      </c>
      <c r="F1802">
        <v>35</v>
      </c>
      <c r="G1802">
        <v>134</v>
      </c>
      <c r="H1802">
        <v>22</v>
      </c>
      <c r="I1802" s="5">
        <v>22.649503305812249</v>
      </c>
      <c r="J1802" t="s">
        <v>53</v>
      </c>
      <c r="K1802">
        <v>410</v>
      </c>
      <c r="L1802">
        <v>384</v>
      </c>
      <c r="M1802">
        <v>166</v>
      </c>
      <c r="N1802">
        <v>5</v>
      </c>
      <c r="O1802">
        <v>2020</v>
      </c>
      <c r="P1802">
        <v>2</v>
      </c>
      <c r="Q1802">
        <v>2</v>
      </c>
      <c r="R1802">
        <v>3</v>
      </c>
      <c r="S1802" t="s">
        <v>54</v>
      </c>
    </row>
    <row r="1803" spans="1:19">
      <c r="A1803" s="1">
        <v>36081045700</v>
      </c>
      <c r="B1803" s="1">
        <v>4045700</v>
      </c>
      <c r="C1803" t="s">
        <v>109</v>
      </c>
      <c r="D1803">
        <v>1125</v>
      </c>
      <c r="E1803">
        <v>685</v>
      </c>
      <c r="F1803">
        <v>485</v>
      </c>
      <c r="G1803">
        <v>210</v>
      </c>
      <c r="H1803">
        <v>207</v>
      </c>
      <c r="I1803" s="5">
        <v>194.47107754110891</v>
      </c>
      <c r="J1803" t="s">
        <v>53</v>
      </c>
      <c r="K1803">
        <v>1256</v>
      </c>
      <c r="L1803">
        <v>1185</v>
      </c>
      <c r="M1803">
        <v>753</v>
      </c>
      <c r="N1803">
        <v>33</v>
      </c>
      <c r="O1803">
        <v>2020</v>
      </c>
      <c r="P1803">
        <v>32</v>
      </c>
      <c r="Q1803">
        <v>1</v>
      </c>
      <c r="R1803">
        <v>-2</v>
      </c>
      <c r="S1803" t="s">
        <v>54</v>
      </c>
    </row>
    <row r="1804" spans="1:19">
      <c r="A1804" s="1">
        <v>36081045800</v>
      </c>
      <c r="B1804" s="1">
        <v>4045800</v>
      </c>
      <c r="C1804" t="s">
        <v>107</v>
      </c>
      <c r="D1804">
        <v>735</v>
      </c>
      <c r="E1804">
        <v>395</v>
      </c>
      <c r="F1804">
        <v>365</v>
      </c>
      <c r="G1804">
        <v>106</v>
      </c>
      <c r="H1804">
        <v>82</v>
      </c>
      <c r="I1804" s="5">
        <v>103.07764064044152</v>
      </c>
      <c r="J1804" t="s">
        <v>53</v>
      </c>
      <c r="K1804">
        <v>728</v>
      </c>
      <c r="L1804">
        <v>693</v>
      </c>
      <c r="M1804">
        <v>430</v>
      </c>
      <c r="N1804">
        <v>20</v>
      </c>
      <c r="O1804">
        <v>2020</v>
      </c>
      <c r="P1804">
        <v>9</v>
      </c>
      <c r="Q1804">
        <v>15</v>
      </c>
      <c r="R1804">
        <v>0</v>
      </c>
      <c r="S1804" t="s">
        <v>54</v>
      </c>
    </row>
    <row r="1805" spans="1:19">
      <c r="A1805" s="1">
        <v>36081045900</v>
      </c>
      <c r="B1805" s="1">
        <v>4045900</v>
      </c>
      <c r="C1805" t="s">
        <v>109</v>
      </c>
      <c r="D1805">
        <v>1020</v>
      </c>
      <c r="E1805">
        <v>685</v>
      </c>
      <c r="F1805">
        <v>430</v>
      </c>
      <c r="G1805">
        <v>166</v>
      </c>
      <c r="H1805">
        <v>194</v>
      </c>
      <c r="I1805" s="5">
        <v>173.99712641305317</v>
      </c>
      <c r="J1805" t="s">
        <v>53</v>
      </c>
      <c r="K1805">
        <v>1288</v>
      </c>
      <c r="L1805">
        <v>1210</v>
      </c>
      <c r="M1805">
        <v>852</v>
      </c>
      <c r="N1805">
        <v>37</v>
      </c>
      <c r="O1805">
        <v>2020</v>
      </c>
      <c r="P1805">
        <v>5</v>
      </c>
      <c r="Q1805">
        <v>4</v>
      </c>
      <c r="R1805">
        <v>2</v>
      </c>
      <c r="S1805" t="s">
        <v>54</v>
      </c>
    </row>
    <row r="1806" spans="1:19">
      <c r="A1806" s="1">
        <v>36081046000</v>
      </c>
      <c r="B1806" s="1">
        <v>4046000</v>
      </c>
      <c r="C1806" t="s">
        <v>106</v>
      </c>
      <c r="D1806">
        <v>1895</v>
      </c>
      <c r="E1806">
        <v>1525</v>
      </c>
      <c r="F1806">
        <v>1265</v>
      </c>
      <c r="G1806">
        <v>214</v>
      </c>
      <c r="H1806">
        <v>184</v>
      </c>
      <c r="I1806" s="5">
        <v>230.87009334255487</v>
      </c>
      <c r="J1806" t="s">
        <v>53</v>
      </c>
      <c r="K1806">
        <v>2042</v>
      </c>
      <c r="L1806">
        <v>1968</v>
      </c>
      <c r="M1806">
        <v>1755</v>
      </c>
      <c r="N1806">
        <v>50</v>
      </c>
      <c r="O1806">
        <v>2020</v>
      </c>
      <c r="P1806">
        <v>-9</v>
      </c>
      <c r="Q1806">
        <v>653</v>
      </c>
      <c r="R1806">
        <v>131</v>
      </c>
      <c r="S1806" t="s">
        <v>54</v>
      </c>
    </row>
    <row r="1807" spans="1:19">
      <c r="A1807" s="1">
        <v>36081046100</v>
      </c>
      <c r="B1807" s="1">
        <v>4046100</v>
      </c>
      <c r="C1807" t="s">
        <v>109</v>
      </c>
      <c r="D1807">
        <v>655</v>
      </c>
      <c r="E1807">
        <v>500</v>
      </c>
      <c r="F1807">
        <v>385</v>
      </c>
      <c r="G1807">
        <v>102</v>
      </c>
      <c r="H1807">
        <v>95</v>
      </c>
      <c r="I1807" s="5">
        <v>91.307173869307775</v>
      </c>
      <c r="J1807" t="s">
        <v>53</v>
      </c>
      <c r="K1807">
        <v>877</v>
      </c>
      <c r="L1807">
        <v>816</v>
      </c>
      <c r="M1807">
        <v>636</v>
      </c>
      <c r="N1807">
        <v>20</v>
      </c>
      <c r="O1807">
        <v>2020</v>
      </c>
      <c r="P1807">
        <v>8</v>
      </c>
      <c r="Q1807">
        <v>0</v>
      </c>
      <c r="R1807">
        <v>0</v>
      </c>
      <c r="S1807" t="s">
        <v>54</v>
      </c>
    </row>
    <row r="1808" spans="1:19">
      <c r="A1808" s="1">
        <v>36081046200</v>
      </c>
      <c r="B1808" s="1">
        <v>4046200</v>
      </c>
      <c r="C1808" t="s">
        <v>106</v>
      </c>
      <c r="D1808">
        <v>1985</v>
      </c>
      <c r="E1808">
        <v>1540</v>
      </c>
      <c r="F1808">
        <v>1175</v>
      </c>
      <c r="G1808">
        <v>358</v>
      </c>
      <c r="H1808">
        <v>349</v>
      </c>
      <c r="I1808" s="5">
        <v>393.04071035962676</v>
      </c>
      <c r="J1808" t="s">
        <v>53</v>
      </c>
      <c r="K1808">
        <v>2428</v>
      </c>
      <c r="L1808">
        <v>2351</v>
      </c>
      <c r="M1808">
        <v>1825</v>
      </c>
      <c r="N1808">
        <v>49</v>
      </c>
      <c r="O1808">
        <v>2020</v>
      </c>
      <c r="P1808">
        <v>57</v>
      </c>
      <c r="Q1808">
        <v>119</v>
      </c>
      <c r="R1808">
        <v>11</v>
      </c>
      <c r="S1808" t="s">
        <v>54</v>
      </c>
    </row>
    <row r="1809" spans="1:19">
      <c r="A1809" s="1">
        <v>36081046300</v>
      </c>
      <c r="B1809" s="1">
        <v>4046300</v>
      </c>
      <c r="C1809" t="s">
        <v>109</v>
      </c>
      <c r="D1809">
        <v>1055</v>
      </c>
      <c r="E1809">
        <v>770</v>
      </c>
      <c r="F1809">
        <v>675</v>
      </c>
      <c r="G1809">
        <v>163</v>
      </c>
      <c r="H1809">
        <v>181</v>
      </c>
      <c r="I1809" s="5">
        <v>183.04371062672436</v>
      </c>
      <c r="J1809" t="s">
        <v>53</v>
      </c>
      <c r="K1809">
        <v>1253</v>
      </c>
      <c r="L1809">
        <v>1192</v>
      </c>
      <c r="M1809">
        <v>933</v>
      </c>
      <c r="N1809">
        <v>22</v>
      </c>
      <c r="O1809">
        <v>2020</v>
      </c>
      <c r="P1809">
        <v>50</v>
      </c>
      <c r="Q1809">
        <v>0</v>
      </c>
      <c r="R1809">
        <v>1</v>
      </c>
      <c r="S1809" t="s">
        <v>54</v>
      </c>
    </row>
    <row r="1810" spans="1:19">
      <c r="A1810" s="1">
        <v>36081046400</v>
      </c>
      <c r="B1810" s="1">
        <v>4046400</v>
      </c>
      <c r="C1810" t="s">
        <v>107</v>
      </c>
      <c r="D1810">
        <v>550</v>
      </c>
      <c r="E1810">
        <v>245</v>
      </c>
      <c r="F1810">
        <v>140</v>
      </c>
      <c r="G1810">
        <v>85</v>
      </c>
      <c r="H1810">
        <v>60</v>
      </c>
      <c r="I1810" s="5">
        <v>63.66317616958802</v>
      </c>
      <c r="J1810" t="s">
        <v>53</v>
      </c>
      <c r="K1810">
        <v>558</v>
      </c>
      <c r="L1810">
        <v>526</v>
      </c>
      <c r="M1810">
        <v>267</v>
      </c>
      <c r="N1810">
        <v>22</v>
      </c>
      <c r="O1810">
        <v>2020</v>
      </c>
      <c r="P1810">
        <v>17</v>
      </c>
      <c r="Q1810">
        <v>1</v>
      </c>
      <c r="R1810">
        <v>8</v>
      </c>
      <c r="S1810" t="s">
        <v>54</v>
      </c>
    </row>
    <row r="1811" spans="1:19">
      <c r="A1811" s="1">
        <v>36081046500</v>
      </c>
      <c r="B1811" s="1">
        <v>4046500</v>
      </c>
      <c r="C1811" t="s">
        <v>109</v>
      </c>
      <c r="D1811">
        <v>1005</v>
      </c>
      <c r="E1811">
        <v>725</v>
      </c>
      <c r="F1811">
        <v>600</v>
      </c>
      <c r="G1811">
        <v>105</v>
      </c>
      <c r="H1811">
        <v>122</v>
      </c>
      <c r="I1811" s="5">
        <v>151.56846637740978</v>
      </c>
      <c r="J1811" t="s">
        <v>53</v>
      </c>
      <c r="K1811">
        <v>1139</v>
      </c>
      <c r="L1811">
        <v>1092</v>
      </c>
      <c r="M1811">
        <v>889</v>
      </c>
      <c r="N1811">
        <v>20</v>
      </c>
      <c r="O1811">
        <v>2020</v>
      </c>
      <c r="P1811">
        <v>1</v>
      </c>
      <c r="Q1811">
        <v>9</v>
      </c>
      <c r="R1811">
        <v>0</v>
      </c>
      <c r="S1811" t="s">
        <v>54</v>
      </c>
    </row>
    <row r="1812" spans="1:19">
      <c r="A1812" s="1">
        <v>36081046600</v>
      </c>
      <c r="B1812" s="1">
        <v>4046600</v>
      </c>
      <c r="C1812" t="s">
        <v>107</v>
      </c>
      <c r="D1812">
        <v>1330</v>
      </c>
      <c r="E1812">
        <v>950</v>
      </c>
      <c r="F1812">
        <v>710</v>
      </c>
      <c r="G1812">
        <v>132</v>
      </c>
      <c r="H1812">
        <v>144</v>
      </c>
      <c r="I1812" s="5">
        <v>180.39955654047489</v>
      </c>
      <c r="J1812" t="s">
        <v>53</v>
      </c>
      <c r="K1812">
        <v>1557</v>
      </c>
      <c r="L1812">
        <v>1489</v>
      </c>
      <c r="M1812">
        <v>1031</v>
      </c>
      <c r="N1812">
        <v>57</v>
      </c>
      <c r="O1812">
        <v>2020</v>
      </c>
      <c r="P1812">
        <v>46</v>
      </c>
      <c r="Q1812">
        <v>1</v>
      </c>
      <c r="R1812">
        <v>38</v>
      </c>
      <c r="S1812" t="s">
        <v>54</v>
      </c>
    </row>
    <row r="1813" spans="1:19">
      <c r="A1813" s="1">
        <v>36081046700</v>
      </c>
      <c r="B1813" s="1">
        <v>4046700</v>
      </c>
      <c r="C1813" t="s">
        <v>109</v>
      </c>
      <c r="D1813">
        <v>1945</v>
      </c>
      <c r="E1813">
        <v>1755</v>
      </c>
      <c r="F1813">
        <v>1420</v>
      </c>
      <c r="G1813">
        <v>284</v>
      </c>
      <c r="H1813">
        <v>296</v>
      </c>
      <c r="I1813" s="5">
        <v>408.6306400650837</v>
      </c>
      <c r="J1813" t="s">
        <v>53</v>
      </c>
      <c r="K1813">
        <v>2234</v>
      </c>
      <c r="L1813">
        <v>2180</v>
      </c>
      <c r="M1813">
        <v>1898</v>
      </c>
      <c r="N1813">
        <v>25</v>
      </c>
      <c r="O1813">
        <v>2020</v>
      </c>
      <c r="P1813">
        <v>37</v>
      </c>
      <c r="Q1813">
        <v>17</v>
      </c>
      <c r="R1813">
        <v>7</v>
      </c>
      <c r="S1813" t="s">
        <v>54</v>
      </c>
    </row>
    <row r="1814" spans="1:19">
      <c r="A1814" s="1">
        <v>36081046800</v>
      </c>
      <c r="B1814" s="1">
        <v>4046800</v>
      </c>
      <c r="C1814" t="s">
        <v>106</v>
      </c>
      <c r="D1814">
        <v>1010</v>
      </c>
      <c r="E1814">
        <v>400</v>
      </c>
      <c r="F1814">
        <v>330</v>
      </c>
      <c r="G1814">
        <v>94</v>
      </c>
      <c r="H1814">
        <v>117</v>
      </c>
      <c r="I1814" s="5">
        <v>118.34272263219231</v>
      </c>
      <c r="J1814" t="s">
        <v>53</v>
      </c>
      <c r="K1814">
        <v>1351</v>
      </c>
      <c r="L1814">
        <v>1205</v>
      </c>
      <c r="M1814">
        <v>752</v>
      </c>
      <c r="N1814">
        <v>112</v>
      </c>
      <c r="O1814">
        <v>2020</v>
      </c>
      <c r="P1814">
        <v>-1</v>
      </c>
      <c r="Q1814">
        <v>52</v>
      </c>
      <c r="R1814">
        <v>37</v>
      </c>
      <c r="S1814" t="s">
        <v>54</v>
      </c>
    </row>
    <row r="1815" spans="1:19">
      <c r="A1815" s="1">
        <v>36081046901</v>
      </c>
      <c r="B1815" s="1">
        <v>4046901</v>
      </c>
      <c r="C1815" t="s">
        <v>109</v>
      </c>
      <c r="D1815">
        <v>1305</v>
      </c>
      <c r="E1815">
        <v>975</v>
      </c>
      <c r="F1815">
        <v>840</v>
      </c>
      <c r="G1815">
        <v>219</v>
      </c>
      <c r="H1815">
        <v>190</v>
      </c>
      <c r="I1815" s="5">
        <v>270.09257672139012</v>
      </c>
      <c r="J1815" t="s">
        <v>53</v>
      </c>
      <c r="K1815">
        <v>1463</v>
      </c>
      <c r="L1815">
        <v>1417</v>
      </c>
      <c r="M1815">
        <v>1160</v>
      </c>
      <c r="N1815">
        <v>26</v>
      </c>
      <c r="O1815">
        <v>2020</v>
      </c>
      <c r="P1815">
        <v>2</v>
      </c>
      <c r="Q1815">
        <v>10</v>
      </c>
      <c r="R1815">
        <v>0</v>
      </c>
      <c r="S1815" t="s">
        <v>54</v>
      </c>
    </row>
    <row r="1816" spans="1:19">
      <c r="A1816" s="1">
        <v>36081046902</v>
      </c>
      <c r="B1816" s="1">
        <v>4046902</v>
      </c>
      <c r="C1816" t="s">
        <v>109</v>
      </c>
      <c r="D1816">
        <v>1135</v>
      </c>
      <c r="E1816">
        <v>925</v>
      </c>
      <c r="F1816">
        <v>640</v>
      </c>
      <c r="G1816">
        <v>86</v>
      </c>
      <c r="H1816">
        <v>114</v>
      </c>
      <c r="I1816" s="5">
        <v>201.79692762775156</v>
      </c>
      <c r="J1816" t="s">
        <v>53</v>
      </c>
      <c r="K1816">
        <v>1306</v>
      </c>
      <c r="L1816">
        <v>1271</v>
      </c>
      <c r="M1816">
        <v>1058</v>
      </c>
      <c r="N1816">
        <v>23</v>
      </c>
      <c r="O1816">
        <v>2020</v>
      </c>
      <c r="P1816">
        <v>20</v>
      </c>
      <c r="Q1816">
        <v>1</v>
      </c>
      <c r="R1816">
        <v>1</v>
      </c>
      <c r="S1816" t="s">
        <v>54</v>
      </c>
    </row>
    <row r="1817" spans="1:19">
      <c r="A1817" s="1">
        <v>36081047000</v>
      </c>
      <c r="B1817" s="1">
        <v>4047000</v>
      </c>
      <c r="C1817" t="s">
        <v>106</v>
      </c>
      <c r="D1817">
        <v>990</v>
      </c>
      <c r="E1817">
        <v>510</v>
      </c>
      <c r="F1817">
        <v>435</v>
      </c>
      <c r="G1817">
        <v>289</v>
      </c>
      <c r="H1817">
        <v>300</v>
      </c>
      <c r="I1817" s="5">
        <v>273.32947151743446</v>
      </c>
      <c r="J1817" t="s">
        <v>53</v>
      </c>
      <c r="K1817">
        <v>958</v>
      </c>
      <c r="L1817">
        <v>910</v>
      </c>
      <c r="M1817">
        <v>411</v>
      </c>
      <c r="N1817">
        <v>28</v>
      </c>
      <c r="O1817">
        <v>2020</v>
      </c>
      <c r="P1817">
        <v>7</v>
      </c>
      <c r="Q1817">
        <v>5</v>
      </c>
      <c r="R1817">
        <v>22</v>
      </c>
      <c r="S1817" t="s">
        <v>54</v>
      </c>
    </row>
    <row r="1818" spans="1:19">
      <c r="A1818" s="1">
        <v>36081047100</v>
      </c>
      <c r="B1818" s="1">
        <v>4047100</v>
      </c>
      <c r="C1818" t="s">
        <v>109</v>
      </c>
      <c r="D1818">
        <v>1470</v>
      </c>
      <c r="E1818">
        <v>1230</v>
      </c>
      <c r="F1818">
        <v>950</v>
      </c>
      <c r="G1818">
        <v>283</v>
      </c>
      <c r="H1818">
        <v>285</v>
      </c>
      <c r="I1818" s="5">
        <v>324.99846153482019</v>
      </c>
      <c r="J1818" t="s">
        <v>53</v>
      </c>
      <c r="K1818">
        <v>1537</v>
      </c>
      <c r="L1818">
        <v>1492</v>
      </c>
      <c r="M1818">
        <v>1213</v>
      </c>
      <c r="N1818">
        <v>31</v>
      </c>
      <c r="O1818">
        <v>2020</v>
      </c>
      <c r="P1818">
        <v>1</v>
      </c>
      <c r="Q1818">
        <v>31</v>
      </c>
      <c r="R1818">
        <v>0</v>
      </c>
      <c r="S1818" t="s">
        <v>54</v>
      </c>
    </row>
    <row r="1819" spans="1:19">
      <c r="A1819" s="1">
        <v>36081047200</v>
      </c>
      <c r="B1819" s="1">
        <v>4047200</v>
      </c>
      <c r="C1819" t="s">
        <v>107</v>
      </c>
      <c r="D1819">
        <v>1390</v>
      </c>
      <c r="E1819">
        <v>650</v>
      </c>
      <c r="F1819">
        <v>345</v>
      </c>
      <c r="G1819">
        <v>206</v>
      </c>
      <c r="H1819">
        <v>182</v>
      </c>
      <c r="I1819" s="5">
        <v>118.46096403457132</v>
      </c>
      <c r="J1819" t="s">
        <v>53</v>
      </c>
      <c r="K1819">
        <v>1383</v>
      </c>
      <c r="L1819">
        <v>1328</v>
      </c>
      <c r="M1819">
        <v>775</v>
      </c>
      <c r="N1819">
        <v>37</v>
      </c>
      <c r="O1819">
        <v>2020</v>
      </c>
      <c r="P1819">
        <v>0</v>
      </c>
      <c r="Q1819">
        <v>51</v>
      </c>
      <c r="R1819">
        <v>4</v>
      </c>
      <c r="S1819" t="s">
        <v>54</v>
      </c>
    </row>
    <row r="1820" spans="1:19">
      <c r="A1820" s="1">
        <v>36081047300</v>
      </c>
      <c r="B1820" s="1">
        <v>4047300</v>
      </c>
      <c r="C1820" t="s">
        <v>109</v>
      </c>
      <c r="D1820">
        <v>1605</v>
      </c>
      <c r="E1820">
        <v>1025</v>
      </c>
      <c r="F1820">
        <v>765</v>
      </c>
      <c r="G1820">
        <v>170</v>
      </c>
      <c r="H1820">
        <v>160</v>
      </c>
      <c r="I1820" s="5">
        <v>184.23083346714796</v>
      </c>
      <c r="J1820" t="s">
        <v>53</v>
      </c>
      <c r="K1820">
        <v>1941</v>
      </c>
      <c r="L1820">
        <v>1847</v>
      </c>
      <c r="M1820">
        <v>1267</v>
      </c>
      <c r="N1820">
        <v>68</v>
      </c>
      <c r="O1820">
        <v>2020</v>
      </c>
      <c r="P1820">
        <v>329</v>
      </c>
      <c r="Q1820">
        <v>99</v>
      </c>
      <c r="R1820">
        <v>150</v>
      </c>
      <c r="S1820" t="s">
        <v>54</v>
      </c>
    </row>
    <row r="1821" spans="1:19">
      <c r="A1821" s="1">
        <v>36081047500</v>
      </c>
      <c r="B1821" s="1">
        <v>4047500</v>
      </c>
      <c r="C1821" t="s">
        <v>109</v>
      </c>
      <c r="D1821">
        <v>1585</v>
      </c>
      <c r="E1821">
        <v>1085</v>
      </c>
      <c r="F1821">
        <v>640</v>
      </c>
      <c r="G1821">
        <v>235</v>
      </c>
      <c r="H1821">
        <v>242</v>
      </c>
      <c r="I1821" s="5">
        <v>213.4174313405538</v>
      </c>
      <c r="J1821" t="s">
        <v>53</v>
      </c>
      <c r="K1821">
        <v>1958</v>
      </c>
      <c r="L1821">
        <v>1828</v>
      </c>
      <c r="M1821">
        <v>1284</v>
      </c>
      <c r="N1821">
        <v>76</v>
      </c>
      <c r="O1821">
        <v>2020</v>
      </c>
      <c r="P1821">
        <v>38</v>
      </c>
      <c r="Q1821">
        <v>16</v>
      </c>
      <c r="R1821">
        <v>11</v>
      </c>
      <c r="S1821" t="s">
        <v>54</v>
      </c>
    </row>
    <row r="1822" spans="1:19">
      <c r="A1822" s="1">
        <v>36081047600</v>
      </c>
      <c r="B1822" s="1">
        <v>4047600</v>
      </c>
      <c r="C1822" t="s">
        <v>107</v>
      </c>
      <c r="D1822">
        <v>560</v>
      </c>
      <c r="E1822">
        <v>80</v>
      </c>
      <c r="F1822">
        <v>20</v>
      </c>
      <c r="G1822">
        <v>126</v>
      </c>
      <c r="H1822">
        <v>83</v>
      </c>
      <c r="I1822" s="5">
        <v>21.95449840010015</v>
      </c>
      <c r="J1822" t="s">
        <v>53</v>
      </c>
      <c r="K1822">
        <v>455</v>
      </c>
      <c r="L1822">
        <v>436</v>
      </c>
      <c r="M1822">
        <v>52</v>
      </c>
      <c r="N1822">
        <v>11</v>
      </c>
      <c r="O1822">
        <v>2020</v>
      </c>
      <c r="P1822">
        <v>6</v>
      </c>
      <c r="Q1822">
        <v>1</v>
      </c>
      <c r="R1822">
        <v>3</v>
      </c>
      <c r="S1822" t="s">
        <v>54</v>
      </c>
    </row>
    <row r="1823" spans="1:19">
      <c r="A1823" s="1">
        <v>36081047801</v>
      </c>
      <c r="B1823" s="1">
        <v>4047801</v>
      </c>
      <c r="C1823" t="s">
        <v>107</v>
      </c>
      <c r="D1823">
        <v>1905</v>
      </c>
      <c r="E1823">
        <v>430</v>
      </c>
      <c r="F1823">
        <v>300</v>
      </c>
      <c r="G1823">
        <v>373</v>
      </c>
      <c r="H1823">
        <v>292</v>
      </c>
      <c r="I1823" s="5">
        <v>289.66705024907475</v>
      </c>
      <c r="J1823" t="s">
        <v>53</v>
      </c>
      <c r="K1823">
        <v>1820</v>
      </c>
      <c r="L1823">
        <v>1773</v>
      </c>
      <c r="M1823">
        <v>482</v>
      </c>
      <c r="N1823">
        <v>17</v>
      </c>
      <c r="O1823">
        <v>2020</v>
      </c>
      <c r="P1823">
        <v>105</v>
      </c>
      <c r="Q1823">
        <v>6</v>
      </c>
      <c r="R1823">
        <v>1</v>
      </c>
      <c r="S1823" t="s">
        <v>54</v>
      </c>
    </row>
    <row r="1824" spans="1:19">
      <c r="A1824" s="1">
        <v>36081047802</v>
      </c>
      <c r="B1824" s="1">
        <v>4047802</v>
      </c>
      <c r="C1824" t="s">
        <v>106</v>
      </c>
      <c r="D1824">
        <v>385</v>
      </c>
      <c r="E1824">
        <v>285</v>
      </c>
      <c r="F1824">
        <v>165</v>
      </c>
      <c r="G1824">
        <v>92</v>
      </c>
      <c r="H1824">
        <v>95</v>
      </c>
      <c r="I1824" s="5">
        <v>96.187317251288391</v>
      </c>
      <c r="J1824" t="s">
        <v>53</v>
      </c>
      <c r="K1824">
        <v>467</v>
      </c>
      <c r="L1824">
        <v>454</v>
      </c>
      <c r="M1824">
        <v>201</v>
      </c>
      <c r="N1824">
        <v>11</v>
      </c>
      <c r="O1824">
        <v>2020</v>
      </c>
      <c r="P1824">
        <v>0</v>
      </c>
      <c r="Q1824">
        <v>0</v>
      </c>
      <c r="R1824">
        <v>1</v>
      </c>
      <c r="S1824" t="s">
        <v>54</v>
      </c>
    </row>
    <row r="1825" spans="1:19">
      <c r="A1825" s="1">
        <v>36081047900</v>
      </c>
      <c r="B1825" s="1">
        <v>4047900</v>
      </c>
      <c r="C1825" t="s">
        <v>109</v>
      </c>
      <c r="D1825">
        <v>1720</v>
      </c>
      <c r="E1825">
        <v>1155</v>
      </c>
      <c r="F1825">
        <v>820</v>
      </c>
      <c r="G1825">
        <v>253</v>
      </c>
      <c r="H1825">
        <v>257</v>
      </c>
      <c r="I1825" s="5">
        <v>263.15204730345533</v>
      </c>
      <c r="J1825" t="s">
        <v>53</v>
      </c>
      <c r="K1825">
        <v>2097</v>
      </c>
      <c r="L1825">
        <v>1980</v>
      </c>
      <c r="M1825">
        <v>1312</v>
      </c>
      <c r="N1825">
        <v>58</v>
      </c>
      <c r="O1825">
        <v>2020</v>
      </c>
      <c r="P1825">
        <v>19</v>
      </c>
      <c r="Q1825">
        <v>17</v>
      </c>
      <c r="R1825">
        <v>20</v>
      </c>
      <c r="S1825" t="s">
        <v>54</v>
      </c>
    </row>
    <row r="1826" spans="1:19">
      <c r="A1826" s="1">
        <v>36081048000</v>
      </c>
      <c r="B1826" s="1">
        <v>4048000</v>
      </c>
      <c r="C1826" t="s">
        <v>106</v>
      </c>
      <c r="D1826">
        <v>675</v>
      </c>
      <c r="E1826">
        <v>120</v>
      </c>
      <c r="F1826">
        <v>114</v>
      </c>
      <c r="G1826">
        <v>154</v>
      </c>
      <c r="H1826">
        <v>59</v>
      </c>
      <c r="I1826" s="5">
        <v>61.008196170678573</v>
      </c>
      <c r="J1826" t="s">
        <v>53</v>
      </c>
      <c r="K1826">
        <v>746</v>
      </c>
      <c r="L1826">
        <v>722</v>
      </c>
      <c r="M1826">
        <v>317</v>
      </c>
      <c r="N1826">
        <v>13</v>
      </c>
      <c r="O1826">
        <v>2020</v>
      </c>
      <c r="P1826">
        <v>0</v>
      </c>
      <c r="Q1826">
        <v>3</v>
      </c>
      <c r="R1826">
        <v>0</v>
      </c>
      <c r="S1826" t="s">
        <v>54</v>
      </c>
    </row>
    <row r="1827" spans="1:19">
      <c r="A1827" s="1">
        <v>36081048100</v>
      </c>
      <c r="B1827" s="1">
        <v>4048100</v>
      </c>
      <c r="C1827" t="s">
        <v>109</v>
      </c>
      <c r="D1827">
        <v>1855</v>
      </c>
      <c r="E1827">
        <v>1365</v>
      </c>
      <c r="F1827">
        <v>935</v>
      </c>
      <c r="G1827">
        <v>303</v>
      </c>
      <c r="H1827">
        <v>311</v>
      </c>
      <c r="I1827" s="5">
        <v>311.16715765003221</v>
      </c>
      <c r="J1827" t="s">
        <v>53</v>
      </c>
      <c r="K1827">
        <v>1956</v>
      </c>
      <c r="L1827">
        <v>1893</v>
      </c>
      <c r="M1827">
        <v>1498</v>
      </c>
      <c r="N1827">
        <v>44</v>
      </c>
      <c r="O1827">
        <v>2020</v>
      </c>
      <c r="P1827">
        <v>-2</v>
      </c>
      <c r="Q1827">
        <v>3</v>
      </c>
      <c r="R1827">
        <v>43</v>
      </c>
      <c r="S1827" t="s">
        <v>54</v>
      </c>
    </row>
    <row r="1828" spans="1:19">
      <c r="A1828" s="1">
        <v>36081048200</v>
      </c>
      <c r="B1828" s="1">
        <v>4048200</v>
      </c>
      <c r="C1828" t="s">
        <v>106</v>
      </c>
      <c r="D1828">
        <v>425</v>
      </c>
      <c r="E1828">
        <v>205</v>
      </c>
      <c r="F1828">
        <v>125</v>
      </c>
      <c r="G1828">
        <v>85</v>
      </c>
      <c r="H1828">
        <v>79</v>
      </c>
      <c r="I1828" s="5">
        <v>52.886671288709408</v>
      </c>
      <c r="J1828" t="s">
        <v>53</v>
      </c>
      <c r="K1828">
        <v>438</v>
      </c>
      <c r="L1828">
        <v>419</v>
      </c>
      <c r="M1828">
        <v>203</v>
      </c>
      <c r="N1828">
        <v>10</v>
      </c>
      <c r="O1828">
        <v>2020</v>
      </c>
      <c r="P1828">
        <v>4</v>
      </c>
      <c r="Q1828">
        <v>2</v>
      </c>
      <c r="R1828">
        <v>2</v>
      </c>
      <c r="S1828" t="s">
        <v>54</v>
      </c>
    </row>
    <row r="1829" spans="1:19">
      <c r="A1829" s="1">
        <v>36081048301</v>
      </c>
      <c r="B1829" s="1">
        <v>4048301</v>
      </c>
      <c r="C1829" t="s">
        <v>109</v>
      </c>
      <c r="D1829">
        <v>720</v>
      </c>
      <c r="E1829">
        <v>400</v>
      </c>
      <c r="F1829">
        <v>225</v>
      </c>
      <c r="G1829">
        <v>171</v>
      </c>
      <c r="H1829">
        <v>89</v>
      </c>
      <c r="I1829" s="5">
        <v>90.603531939985658</v>
      </c>
      <c r="J1829" t="s">
        <v>53</v>
      </c>
      <c r="K1829">
        <v>749</v>
      </c>
      <c r="L1829">
        <v>716</v>
      </c>
      <c r="M1829">
        <v>521</v>
      </c>
      <c r="N1829">
        <v>29</v>
      </c>
      <c r="O1829">
        <v>2020</v>
      </c>
      <c r="P1829">
        <v>37</v>
      </c>
      <c r="Q1829">
        <v>9</v>
      </c>
      <c r="R1829">
        <v>4</v>
      </c>
      <c r="S1829" t="s">
        <v>54</v>
      </c>
    </row>
    <row r="1830" spans="1:19">
      <c r="A1830" s="1">
        <v>36081048302</v>
      </c>
      <c r="B1830" s="1">
        <v>4048302</v>
      </c>
      <c r="C1830" t="s">
        <v>103</v>
      </c>
      <c r="D1830">
        <v>625</v>
      </c>
      <c r="E1830">
        <v>465</v>
      </c>
      <c r="F1830">
        <v>240</v>
      </c>
      <c r="G1830">
        <v>143</v>
      </c>
      <c r="H1830">
        <v>144</v>
      </c>
      <c r="I1830" s="5">
        <v>94.217832706977504</v>
      </c>
      <c r="J1830" t="s">
        <v>53</v>
      </c>
      <c r="K1830">
        <v>694</v>
      </c>
      <c r="L1830">
        <v>648</v>
      </c>
      <c r="M1830">
        <v>482</v>
      </c>
      <c r="N1830">
        <v>21</v>
      </c>
      <c r="O1830">
        <v>2020</v>
      </c>
      <c r="P1830">
        <v>49</v>
      </c>
      <c r="Q1830">
        <v>8</v>
      </c>
      <c r="R1830">
        <v>0</v>
      </c>
      <c r="S1830" t="s">
        <v>54</v>
      </c>
    </row>
    <row r="1831" spans="1:19">
      <c r="A1831" s="1">
        <v>36081048400</v>
      </c>
      <c r="B1831" s="1">
        <v>4048400</v>
      </c>
      <c r="C1831" t="s">
        <v>106</v>
      </c>
      <c r="D1831">
        <v>1330</v>
      </c>
      <c r="E1831">
        <v>385</v>
      </c>
      <c r="F1831">
        <v>260</v>
      </c>
      <c r="G1831">
        <v>139</v>
      </c>
      <c r="H1831">
        <v>133</v>
      </c>
      <c r="I1831" s="5">
        <v>123.19090875547595</v>
      </c>
      <c r="J1831" t="s">
        <v>53</v>
      </c>
      <c r="K1831">
        <v>1559</v>
      </c>
      <c r="L1831">
        <v>1482</v>
      </c>
      <c r="M1831">
        <v>604</v>
      </c>
      <c r="N1831">
        <v>36</v>
      </c>
      <c r="O1831">
        <v>2020</v>
      </c>
      <c r="P1831">
        <v>13</v>
      </c>
      <c r="Q1831">
        <v>0</v>
      </c>
      <c r="R1831">
        <v>2</v>
      </c>
      <c r="S1831" t="s">
        <v>54</v>
      </c>
    </row>
    <row r="1832" spans="1:19">
      <c r="A1832" s="1">
        <v>36081048500</v>
      </c>
      <c r="B1832" s="1">
        <v>4048500</v>
      </c>
      <c r="C1832" t="s">
        <v>109</v>
      </c>
      <c r="D1832">
        <v>1445</v>
      </c>
      <c r="E1832">
        <v>720</v>
      </c>
      <c r="F1832">
        <v>375</v>
      </c>
      <c r="G1832">
        <v>188</v>
      </c>
      <c r="H1832">
        <v>140</v>
      </c>
      <c r="I1832" s="5">
        <v>150.44600360262149</v>
      </c>
      <c r="J1832" t="s">
        <v>53</v>
      </c>
      <c r="K1832">
        <v>1889</v>
      </c>
      <c r="L1832">
        <v>1741</v>
      </c>
      <c r="M1832">
        <v>1042</v>
      </c>
      <c r="N1832">
        <v>95</v>
      </c>
      <c r="O1832">
        <v>2020</v>
      </c>
      <c r="P1832">
        <v>464</v>
      </c>
      <c r="Q1832">
        <v>149</v>
      </c>
      <c r="R1832">
        <v>39</v>
      </c>
      <c r="S1832" t="s">
        <v>54</v>
      </c>
    </row>
    <row r="1833" spans="1:19">
      <c r="A1833" s="1">
        <v>36081048900</v>
      </c>
      <c r="B1833" s="1">
        <v>4048900</v>
      </c>
      <c r="C1833" t="s">
        <v>103</v>
      </c>
      <c r="D1833">
        <v>505</v>
      </c>
      <c r="E1833">
        <v>255</v>
      </c>
      <c r="F1833">
        <v>195</v>
      </c>
      <c r="G1833">
        <v>216</v>
      </c>
      <c r="H1833">
        <v>76</v>
      </c>
      <c r="I1833" s="5">
        <v>89.409171789028449</v>
      </c>
      <c r="J1833" t="s">
        <v>53</v>
      </c>
      <c r="K1833">
        <v>520</v>
      </c>
      <c r="L1833">
        <v>487</v>
      </c>
      <c r="M1833">
        <v>300</v>
      </c>
      <c r="N1833">
        <v>10</v>
      </c>
      <c r="O1833">
        <v>2020</v>
      </c>
      <c r="P1833">
        <v>622</v>
      </c>
      <c r="Q1833">
        <v>2</v>
      </c>
      <c r="R1833">
        <v>1</v>
      </c>
      <c r="S1833" t="s">
        <v>54</v>
      </c>
    </row>
    <row r="1834" spans="1:19">
      <c r="A1834" s="1">
        <v>36081049201</v>
      </c>
      <c r="B1834" s="1">
        <v>4049201</v>
      </c>
      <c r="C1834" t="s">
        <v>107</v>
      </c>
      <c r="D1834">
        <v>1345</v>
      </c>
      <c r="E1834">
        <v>1235</v>
      </c>
      <c r="F1834">
        <v>705</v>
      </c>
      <c r="G1834">
        <v>128</v>
      </c>
      <c r="H1834">
        <v>133</v>
      </c>
      <c r="I1834" s="5">
        <v>202.1360927692034</v>
      </c>
      <c r="J1834" t="s">
        <v>53</v>
      </c>
      <c r="K1834">
        <v>1314</v>
      </c>
      <c r="L1834">
        <v>1295</v>
      </c>
      <c r="M1834">
        <v>1207</v>
      </c>
      <c r="N1834">
        <v>17</v>
      </c>
      <c r="O1834">
        <v>2020</v>
      </c>
      <c r="P1834">
        <v>0</v>
      </c>
      <c r="Q1834">
        <v>1</v>
      </c>
      <c r="R1834">
        <v>1</v>
      </c>
      <c r="S1834" t="s">
        <v>54</v>
      </c>
    </row>
    <row r="1835" spans="1:19">
      <c r="A1835" s="1">
        <v>36081049202</v>
      </c>
      <c r="B1835" s="1">
        <v>4049202</v>
      </c>
      <c r="C1835" t="s">
        <v>111</v>
      </c>
      <c r="D1835">
        <v>605</v>
      </c>
      <c r="E1835">
        <v>115</v>
      </c>
      <c r="F1835">
        <v>95</v>
      </c>
      <c r="G1835">
        <v>123</v>
      </c>
      <c r="H1835">
        <v>63</v>
      </c>
      <c r="I1835" s="5">
        <v>59.808026217222718</v>
      </c>
      <c r="J1835" t="s">
        <v>53</v>
      </c>
      <c r="K1835">
        <v>590</v>
      </c>
      <c r="L1835">
        <v>577</v>
      </c>
      <c r="M1835">
        <v>196</v>
      </c>
      <c r="N1835">
        <v>10</v>
      </c>
      <c r="O1835">
        <v>2020</v>
      </c>
      <c r="P1835">
        <v>0</v>
      </c>
      <c r="Q1835">
        <v>0</v>
      </c>
      <c r="R1835">
        <v>0</v>
      </c>
      <c r="S1835" t="s">
        <v>54</v>
      </c>
    </row>
    <row r="1836" spans="1:19">
      <c r="A1836" s="1">
        <v>36081049301</v>
      </c>
      <c r="B1836" s="1">
        <v>4049301</v>
      </c>
      <c r="C1836" t="s">
        <v>108</v>
      </c>
      <c r="D1836">
        <v>750</v>
      </c>
      <c r="E1836">
        <v>270</v>
      </c>
      <c r="F1836">
        <v>160</v>
      </c>
      <c r="G1836">
        <v>109</v>
      </c>
      <c r="H1836">
        <v>80</v>
      </c>
      <c r="I1836" s="5">
        <v>69.03622237637282</v>
      </c>
      <c r="J1836" t="s">
        <v>53</v>
      </c>
      <c r="K1836">
        <v>838</v>
      </c>
      <c r="L1836">
        <v>773</v>
      </c>
      <c r="M1836">
        <v>397</v>
      </c>
      <c r="N1836">
        <v>25</v>
      </c>
      <c r="O1836">
        <v>2020</v>
      </c>
      <c r="P1836">
        <v>1</v>
      </c>
      <c r="Q1836">
        <v>9</v>
      </c>
      <c r="R1836">
        <v>1</v>
      </c>
      <c r="S1836" t="s">
        <v>54</v>
      </c>
    </row>
    <row r="1837" spans="1:19">
      <c r="A1837" s="1">
        <v>36081049302</v>
      </c>
      <c r="B1837" s="1">
        <v>4049302</v>
      </c>
      <c r="C1837" t="s">
        <v>108</v>
      </c>
      <c r="D1837">
        <v>950</v>
      </c>
      <c r="E1837">
        <v>440</v>
      </c>
      <c r="F1837">
        <v>235</v>
      </c>
      <c r="G1837">
        <v>211</v>
      </c>
      <c r="H1837">
        <v>81</v>
      </c>
      <c r="I1837" s="5">
        <v>92.200867674876037</v>
      </c>
      <c r="J1837" t="s">
        <v>53</v>
      </c>
      <c r="K1837">
        <v>1133</v>
      </c>
      <c r="L1837">
        <v>1080</v>
      </c>
      <c r="M1837">
        <v>726</v>
      </c>
      <c r="N1837">
        <v>31</v>
      </c>
      <c r="O1837">
        <v>2020</v>
      </c>
      <c r="P1837">
        <v>0</v>
      </c>
      <c r="Q1837">
        <v>0</v>
      </c>
      <c r="R1837">
        <v>6</v>
      </c>
      <c r="S1837" t="s">
        <v>54</v>
      </c>
    </row>
    <row r="1838" spans="1:19">
      <c r="A1838" s="1">
        <v>36081049500</v>
      </c>
      <c r="B1838" s="1">
        <v>4049500</v>
      </c>
      <c r="C1838" t="s">
        <v>108</v>
      </c>
      <c r="D1838">
        <v>525</v>
      </c>
      <c r="E1838">
        <v>345</v>
      </c>
      <c r="F1838">
        <v>120</v>
      </c>
      <c r="G1838">
        <v>82</v>
      </c>
      <c r="H1838">
        <v>86</v>
      </c>
      <c r="I1838" s="5">
        <v>55.982140009113621</v>
      </c>
      <c r="J1838" t="s">
        <v>53</v>
      </c>
      <c r="K1838">
        <v>557</v>
      </c>
      <c r="L1838">
        <v>522</v>
      </c>
      <c r="M1838">
        <v>307</v>
      </c>
      <c r="N1838">
        <v>10</v>
      </c>
      <c r="O1838">
        <v>2020</v>
      </c>
      <c r="P1838">
        <v>5</v>
      </c>
      <c r="Q1838">
        <v>0</v>
      </c>
      <c r="R1838">
        <v>0</v>
      </c>
      <c r="S1838" t="s">
        <v>54</v>
      </c>
    </row>
    <row r="1839" spans="1:19">
      <c r="A1839" s="1">
        <v>36081049600</v>
      </c>
      <c r="B1839" s="1">
        <v>4049600</v>
      </c>
      <c r="C1839" t="s">
        <v>111</v>
      </c>
      <c r="D1839">
        <v>910</v>
      </c>
      <c r="E1839">
        <v>125</v>
      </c>
      <c r="F1839">
        <v>85</v>
      </c>
      <c r="G1839">
        <v>114</v>
      </c>
      <c r="H1839">
        <v>68</v>
      </c>
      <c r="I1839" s="5">
        <v>62.801273872430329</v>
      </c>
      <c r="J1839" t="s">
        <v>53</v>
      </c>
      <c r="K1839">
        <v>945</v>
      </c>
      <c r="L1839">
        <v>921</v>
      </c>
      <c r="M1839">
        <v>253</v>
      </c>
      <c r="N1839">
        <v>9</v>
      </c>
      <c r="O1839">
        <v>2020</v>
      </c>
      <c r="P1839">
        <v>0</v>
      </c>
      <c r="Q1839">
        <v>3</v>
      </c>
      <c r="R1839">
        <v>0</v>
      </c>
      <c r="S1839" t="s">
        <v>54</v>
      </c>
    </row>
    <row r="1840" spans="1:19">
      <c r="A1840" s="1">
        <v>36081049700</v>
      </c>
      <c r="B1840" s="1">
        <v>4049700</v>
      </c>
      <c r="C1840" t="s">
        <v>108</v>
      </c>
      <c r="D1840">
        <v>895</v>
      </c>
      <c r="E1840">
        <v>360</v>
      </c>
      <c r="F1840">
        <v>215</v>
      </c>
      <c r="G1840">
        <v>170</v>
      </c>
      <c r="H1840">
        <v>139</v>
      </c>
      <c r="I1840" s="5">
        <v>143.37015031030691</v>
      </c>
      <c r="J1840" t="s">
        <v>53</v>
      </c>
      <c r="K1840">
        <v>1145</v>
      </c>
      <c r="L1840">
        <v>1072</v>
      </c>
      <c r="M1840">
        <v>516</v>
      </c>
      <c r="N1840">
        <v>36</v>
      </c>
      <c r="O1840">
        <v>2020</v>
      </c>
      <c r="P1840">
        <v>4</v>
      </c>
      <c r="Q1840">
        <v>2</v>
      </c>
      <c r="R1840">
        <v>0</v>
      </c>
      <c r="S1840" t="s">
        <v>54</v>
      </c>
    </row>
    <row r="1841" spans="1:19">
      <c r="A1841" s="1">
        <v>36081049900</v>
      </c>
      <c r="B1841" s="1">
        <v>4049900</v>
      </c>
      <c r="C1841" t="s">
        <v>109</v>
      </c>
      <c r="D1841">
        <v>1610</v>
      </c>
      <c r="E1841">
        <v>930</v>
      </c>
      <c r="F1841">
        <v>730</v>
      </c>
      <c r="G1841">
        <v>151</v>
      </c>
      <c r="H1841">
        <v>185</v>
      </c>
      <c r="I1841" s="5">
        <v>184.05705637111552</v>
      </c>
      <c r="J1841" t="s">
        <v>53</v>
      </c>
      <c r="K1841">
        <v>1871</v>
      </c>
      <c r="L1841">
        <v>1733</v>
      </c>
      <c r="M1841">
        <v>1070</v>
      </c>
      <c r="N1841">
        <v>62</v>
      </c>
      <c r="O1841">
        <v>2020</v>
      </c>
      <c r="P1841">
        <v>6</v>
      </c>
      <c r="Q1841">
        <v>19</v>
      </c>
      <c r="R1841">
        <v>5</v>
      </c>
      <c r="S1841" t="s">
        <v>54</v>
      </c>
    </row>
    <row r="1842" spans="1:19">
      <c r="A1842" s="1">
        <v>36081050000</v>
      </c>
      <c r="B1842" s="1">
        <v>4050000</v>
      </c>
      <c r="C1842" t="s">
        <v>106</v>
      </c>
      <c r="D1842">
        <v>1570</v>
      </c>
      <c r="E1842">
        <v>1420</v>
      </c>
      <c r="F1842">
        <v>900</v>
      </c>
      <c r="G1842">
        <v>158</v>
      </c>
      <c r="H1842">
        <v>171</v>
      </c>
      <c r="I1842" s="5">
        <v>192.1067411623028</v>
      </c>
      <c r="J1842" t="s">
        <v>53</v>
      </c>
      <c r="K1842">
        <v>1663</v>
      </c>
      <c r="L1842">
        <v>1578</v>
      </c>
      <c r="M1842">
        <v>1364</v>
      </c>
      <c r="N1842">
        <v>61</v>
      </c>
      <c r="O1842">
        <v>2020</v>
      </c>
      <c r="P1842">
        <v>15</v>
      </c>
      <c r="Q1842">
        <v>37</v>
      </c>
      <c r="R1842">
        <v>0</v>
      </c>
      <c r="S1842" t="s">
        <v>54</v>
      </c>
    </row>
    <row r="1843" spans="1:19">
      <c r="A1843" s="1">
        <v>36081050201</v>
      </c>
      <c r="B1843" s="1">
        <v>4050201</v>
      </c>
      <c r="C1843" t="s">
        <v>106</v>
      </c>
      <c r="D1843">
        <v>465</v>
      </c>
      <c r="E1843">
        <v>170</v>
      </c>
      <c r="F1843">
        <v>160</v>
      </c>
      <c r="G1843">
        <v>95</v>
      </c>
      <c r="H1843">
        <v>66</v>
      </c>
      <c r="I1843" s="5">
        <v>75.106590922501596</v>
      </c>
      <c r="J1843" t="s">
        <v>53</v>
      </c>
      <c r="K1843">
        <v>461</v>
      </c>
      <c r="L1843">
        <v>448</v>
      </c>
      <c r="M1843">
        <v>184</v>
      </c>
      <c r="N1843">
        <v>8</v>
      </c>
      <c r="O1843">
        <v>2020</v>
      </c>
      <c r="P1843">
        <v>2</v>
      </c>
      <c r="Q1843">
        <v>4</v>
      </c>
      <c r="R1843">
        <v>2</v>
      </c>
      <c r="S1843" t="s">
        <v>54</v>
      </c>
    </row>
    <row r="1844" spans="1:19">
      <c r="A1844" s="1">
        <v>36081050202</v>
      </c>
      <c r="B1844" s="1">
        <v>4050202</v>
      </c>
      <c r="C1844" t="s">
        <v>106</v>
      </c>
      <c r="D1844">
        <v>385</v>
      </c>
      <c r="E1844">
        <v>55</v>
      </c>
      <c r="F1844">
        <v>49</v>
      </c>
      <c r="G1844">
        <v>60</v>
      </c>
      <c r="H1844">
        <v>32</v>
      </c>
      <c r="I1844" s="5">
        <v>36.728735344413913</v>
      </c>
      <c r="J1844" t="s">
        <v>53</v>
      </c>
      <c r="K1844">
        <v>437</v>
      </c>
      <c r="L1844">
        <v>420</v>
      </c>
      <c r="M1844">
        <v>147</v>
      </c>
      <c r="N1844">
        <v>13</v>
      </c>
      <c r="O1844">
        <v>2020</v>
      </c>
      <c r="P1844">
        <v>8</v>
      </c>
      <c r="Q1844">
        <v>2</v>
      </c>
      <c r="R1844">
        <v>1</v>
      </c>
      <c r="S1844" t="s">
        <v>54</v>
      </c>
    </row>
    <row r="1845" spans="1:19">
      <c r="A1845" s="1">
        <v>36081050400</v>
      </c>
      <c r="B1845" s="1">
        <v>4050400</v>
      </c>
      <c r="C1845" t="s">
        <v>106</v>
      </c>
      <c r="D1845">
        <v>535</v>
      </c>
      <c r="E1845">
        <v>165</v>
      </c>
      <c r="F1845">
        <v>74</v>
      </c>
      <c r="G1845">
        <v>99</v>
      </c>
      <c r="H1845">
        <v>85</v>
      </c>
      <c r="I1845" s="5">
        <v>38.884444190447162</v>
      </c>
      <c r="J1845" t="s">
        <v>53</v>
      </c>
      <c r="K1845">
        <v>550</v>
      </c>
      <c r="L1845">
        <v>543</v>
      </c>
      <c r="M1845">
        <v>206</v>
      </c>
      <c r="N1845">
        <v>4</v>
      </c>
      <c r="O1845">
        <v>2020</v>
      </c>
      <c r="P1845">
        <v>2</v>
      </c>
      <c r="Q1845">
        <v>1</v>
      </c>
      <c r="R1845">
        <v>0</v>
      </c>
      <c r="S1845" t="s">
        <v>54</v>
      </c>
    </row>
    <row r="1846" spans="1:19">
      <c r="A1846" s="1">
        <v>36081050500</v>
      </c>
      <c r="B1846" s="1">
        <v>4050500</v>
      </c>
      <c r="C1846" t="s">
        <v>108</v>
      </c>
      <c r="D1846">
        <v>565</v>
      </c>
      <c r="E1846">
        <v>300</v>
      </c>
      <c r="F1846">
        <v>230</v>
      </c>
      <c r="G1846">
        <v>98</v>
      </c>
      <c r="H1846">
        <v>87</v>
      </c>
      <c r="I1846" s="5">
        <v>89.358827208060418</v>
      </c>
      <c r="J1846" t="s">
        <v>53</v>
      </c>
      <c r="K1846">
        <v>701</v>
      </c>
      <c r="L1846">
        <v>661</v>
      </c>
      <c r="M1846">
        <v>452</v>
      </c>
      <c r="N1846">
        <v>26</v>
      </c>
      <c r="O1846">
        <v>2020</v>
      </c>
      <c r="P1846">
        <v>1</v>
      </c>
      <c r="Q1846">
        <v>3</v>
      </c>
      <c r="R1846">
        <v>1</v>
      </c>
      <c r="S1846" t="s">
        <v>54</v>
      </c>
    </row>
    <row r="1847" spans="1:19">
      <c r="A1847" s="1">
        <v>36081050600</v>
      </c>
      <c r="B1847" s="1">
        <v>4050600</v>
      </c>
      <c r="C1847" t="s">
        <v>106</v>
      </c>
      <c r="D1847">
        <v>455</v>
      </c>
      <c r="E1847">
        <v>50</v>
      </c>
      <c r="F1847">
        <v>30</v>
      </c>
      <c r="G1847">
        <v>73</v>
      </c>
      <c r="H1847">
        <v>34</v>
      </c>
      <c r="I1847" s="5">
        <v>32.388269481403292</v>
      </c>
      <c r="J1847" t="s">
        <v>53</v>
      </c>
      <c r="K1847">
        <v>495</v>
      </c>
      <c r="L1847">
        <v>478</v>
      </c>
      <c r="M1847">
        <v>125</v>
      </c>
      <c r="N1847">
        <v>8</v>
      </c>
      <c r="O1847">
        <v>2020</v>
      </c>
      <c r="P1847">
        <v>6</v>
      </c>
      <c r="Q1847">
        <v>3</v>
      </c>
      <c r="R1847">
        <v>0</v>
      </c>
      <c r="S1847" t="s">
        <v>54</v>
      </c>
    </row>
    <row r="1848" spans="1:19">
      <c r="A1848" s="1">
        <v>36081050700</v>
      </c>
      <c r="B1848" s="1">
        <v>4050700</v>
      </c>
      <c r="C1848" t="s">
        <v>108</v>
      </c>
      <c r="D1848">
        <v>1345</v>
      </c>
      <c r="E1848">
        <v>730</v>
      </c>
      <c r="F1848">
        <v>445</v>
      </c>
      <c r="G1848">
        <v>168</v>
      </c>
      <c r="H1848">
        <v>158</v>
      </c>
      <c r="I1848" s="5">
        <v>177.22584461641028</v>
      </c>
      <c r="J1848" t="s">
        <v>53</v>
      </c>
      <c r="K1848">
        <v>1434</v>
      </c>
      <c r="L1848">
        <v>1363</v>
      </c>
      <c r="M1848">
        <v>631</v>
      </c>
      <c r="N1848">
        <v>19</v>
      </c>
      <c r="O1848">
        <v>2020</v>
      </c>
      <c r="P1848">
        <v>7</v>
      </c>
      <c r="Q1848">
        <v>18</v>
      </c>
      <c r="R1848">
        <v>-1</v>
      </c>
      <c r="S1848" t="s">
        <v>54</v>
      </c>
    </row>
    <row r="1849" spans="1:19">
      <c r="A1849" s="1">
        <v>36081050800</v>
      </c>
      <c r="B1849" s="1">
        <v>4050800</v>
      </c>
      <c r="C1849" t="s">
        <v>106</v>
      </c>
      <c r="D1849">
        <v>655</v>
      </c>
      <c r="E1849">
        <v>270</v>
      </c>
      <c r="F1849">
        <v>265</v>
      </c>
      <c r="G1849">
        <v>103</v>
      </c>
      <c r="H1849">
        <v>71</v>
      </c>
      <c r="I1849" s="5">
        <v>81.786306922369349</v>
      </c>
      <c r="J1849" t="s">
        <v>53</v>
      </c>
      <c r="K1849">
        <v>729</v>
      </c>
      <c r="L1849">
        <v>697</v>
      </c>
      <c r="M1849">
        <v>356</v>
      </c>
      <c r="N1849">
        <v>22</v>
      </c>
      <c r="O1849">
        <v>2020</v>
      </c>
      <c r="P1849">
        <v>2</v>
      </c>
      <c r="Q1849">
        <v>1</v>
      </c>
      <c r="R1849">
        <v>0</v>
      </c>
      <c r="S1849" t="s">
        <v>54</v>
      </c>
    </row>
    <row r="1850" spans="1:19">
      <c r="A1850" s="1">
        <v>36081051000</v>
      </c>
      <c r="B1850" s="1">
        <v>4051000</v>
      </c>
      <c r="C1850" t="s">
        <v>106</v>
      </c>
      <c r="D1850">
        <v>440</v>
      </c>
      <c r="E1850">
        <v>80</v>
      </c>
      <c r="F1850">
        <v>75</v>
      </c>
      <c r="G1850">
        <v>34</v>
      </c>
      <c r="H1850">
        <v>51</v>
      </c>
      <c r="I1850" s="5">
        <v>50.19960159204453</v>
      </c>
      <c r="J1850" t="s">
        <v>53</v>
      </c>
      <c r="K1850">
        <v>498</v>
      </c>
      <c r="L1850">
        <v>477</v>
      </c>
      <c r="M1850">
        <v>172</v>
      </c>
      <c r="N1850">
        <v>11</v>
      </c>
      <c r="O1850">
        <v>2020</v>
      </c>
      <c r="P1850">
        <v>5</v>
      </c>
      <c r="Q1850">
        <v>0</v>
      </c>
      <c r="R1850">
        <v>1</v>
      </c>
      <c r="S1850" t="s">
        <v>54</v>
      </c>
    </row>
    <row r="1851" spans="1:19">
      <c r="A1851" s="1">
        <v>36081051100</v>
      </c>
      <c r="B1851" s="1">
        <v>4051100</v>
      </c>
      <c r="C1851" t="s">
        <v>108</v>
      </c>
      <c r="D1851">
        <v>775</v>
      </c>
      <c r="E1851">
        <v>305</v>
      </c>
      <c r="F1851">
        <v>175</v>
      </c>
      <c r="G1851">
        <v>104</v>
      </c>
      <c r="H1851">
        <v>64</v>
      </c>
      <c r="I1851" s="5">
        <v>61.862751312886175</v>
      </c>
      <c r="J1851" t="s">
        <v>53</v>
      </c>
      <c r="K1851">
        <v>913</v>
      </c>
      <c r="L1851">
        <v>860</v>
      </c>
      <c r="M1851">
        <v>392</v>
      </c>
      <c r="N1851">
        <v>22</v>
      </c>
      <c r="O1851">
        <v>2020</v>
      </c>
      <c r="P1851">
        <v>0</v>
      </c>
      <c r="Q1851">
        <v>4</v>
      </c>
      <c r="R1851">
        <v>0</v>
      </c>
      <c r="S1851" t="s">
        <v>54</v>
      </c>
    </row>
    <row r="1852" spans="1:19">
      <c r="A1852" s="1">
        <v>36081051200</v>
      </c>
      <c r="B1852" s="1">
        <v>4051200</v>
      </c>
      <c r="C1852" t="s">
        <v>111</v>
      </c>
      <c r="D1852">
        <v>670</v>
      </c>
      <c r="E1852">
        <v>160</v>
      </c>
      <c r="F1852">
        <v>95</v>
      </c>
      <c r="G1852">
        <v>111</v>
      </c>
      <c r="H1852">
        <v>68</v>
      </c>
      <c r="I1852" s="5">
        <v>54.313902456001081</v>
      </c>
      <c r="J1852" t="s">
        <v>53</v>
      </c>
      <c r="K1852">
        <v>774</v>
      </c>
      <c r="L1852">
        <v>729</v>
      </c>
      <c r="M1852">
        <v>195</v>
      </c>
      <c r="N1852">
        <v>25</v>
      </c>
      <c r="O1852">
        <v>2020</v>
      </c>
      <c r="P1852">
        <v>1</v>
      </c>
      <c r="Q1852">
        <v>0</v>
      </c>
      <c r="R1852">
        <v>5</v>
      </c>
      <c r="S1852" t="s">
        <v>54</v>
      </c>
    </row>
    <row r="1853" spans="1:19">
      <c r="A1853" s="1">
        <v>36081051300</v>
      </c>
      <c r="B1853" s="1">
        <v>4051300</v>
      </c>
      <c r="C1853" t="s">
        <v>108</v>
      </c>
      <c r="D1853">
        <v>830</v>
      </c>
      <c r="E1853">
        <v>275</v>
      </c>
      <c r="F1853">
        <v>170</v>
      </c>
      <c r="G1853">
        <v>96</v>
      </c>
      <c r="H1853">
        <v>88</v>
      </c>
      <c r="I1853" s="5">
        <v>75.855125074051529</v>
      </c>
      <c r="J1853" t="s">
        <v>53</v>
      </c>
      <c r="K1853">
        <v>919</v>
      </c>
      <c r="L1853">
        <v>874</v>
      </c>
      <c r="M1853">
        <v>465</v>
      </c>
      <c r="N1853">
        <v>22</v>
      </c>
      <c r="O1853">
        <v>2020</v>
      </c>
      <c r="P1853">
        <v>3</v>
      </c>
      <c r="Q1853">
        <v>0</v>
      </c>
      <c r="R1853">
        <v>0</v>
      </c>
      <c r="S1853" t="s">
        <v>54</v>
      </c>
    </row>
    <row r="1854" spans="1:19">
      <c r="A1854" s="1">
        <v>36081051500</v>
      </c>
      <c r="B1854" s="1">
        <v>4051500</v>
      </c>
      <c r="C1854" t="s">
        <v>108</v>
      </c>
      <c r="D1854">
        <v>1165</v>
      </c>
      <c r="E1854">
        <v>350</v>
      </c>
      <c r="F1854">
        <v>195</v>
      </c>
      <c r="G1854">
        <v>132</v>
      </c>
      <c r="H1854">
        <v>99</v>
      </c>
      <c r="I1854" s="5">
        <v>87.920418561333065</v>
      </c>
      <c r="J1854" t="s">
        <v>53</v>
      </c>
      <c r="K1854">
        <v>1266</v>
      </c>
      <c r="L1854">
        <v>1189</v>
      </c>
      <c r="M1854">
        <v>382</v>
      </c>
      <c r="N1854">
        <v>35</v>
      </c>
      <c r="O1854">
        <v>2020</v>
      </c>
      <c r="P1854">
        <v>13</v>
      </c>
      <c r="Q1854">
        <v>4</v>
      </c>
      <c r="R1854">
        <v>1</v>
      </c>
      <c r="S1854" t="s">
        <v>54</v>
      </c>
    </row>
    <row r="1855" spans="1:19">
      <c r="A1855" s="1">
        <v>36081051600</v>
      </c>
      <c r="B1855" s="1">
        <v>4051600</v>
      </c>
      <c r="C1855" t="s">
        <v>111</v>
      </c>
      <c r="D1855">
        <v>560</v>
      </c>
      <c r="E1855">
        <v>195</v>
      </c>
      <c r="F1855">
        <v>170</v>
      </c>
      <c r="G1855">
        <v>77</v>
      </c>
      <c r="H1855">
        <v>70</v>
      </c>
      <c r="I1855" s="5">
        <v>81.93289937503738</v>
      </c>
      <c r="J1855" t="s">
        <v>53</v>
      </c>
      <c r="K1855">
        <v>628</v>
      </c>
      <c r="L1855">
        <v>603</v>
      </c>
      <c r="M1855">
        <v>187</v>
      </c>
      <c r="N1855">
        <v>21</v>
      </c>
      <c r="O1855">
        <v>2020</v>
      </c>
      <c r="P1855">
        <v>2</v>
      </c>
      <c r="Q1855">
        <v>2</v>
      </c>
      <c r="R1855">
        <v>0</v>
      </c>
      <c r="S1855" t="s">
        <v>54</v>
      </c>
    </row>
    <row r="1856" spans="1:19">
      <c r="A1856" s="1">
        <v>36081051700</v>
      </c>
      <c r="B1856" s="1">
        <v>4051700</v>
      </c>
      <c r="C1856" t="s">
        <v>108</v>
      </c>
      <c r="D1856">
        <v>700</v>
      </c>
      <c r="E1856">
        <v>320</v>
      </c>
      <c r="F1856">
        <v>170</v>
      </c>
      <c r="G1856">
        <v>146</v>
      </c>
      <c r="H1856">
        <v>123</v>
      </c>
      <c r="I1856" s="5">
        <v>109.77249200050075</v>
      </c>
      <c r="J1856" t="s">
        <v>53</v>
      </c>
      <c r="K1856">
        <v>893</v>
      </c>
      <c r="L1856">
        <v>822</v>
      </c>
      <c r="M1856">
        <v>534</v>
      </c>
      <c r="N1856">
        <v>39</v>
      </c>
      <c r="O1856">
        <v>2020</v>
      </c>
      <c r="P1856">
        <v>13</v>
      </c>
      <c r="Q1856">
        <v>0</v>
      </c>
      <c r="R1856">
        <v>0</v>
      </c>
      <c r="S1856" t="s">
        <v>54</v>
      </c>
    </row>
    <row r="1857" spans="1:19">
      <c r="A1857" s="1">
        <v>36081051800</v>
      </c>
      <c r="B1857" s="1">
        <v>4051800</v>
      </c>
      <c r="C1857" t="s">
        <v>106</v>
      </c>
      <c r="D1857">
        <v>595</v>
      </c>
      <c r="E1857">
        <v>85</v>
      </c>
      <c r="F1857">
        <v>65</v>
      </c>
      <c r="G1857">
        <v>86</v>
      </c>
      <c r="H1857">
        <v>57</v>
      </c>
      <c r="I1857" s="5">
        <v>59.279001341115723</v>
      </c>
      <c r="J1857" t="s">
        <v>53</v>
      </c>
      <c r="K1857">
        <v>645</v>
      </c>
      <c r="L1857">
        <v>620</v>
      </c>
      <c r="M1857">
        <v>170</v>
      </c>
      <c r="N1857">
        <v>15</v>
      </c>
      <c r="O1857">
        <v>2020</v>
      </c>
      <c r="P1857">
        <v>1</v>
      </c>
      <c r="Q1857">
        <v>0</v>
      </c>
      <c r="R1857">
        <v>0</v>
      </c>
      <c r="S1857" t="s">
        <v>54</v>
      </c>
    </row>
    <row r="1858" spans="1:19">
      <c r="A1858" s="1">
        <v>36081052000</v>
      </c>
      <c r="B1858" s="1">
        <v>4052000</v>
      </c>
      <c r="C1858" t="s">
        <v>106</v>
      </c>
      <c r="D1858">
        <v>435</v>
      </c>
      <c r="E1858">
        <v>135</v>
      </c>
      <c r="F1858">
        <v>125</v>
      </c>
      <c r="G1858">
        <v>66</v>
      </c>
      <c r="H1858">
        <v>65</v>
      </c>
      <c r="I1858" s="5">
        <v>67.453687816160212</v>
      </c>
      <c r="J1858" t="s">
        <v>53</v>
      </c>
      <c r="K1858">
        <v>501</v>
      </c>
      <c r="L1858">
        <v>487</v>
      </c>
      <c r="M1858">
        <v>105</v>
      </c>
      <c r="N1858">
        <v>11</v>
      </c>
      <c r="O1858">
        <v>2020</v>
      </c>
      <c r="P1858">
        <v>0</v>
      </c>
      <c r="Q1858">
        <v>0</v>
      </c>
      <c r="R1858">
        <v>0</v>
      </c>
      <c r="S1858" t="s">
        <v>54</v>
      </c>
    </row>
    <row r="1859" spans="1:19">
      <c r="A1859" s="1">
        <v>36081052100</v>
      </c>
      <c r="B1859" s="1">
        <v>4052100</v>
      </c>
      <c r="C1859" t="s">
        <v>108</v>
      </c>
      <c r="D1859">
        <v>680</v>
      </c>
      <c r="E1859">
        <v>220</v>
      </c>
      <c r="F1859">
        <v>145</v>
      </c>
      <c r="G1859">
        <v>82</v>
      </c>
      <c r="H1859">
        <v>94</v>
      </c>
      <c r="I1859" s="5">
        <v>82.969874050766165</v>
      </c>
      <c r="J1859" t="s">
        <v>53</v>
      </c>
      <c r="K1859">
        <v>806</v>
      </c>
      <c r="L1859">
        <v>770</v>
      </c>
      <c r="M1859">
        <v>418</v>
      </c>
      <c r="N1859">
        <v>20</v>
      </c>
      <c r="O1859">
        <v>2020</v>
      </c>
      <c r="P1859">
        <v>0</v>
      </c>
      <c r="Q1859">
        <v>16</v>
      </c>
      <c r="R1859">
        <v>0</v>
      </c>
      <c r="S1859" t="s">
        <v>54</v>
      </c>
    </row>
    <row r="1860" spans="1:19">
      <c r="A1860" s="1">
        <v>36081052200</v>
      </c>
      <c r="B1860" s="1">
        <v>4052200</v>
      </c>
      <c r="C1860" t="s">
        <v>106</v>
      </c>
      <c r="D1860">
        <v>500</v>
      </c>
      <c r="E1860">
        <v>15</v>
      </c>
      <c r="F1860">
        <v>14</v>
      </c>
      <c r="G1860">
        <v>56</v>
      </c>
      <c r="H1860">
        <v>19</v>
      </c>
      <c r="I1860" s="5">
        <v>22.847319317591726</v>
      </c>
      <c r="J1860" t="s">
        <v>53</v>
      </c>
      <c r="K1860">
        <v>528</v>
      </c>
      <c r="L1860">
        <v>500</v>
      </c>
      <c r="M1860">
        <v>123</v>
      </c>
      <c r="N1860">
        <v>12</v>
      </c>
      <c r="O1860">
        <v>2020</v>
      </c>
      <c r="P1860">
        <v>-1</v>
      </c>
      <c r="Q1860">
        <v>0</v>
      </c>
      <c r="R1860">
        <v>0</v>
      </c>
      <c r="S1860" t="s">
        <v>54</v>
      </c>
    </row>
    <row r="1861" spans="1:19">
      <c r="A1861" s="1">
        <v>36081052400</v>
      </c>
      <c r="B1861" s="1">
        <v>4052400</v>
      </c>
      <c r="C1861" t="s">
        <v>106</v>
      </c>
      <c r="D1861">
        <v>585</v>
      </c>
      <c r="E1861">
        <v>155</v>
      </c>
      <c r="F1861">
        <v>84</v>
      </c>
      <c r="G1861">
        <v>85</v>
      </c>
      <c r="H1861">
        <v>84</v>
      </c>
      <c r="I1861" s="5">
        <v>54.460995216760409</v>
      </c>
      <c r="J1861" t="s">
        <v>53</v>
      </c>
      <c r="K1861">
        <v>590</v>
      </c>
      <c r="L1861">
        <v>559</v>
      </c>
      <c r="M1861">
        <v>154</v>
      </c>
      <c r="N1861">
        <v>26</v>
      </c>
      <c r="O1861">
        <v>2020</v>
      </c>
      <c r="P1861">
        <v>3</v>
      </c>
      <c r="Q1861">
        <v>2</v>
      </c>
      <c r="R1861">
        <v>3</v>
      </c>
      <c r="S1861" t="s">
        <v>54</v>
      </c>
    </row>
    <row r="1862" spans="1:19">
      <c r="A1862" s="1">
        <v>36081052500</v>
      </c>
      <c r="B1862" s="1">
        <v>4052500</v>
      </c>
      <c r="C1862" t="s">
        <v>108</v>
      </c>
      <c r="D1862">
        <v>815</v>
      </c>
      <c r="E1862">
        <v>345</v>
      </c>
      <c r="F1862">
        <v>225</v>
      </c>
      <c r="G1862">
        <v>70</v>
      </c>
      <c r="H1862">
        <v>80</v>
      </c>
      <c r="I1862" s="5">
        <v>78.981010375912518</v>
      </c>
      <c r="J1862" t="s">
        <v>53</v>
      </c>
      <c r="K1862">
        <v>812</v>
      </c>
      <c r="L1862">
        <v>775</v>
      </c>
      <c r="M1862">
        <v>409</v>
      </c>
      <c r="N1862">
        <v>22</v>
      </c>
      <c r="O1862">
        <v>2020</v>
      </c>
      <c r="P1862">
        <v>0</v>
      </c>
      <c r="Q1862">
        <v>3</v>
      </c>
      <c r="R1862">
        <v>0</v>
      </c>
      <c r="S1862" t="s">
        <v>54</v>
      </c>
    </row>
    <row r="1863" spans="1:19">
      <c r="A1863" s="1">
        <v>36081052600</v>
      </c>
      <c r="B1863" s="1">
        <v>4052600</v>
      </c>
      <c r="C1863" t="s">
        <v>106</v>
      </c>
      <c r="D1863">
        <v>755</v>
      </c>
      <c r="E1863">
        <v>225</v>
      </c>
      <c r="F1863">
        <v>130</v>
      </c>
      <c r="G1863">
        <v>195</v>
      </c>
      <c r="H1863">
        <v>101</v>
      </c>
      <c r="I1863" s="5">
        <v>72.034713853808015</v>
      </c>
      <c r="J1863" t="s">
        <v>53</v>
      </c>
      <c r="K1863">
        <v>610</v>
      </c>
      <c r="L1863">
        <v>563</v>
      </c>
      <c r="M1863">
        <v>187</v>
      </c>
      <c r="N1863">
        <v>23</v>
      </c>
      <c r="O1863">
        <v>2020</v>
      </c>
      <c r="P1863">
        <v>2</v>
      </c>
      <c r="Q1863">
        <v>0</v>
      </c>
      <c r="R1863">
        <v>0</v>
      </c>
      <c r="S1863" t="s">
        <v>54</v>
      </c>
    </row>
    <row r="1864" spans="1:19">
      <c r="A1864" s="1">
        <v>36081052800</v>
      </c>
      <c r="B1864" s="1">
        <v>4052800</v>
      </c>
      <c r="C1864" t="s">
        <v>106</v>
      </c>
      <c r="D1864">
        <v>495</v>
      </c>
      <c r="E1864">
        <v>160</v>
      </c>
      <c r="F1864">
        <v>99</v>
      </c>
      <c r="G1864">
        <v>97</v>
      </c>
      <c r="H1864">
        <v>81</v>
      </c>
      <c r="I1864" s="5">
        <v>58.864250611045748</v>
      </c>
      <c r="J1864" t="s">
        <v>53</v>
      </c>
      <c r="K1864">
        <v>551</v>
      </c>
      <c r="L1864">
        <v>521</v>
      </c>
      <c r="M1864">
        <v>254</v>
      </c>
      <c r="N1864">
        <v>17</v>
      </c>
      <c r="O1864">
        <v>2020</v>
      </c>
      <c r="P1864">
        <v>4</v>
      </c>
      <c r="Q1864">
        <v>0</v>
      </c>
      <c r="R1864">
        <v>1</v>
      </c>
      <c r="S1864" t="s">
        <v>54</v>
      </c>
    </row>
    <row r="1865" spans="1:19">
      <c r="A1865" s="1">
        <v>36081053000</v>
      </c>
      <c r="B1865" s="1">
        <v>4053000</v>
      </c>
      <c r="C1865" t="s">
        <v>106</v>
      </c>
      <c r="D1865">
        <v>600</v>
      </c>
      <c r="E1865">
        <v>105</v>
      </c>
      <c r="F1865">
        <v>90</v>
      </c>
      <c r="G1865">
        <v>70</v>
      </c>
      <c r="H1865">
        <v>67</v>
      </c>
      <c r="I1865" s="5">
        <v>60.149812967290266</v>
      </c>
      <c r="J1865" t="s">
        <v>53</v>
      </c>
      <c r="K1865">
        <v>742</v>
      </c>
      <c r="L1865">
        <v>719</v>
      </c>
      <c r="M1865">
        <v>210</v>
      </c>
      <c r="N1865">
        <v>12</v>
      </c>
      <c r="O1865">
        <v>2020</v>
      </c>
      <c r="P1865">
        <v>-2</v>
      </c>
      <c r="Q1865">
        <v>5</v>
      </c>
      <c r="R1865">
        <v>1</v>
      </c>
      <c r="S1865" t="s">
        <v>54</v>
      </c>
    </row>
    <row r="1866" spans="1:19">
      <c r="A1866" s="1">
        <v>36081053100</v>
      </c>
      <c r="B1866" s="1">
        <v>4053100</v>
      </c>
      <c r="C1866" t="s">
        <v>108</v>
      </c>
      <c r="D1866">
        <v>1385</v>
      </c>
      <c r="E1866">
        <v>805</v>
      </c>
      <c r="F1866">
        <v>580</v>
      </c>
      <c r="G1866">
        <v>196</v>
      </c>
      <c r="H1866">
        <v>182</v>
      </c>
      <c r="I1866" s="5">
        <v>185.56131062266186</v>
      </c>
      <c r="J1866" t="s">
        <v>53</v>
      </c>
      <c r="K1866">
        <v>1391</v>
      </c>
      <c r="L1866">
        <v>1277</v>
      </c>
      <c r="M1866">
        <v>823</v>
      </c>
      <c r="N1866">
        <v>78</v>
      </c>
      <c r="O1866">
        <v>2020</v>
      </c>
      <c r="P1866">
        <v>4</v>
      </c>
      <c r="Q1866">
        <v>-3</v>
      </c>
      <c r="R1866">
        <v>-8</v>
      </c>
      <c r="S1866" t="s">
        <v>54</v>
      </c>
    </row>
    <row r="1867" spans="1:19">
      <c r="A1867" s="1">
        <v>36081053200</v>
      </c>
      <c r="B1867" s="1">
        <v>4053200</v>
      </c>
      <c r="C1867" t="s">
        <v>106</v>
      </c>
      <c r="D1867">
        <v>575</v>
      </c>
      <c r="E1867">
        <v>115</v>
      </c>
      <c r="F1867">
        <v>105</v>
      </c>
      <c r="G1867">
        <v>92</v>
      </c>
      <c r="H1867">
        <v>69</v>
      </c>
      <c r="I1867" s="5">
        <v>65.582009728278379</v>
      </c>
      <c r="J1867" t="s">
        <v>53</v>
      </c>
      <c r="K1867">
        <v>605</v>
      </c>
      <c r="L1867">
        <v>584</v>
      </c>
      <c r="M1867">
        <v>146</v>
      </c>
      <c r="N1867">
        <v>8</v>
      </c>
      <c r="O1867">
        <v>2020</v>
      </c>
      <c r="P1867">
        <v>1</v>
      </c>
      <c r="Q1867">
        <v>0</v>
      </c>
      <c r="R1867">
        <v>0</v>
      </c>
      <c r="S1867" t="s">
        <v>54</v>
      </c>
    </row>
    <row r="1868" spans="1:19">
      <c r="A1868" s="1">
        <v>36081053401</v>
      </c>
      <c r="B1868" s="1">
        <v>4053401</v>
      </c>
      <c r="C1868" t="s">
        <v>111</v>
      </c>
      <c r="D1868">
        <v>550</v>
      </c>
      <c r="E1868">
        <v>135</v>
      </c>
      <c r="F1868">
        <v>90</v>
      </c>
      <c r="G1868">
        <v>75</v>
      </c>
      <c r="H1868">
        <v>58</v>
      </c>
      <c r="I1868" s="5">
        <v>54.046276467486642</v>
      </c>
      <c r="J1868" t="s">
        <v>53</v>
      </c>
      <c r="K1868">
        <v>656</v>
      </c>
      <c r="L1868">
        <v>637</v>
      </c>
      <c r="M1868">
        <v>191</v>
      </c>
      <c r="N1868">
        <v>15</v>
      </c>
      <c r="O1868">
        <v>2020</v>
      </c>
      <c r="P1868">
        <v>1</v>
      </c>
      <c r="Q1868">
        <v>2</v>
      </c>
      <c r="R1868">
        <v>0</v>
      </c>
      <c r="S1868" t="s">
        <v>54</v>
      </c>
    </row>
    <row r="1869" spans="1:19">
      <c r="A1869" s="1">
        <v>36081053501</v>
      </c>
      <c r="B1869" s="1">
        <v>4053501</v>
      </c>
      <c r="C1869" t="s">
        <v>108</v>
      </c>
      <c r="D1869">
        <v>505</v>
      </c>
      <c r="E1869">
        <v>315</v>
      </c>
      <c r="F1869">
        <v>230</v>
      </c>
      <c r="G1869">
        <v>176</v>
      </c>
      <c r="H1869">
        <v>68</v>
      </c>
      <c r="I1869" s="5">
        <v>90.116591147246581</v>
      </c>
      <c r="J1869" t="s">
        <v>53</v>
      </c>
      <c r="K1869">
        <v>450</v>
      </c>
      <c r="L1869">
        <v>424</v>
      </c>
      <c r="M1869">
        <v>338</v>
      </c>
      <c r="N1869">
        <v>11</v>
      </c>
      <c r="O1869">
        <v>2020</v>
      </c>
      <c r="P1869">
        <v>0</v>
      </c>
      <c r="Q1869">
        <v>0</v>
      </c>
      <c r="R1869">
        <v>0</v>
      </c>
      <c r="S1869" t="s">
        <v>54</v>
      </c>
    </row>
    <row r="1870" spans="1:19">
      <c r="A1870" s="1">
        <v>36081053502</v>
      </c>
      <c r="B1870" s="1">
        <v>4053502</v>
      </c>
      <c r="C1870" t="s">
        <v>108</v>
      </c>
      <c r="D1870">
        <v>0</v>
      </c>
      <c r="E1870">
        <v>0</v>
      </c>
      <c r="F1870">
        <v>0</v>
      </c>
      <c r="G1870">
        <v>13</v>
      </c>
      <c r="H1870">
        <v>13</v>
      </c>
      <c r="I1870" s="5">
        <v>22.516660498395403</v>
      </c>
      <c r="J1870" t="s">
        <v>53</v>
      </c>
      <c r="K1870">
        <v>0</v>
      </c>
      <c r="L1870">
        <v>0</v>
      </c>
      <c r="M1870">
        <v>0</v>
      </c>
      <c r="N1870">
        <v>0</v>
      </c>
      <c r="O1870">
        <v>2020</v>
      </c>
      <c r="P1870">
        <v>0</v>
      </c>
      <c r="Q1870">
        <v>0</v>
      </c>
      <c r="R1870">
        <v>0</v>
      </c>
      <c r="S1870" t="s">
        <v>54</v>
      </c>
    </row>
    <row r="1871" spans="1:19">
      <c r="A1871" s="1">
        <v>36081053601</v>
      </c>
      <c r="B1871" s="1">
        <v>4053601</v>
      </c>
      <c r="C1871" t="s">
        <v>111</v>
      </c>
      <c r="D1871">
        <v>740</v>
      </c>
      <c r="E1871">
        <v>340</v>
      </c>
      <c r="F1871">
        <v>270</v>
      </c>
      <c r="G1871">
        <v>399</v>
      </c>
      <c r="H1871">
        <v>384</v>
      </c>
      <c r="I1871" s="5">
        <v>378.98416853478193</v>
      </c>
      <c r="J1871" t="s">
        <v>53</v>
      </c>
      <c r="K1871">
        <v>482</v>
      </c>
      <c r="L1871">
        <v>465</v>
      </c>
      <c r="M1871">
        <v>108</v>
      </c>
      <c r="N1871">
        <v>8</v>
      </c>
      <c r="O1871">
        <v>2020</v>
      </c>
      <c r="P1871">
        <v>3</v>
      </c>
      <c r="Q1871">
        <v>2</v>
      </c>
      <c r="R1871">
        <v>0</v>
      </c>
      <c r="S1871" t="s">
        <v>54</v>
      </c>
    </row>
    <row r="1872" spans="1:19">
      <c r="A1872" s="1">
        <v>36081053800</v>
      </c>
      <c r="B1872" s="1">
        <v>4053800</v>
      </c>
      <c r="C1872" t="s">
        <v>111</v>
      </c>
      <c r="D1872">
        <v>430</v>
      </c>
      <c r="E1872">
        <v>55</v>
      </c>
      <c r="F1872">
        <v>40</v>
      </c>
      <c r="G1872">
        <v>78</v>
      </c>
      <c r="H1872">
        <v>35</v>
      </c>
      <c r="I1872" s="5">
        <v>33.749074061372411</v>
      </c>
      <c r="J1872" t="s">
        <v>53</v>
      </c>
      <c r="K1872">
        <v>495</v>
      </c>
      <c r="L1872">
        <v>462</v>
      </c>
      <c r="M1872">
        <v>134</v>
      </c>
      <c r="N1872">
        <v>16</v>
      </c>
      <c r="O1872">
        <v>2020</v>
      </c>
      <c r="P1872">
        <v>-1</v>
      </c>
      <c r="Q1872">
        <v>1</v>
      </c>
      <c r="R1872">
        <v>0</v>
      </c>
      <c r="S1872" t="s">
        <v>54</v>
      </c>
    </row>
    <row r="1873" spans="1:19">
      <c r="A1873" s="1">
        <v>36081053901</v>
      </c>
      <c r="B1873" s="1">
        <v>4053901</v>
      </c>
      <c r="C1873" t="s">
        <v>108</v>
      </c>
      <c r="D1873">
        <v>1475</v>
      </c>
      <c r="E1873">
        <v>865</v>
      </c>
      <c r="F1873">
        <v>470</v>
      </c>
      <c r="G1873">
        <v>183</v>
      </c>
      <c r="H1873">
        <v>189</v>
      </c>
      <c r="I1873" s="5">
        <v>185.80904176062046</v>
      </c>
      <c r="J1873" t="s">
        <v>53</v>
      </c>
      <c r="K1873">
        <v>1501</v>
      </c>
      <c r="L1873">
        <v>1422</v>
      </c>
      <c r="M1873">
        <v>964</v>
      </c>
      <c r="N1873">
        <v>27</v>
      </c>
      <c r="O1873">
        <v>2020</v>
      </c>
      <c r="P1873">
        <v>164</v>
      </c>
      <c r="Q1873">
        <v>6</v>
      </c>
      <c r="R1873">
        <v>0</v>
      </c>
      <c r="S1873" t="s">
        <v>54</v>
      </c>
    </row>
    <row r="1874" spans="1:19">
      <c r="A1874" s="1">
        <v>36081053902</v>
      </c>
      <c r="B1874" s="1">
        <v>4053902</v>
      </c>
      <c r="C1874" t="s">
        <v>108</v>
      </c>
      <c r="D1874">
        <v>75</v>
      </c>
      <c r="E1874">
        <v>0</v>
      </c>
      <c r="F1874">
        <v>0</v>
      </c>
      <c r="G1874">
        <v>37</v>
      </c>
      <c r="H1874">
        <v>13</v>
      </c>
      <c r="I1874" s="5">
        <v>22.516660498395403</v>
      </c>
      <c r="J1874" t="s">
        <v>53</v>
      </c>
      <c r="K1874">
        <v>35</v>
      </c>
      <c r="L1874">
        <v>34</v>
      </c>
      <c r="M1874">
        <v>9</v>
      </c>
      <c r="N1874">
        <v>1</v>
      </c>
      <c r="O1874">
        <v>2020</v>
      </c>
      <c r="P1874">
        <v>0</v>
      </c>
      <c r="Q1874">
        <v>0</v>
      </c>
      <c r="R1874">
        <v>0</v>
      </c>
      <c r="S1874" t="s">
        <v>54</v>
      </c>
    </row>
    <row r="1875" spans="1:19">
      <c r="A1875" s="1">
        <v>36081054000</v>
      </c>
      <c r="B1875" s="1">
        <v>4054000</v>
      </c>
      <c r="C1875" t="s">
        <v>111</v>
      </c>
      <c r="D1875">
        <v>1320</v>
      </c>
      <c r="E1875">
        <v>495</v>
      </c>
      <c r="F1875">
        <v>320</v>
      </c>
      <c r="G1875">
        <v>237</v>
      </c>
      <c r="H1875">
        <v>108</v>
      </c>
      <c r="I1875" s="5">
        <v>123.22743201089601</v>
      </c>
      <c r="J1875" t="s">
        <v>53</v>
      </c>
      <c r="K1875">
        <v>1368</v>
      </c>
      <c r="L1875">
        <v>1287</v>
      </c>
      <c r="M1875">
        <v>568</v>
      </c>
      <c r="N1875">
        <v>51</v>
      </c>
      <c r="O1875">
        <v>2020</v>
      </c>
      <c r="P1875">
        <v>9</v>
      </c>
      <c r="Q1875">
        <v>7</v>
      </c>
      <c r="R1875">
        <v>0</v>
      </c>
      <c r="S1875" t="s">
        <v>54</v>
      </c>
    </row>
    <row r="1876" spans="1:19">
      <c r="A1876" s="1">
        <v>36081054200</v>
      </c>
      <c r="B1876" s="1">
        <v>4054200</v>
      </c>
      <c r="C1876" t="s">
        <v>111</v>
      </c>
      <c r="D1876">
        <v>1710</v>
      </c>
      <c r="E1876">
        <v>250</v>
      </c>
      <c r="F1876">
        <v>190</v>
      </c>
      <c r="G1876">
        <v>357</v>
      </c>
      <c r="H1876">
        <v>104</v>
      </c>
      <c r="I1876" s="5">
        <v>92.62828941527529</v>
      </c>
      <c r="J1876" t="s">
        <v>53</v>
      </c>
      <c r="K1876">
        <v>1533</v>
      </c>
      <c r="L1876">
        <v>1475</v>
      </c>
      <c r="M1876">
        <v>425</v>
      </c>
      <c r="N1876">
        <v>38</v>
      </c>
      <c r="O1876">
        <v>2020</v>
      </c>
      <c r="P1876">
        <v>2</v>
      </c>
      <c r="Q1876">
        <v>0</v>
      </c>
      <c r="R1876">
        <v>1</v>
      </c>
      <c r="S1876" t="s">
        <v>54</v>
      </c>
    </row>
    <row r="1877" spans="1:19">
      <c r="A1877" s="1">
        <v>36081054500</v>
      </c>
      <c r="B1877" s="1">
        <v>4054500</v>
      </c>
      <c r="C1877" t="s">
        <v>108</v>
      </c>
      <c r="D1877">
        <v>1375</v>
      </c>
      <c r="E1877">
        <v>1160</v>
      </c>
      <c r="F1877">
        <v>730</v>
      </c>
      <c r="G1877">
        <v>266</v>
      </c>
      <c r="H1877">
        <v>142</v>
      </c>
      <c r="I1877" s="5">
        <v>193.76274151652584</v>
      </c>
      <c r="J1877" t="s">
        <v>53</v>
      </c>
      <c r="K1877">
        <v>1386</v>
      </c>
      <c r="L1877">
        <v>1326</v>
      </c>
      <c r="M1877">
        <v>1234</v>
      </c>
      <c r="N1877">
        <v>28</v>
      </c>
      <c r="O1877">
        <v>2020</v>
      </c>
      <c r="P1877">
        <v>17</v>
      </c>
      <c r="Q1877">
        <v>0</v>
      </c>
      <c r="R1877">
        <v>6</v>
      </c>
      <c r="S1877" t="s">
        <v>54</v>
      </c>
    </row>
    <row r="1878" spans="1:19">
      <c r="A1878" s="1">
        <v>36081054700</v>
      </c>
      <c r="B1878" s="1">
        <v>4054700</v>
      </c>
      <c r="C1878" t="s">
        <v>108</v>
      </c>
      <c r="D1878">
        <v>1460</v>
      </c>
      <c r="E1878">
        <v>1040</v>
      </c>
      <c r="F1878">
        <v>605</v>
      </c>
      <c r="G1878">
        <v>266</v>
      </c>
      <c r="H1878">
        <v>173</v>
      </c>
      <c r="I1878" s="5">
        <v>184.04618985461232</v>
      </c>
      <c r="J1878" t="s">
        <v>53</v>
      </c>
      <c r="K1878">
        <v>1465</v>
      </c>
      <c r="L1878">
        <v>1353</v>
      </c>
      <c r="M1878">
        <v>1136</v>
      </c>
      <c r="N1878">
        <v>70</v>
      </c>
      <c r="O1878">
        <v>2020</v>
      </c>
      <c r="P1878">
        <v>11</v>
      </c>
      <c r="Q1878">
        <v>7</v>
      </c>
      <c r="R1878">
        <v>10</v>
      </c>
      <c r="S1878" t="s">
        <v>54</v>
      </c>
    </row>
    <row r="1879" spans="1:19">
      <c r="A1879" s="1">
        <v>36081054800</v>
      </c>
      <c r="B1879" s="1">
        <v>4054800</v>
      </c>
      <c r="C1879" t="s">
        <v>111</v>
      </c>
      <c r="D1879">
        <v>695</v>
      </c>
      <c r="E1879">
        <v>110</v>
      </c>
      <c r="F1879">
        <v>59</v>
      </c>
      <c r="G1879">
        <v>114</v>
      </c>
      <c r="H1879">
        <v>56</v>
      </c>
      <c r="I1879" s="5">
        <v>38.196858509568557</v>
      </c>
      <c r="J1879" t="s">
        <v>53</v>
      </c>
      <c r="K1879">
        <v>663</v>
      </c>
      <c r="L1879">
        <v>630</v>
      </c>
      <c r="M1879">
        <v>136</v>
      </c>
      <c r="N1879">
        <v>23</v>
      </c>
      <c r="O1879">
        <v>2020</v>
      </c>
      <c r="P1879">
        <v>-1</v>
      </c>
      <c r="Q1879">
        <v>1</v>
      </c>
      <c r="R1879">
        <v>0</v>
      </c>
      <c r="S1879" t="s">
        <v>54</v>
      </c>
    </row>
    <row r="1880" spans="1:19">
      <c r="A1880" s="1">
        <v>36081054900</v>
      </c>
      <c r="B1880" s="1">
        <v>4054900</v>
      </c>
      <c r="C1880" t="s">
        <v>108</v>
      </c>
      <c r="D1880">
        <v>1620</v>
      </c>
      <c r="E1880">
        <v>1505</v>
      </c>
      <c r="F1880">
        <v>845</v>
      </c>
      <c r="G1880">
        <v>119</v>
      </c>
      <c r="H1880">
        <v>140</v>
      </c>
      <c r="I1880" s="5">
        <v>206.71719812342658</v>
      </c>
      <c r="J1880" t="s">
        <v>53</v>
      </c>
      <c r="K1880">
        <v>1758</v>
      </c>
      <c r="L1880">
        <v>1678</v>
      </c>
      <c r="M1880">
        <v>1600</v>
      </c>
      <c r="N1880">
        <v>52</v>
      </c>
      <c r="O1880">
        <v>2020</v>
      </c>
      <c r="P1880">
        <v>158</v>
      </c>
      <c r="Q1880">
        <v>4</v>
      </c>
      <c r="R1880">
        <v>-2</v>
      </c>
      <c r="S1880" t="s">
        <v>54</v>
      </c>
    </row>
    <row r="1881" spans="1:19">
      <c r="A1881" s="1">
        <v>36081055100</v>
      </c>
      <c r="B1881" s="1">
        <v>4055100</v>
      </c>
      <c r="C1881" t="s">
        <v>108</v>
      </c>
      <c r="D1881">
        <v>1565</v>
      </c>
      <c r="E1881">
        <v>1460</v>
      </c>
      <c r="F1881">
        <v>845</v>
      </c>
      <c r="G1881">
        <v>134</v>
      </c>
      <c r="H1881">
        <v>128</v>
      </c>
      <c r="I1881" s="5">
        <v>161.37843722133388</v>
      </c>
      <c r="J1881" t="s">
        <v>53</v>
      </c>
      <c r="K1881">
        <v>1847</v>
      </c>
      <c r="L1881">
        <v>1750</v>
      </c>
      <c r="M1881">
        <v>1615</v>
      </c>
      <c r="N1881">
        <v>58</v>
      </c>
      <c r="O1881">
        <v>2020</v>
      </c>
      <c r="P1881">
        <v>13</v>
      </c>
      <c r="Q1881">
        <v>9</v>
      </c>
      <c r="R1881">
        <v>2</v>
      </c>
      <c r="S1881" t="s">
        <v>54</v>
      </c>
    </row>
    <row r="1882" spans="1:19">
      <c r="A1882" s="1">
        <v>36081055200</v>
      </c>
      <c r="B1882" s="1">
        <v>4055200</v>
      </c>
      <c r="C1882" t="s">
        <v>111</v>
      </c>
      <c r="D1882">
        <v>955</v>
      </c>
      <c r="E1882">
        <v>520</v>
      </c>
      <c r="F1882">
        <v>330</v>
      </c>
      <c r="G1882">
        <v>112</v>
      </c>
      <c r="H1882">
        <v>108</v>
      </c>
      <c r="I1882" s="5">
        <v>125.57467897629681</v>
      </c>
      <c r="J1882" t="s">
        <v>53</v>
      </c>
      <c r="K1882">
        <v>1089</v>
      </c>
      <c r="L1882">
        <v>1058</v>
      </c>
      <c r="M1882">
        <v>655</v>
      </c>
      <c r="N1882">
        <v>20</v>
      </c>
      <c r="O1882">
        <v>2020</v>
      </c>
      <c r="P1882">
        <v>1</v>
      </c>
      <c r="Q1882">
        <v>0</v>
      </c>
      <c r="R1882">
        <v>1</v>
      </c>
      <c r="S1882" t="s">
        <v>54</v>
      </c>
    </row>
    <row r="1883" spans="1:19">
      <c r="A1883" s="1">
        <v>36081055300</v>
      </c>
      <c r="B1883" s="1">
        <v>4055300</v>
      </c>
      <c r="C1883" t="s">
        <v>108</v>
      </c>
      <c r="D1883">
        <v>970</v>
      </c>
      <c r="E1883">
        <v>885</v>
      </c>
      <c r="F1883">
        <v>520</v>
      </c>
      <c r="G1883">
        <v>116</v>
      </c>
      <c r="H1883">
        <v>118</v>
      </c>
      <c r="I1883" s="5">
        <v>120.47406359876801</v>
      </c>
      <c r="J1883" t="s">
        <v>53</v>
      </c>
      <c r="K1883">
        <v>1101</v>
      </c>
      <c r="L1883">
        <v>1038</v>
      </c>
      <c r="M1883">
        <v>918</v>
      </c>
      <c r="N1883">
        <v>39</v>
      </c>
      <c r="O1883">
        <v>2020</v>
      </c>
      <c r="P1883">
        <v>64</v>
      </c>
      <c r="Q1883">
        <v>27</v>
      </c>
      <c r="R1883">
        <v>3</v>
      </c>
      <c r="S1883" t="s">
        <v>54</v>
      </c>
    </row>
    <row r="1884" spans="1:19">
      <c r="A1884" s="1">
        <v>36081055400</v>
      </c>
      <c r="B1884" s="1">
        <v>4055400</v>
      </c>
      <c r="C1884" t="s">
        <v>111</v>
      </c>
      <c r="D1884">
        <v>755</v>
      </c>
      <c r="E1884">
        <v>375</v>
      </c>
      <c r="F1884">
        <v>265</v>
      </c>
      <c r="G1884">
        <v>112</v>
      </c>
      <c r="H1884">
        <v>107</v>
      </c>
      <c r="I1884" s="5">
        <v>102.49878048055011</v>
      </c>
      <c r="J1884" t="s">
        <v>53</v>
      </c>
      <c r="K1884">
        <v>786</v>
      </c>
      <c r="L1884">
        <v>770</v>
      </c>
      <c r="M1884">
        <v>308</v>
      </c>
      <c r="N1884">
        <v>11</v>
      </c>
      <c r="O1884">
        <v>2020</v>
      </c>
      <c r="P1884">
        <v>1</v>
      </c>
      <c r="Q1884">
        <v>0</v>
      </c>
      <c r="R1884">
        <v>0</v>
      </c>
      <c r="S1884" t="s">
        <v>54</v>
      </c>
    </row>
    <row r="1885" spans="1:19">
      <c r="A1885" s="1">
        <v>36081055500</v>
      </c>
      <c r="B1885" s="1">
        <v>4055500</v>
      </c>
      <c r="C1885" t="s">
        <v>108</v>
      </c>
      <c r="D1885">
        <v>745</v>
      </c>
      <c r="E1885">
        <v>505</v>
      </c>
      <c r="F1885">
        <v>285</v>
      </c>
      <c r="G1885">
        <v>129</v>
      </c>
      <c r="H1885">
        <v>137</v>
      </c>
      <c r="I1885" s="5">
        <v>119.57424471850115</v>
      </c>
      <c r="J1885" t="s">
        <v>53</v>
      </c>
      <c r="K1885">
        <v>706</v>
      </c>
      <c r="L1885">
        <v>663</v>
      </c>
      <c r="M1885">
        <v>504</v>
      </c>
      <c r="N1885">
        <v>15</v>
      </c>
      <c r="O1885">
        <v>2020</v>
      </c>
      <c r="P1885">
        <v>1</v>
      </c>
      <c r="Q1885">
        <v>3</v>
      </c>
      <c r="R1885">
        <v>1</v>
      </c>
      <c r="S1885" t="s">
        <v>54</v>
      </c>
    </row>
    <row r="1886" spans="1:19">
      <c r="A1886" s="1">
        <v>36081055600</v>
      </c>
      <c r="B1886" s="1">
        <v>4055600</v>
      </c>
      <c r="C1886" t="s">
        <v>111</v>
      </c>
      <c r="D1886">
        <v>720</v>
      </c>
      <c r="E1886">
        <v>125</v>
      </c>
      <c r="F1886">
        <v>105</v>
      </c>
      <c r="G1886">
        <v>99</v>
      </c>
      <c r="H1886">
        <v>55</v>
      </c>
      <c r="I1886" s="5">
        <v>66.468037431535464</v>
      </c>
      <c r="J1886" t="s">
        <v>53</v>
      </c>
      <c r="K1886">
        <v>671</v>
      </c>
      <c r="L1886">
        <v>652</v>
      </c>
      <c r="M1886">
        <v>123</v>
      </c>
      <c r="N1886">
        <v>9</v>
      </c>
      <c r="O1886">
        <v>2020</v>
      </c>
      <c r="P1886">
        <v>0</v>
      </c>
      <c r="Q1886">
        <v>0</v>
      </c>
      <c r="R1886">
        <v>0</v>
      </c>
      <c r="S1886" t="s">
        <v>54</v>
      </c>
    </row>
    <row r="1887" spans="1:19">
      <c r="A1887" s="1">
        <v>36081055700</v>
      </c>
      <c r="B1887" s="1">
        <v>4055700</v>
      </c>
      <c r="C1887" t="s">
        <v>108</v>
      </c>
      <c r="D1887">
        <v>1375</v>
      </c>
      <c r="E1887">
        <v>1130</v>
      </c>
      <c r="F1887">
        <v>730</v>
      </c>
      <c r="G1887">
        <v>145</v>
      </c>
      <c r="H1887">
        <v>166</v>
      </c>
      <c r="I1887" s="5">
        <v>173.21951391226105</v>
      </c>
      <c r="J1887" t="s">
        <v>53</v>
      </c>
      <c r="K1887">
        <v>1453</v>
      </c>
      <c r="L1887">
        <v>1372</v>
      </c>
      <c r="M1887">
        <v>1115</v>
      </c>
      <c r="N1887">
        <v>41</v>
      </c>
      <c r="O1887">
        <v>2020</v>
      </c>
      <c r="P1887">
        <v>3</v>
      </c>
      <c r="Q1887">
        <v>3</v>
      </c>
      <c r="R1887">
        <v>0</v>
      </c>
      <c r="S1887" t="s">
        <v>54</v>
      </c>
    </row>
    <row r="1888" spans="1:19">
      <c r="A1888" s="1">
        <v>36081055800</v>
      </c>
      <c r="B1888" s="1">
        <v>4055800</v>
      </c>
      <c r="C1888" t="s">
        <v>111</v>
      </c>
      <c r="D1888">
        <v>700</v>
      </c>
      <c r="E1888">
        <v>150</v>
      </c>
      <c r="F1888">
        <v>120</v>
      </c>
      <c r="G1888">
        <v>214</v>
      </c>
      <c r="H1888">
        <v>104</v>
      </c>
      <c r="I1888" s="5">
        <v>102.04900783447137</v>
      </c>
      <c r="J1888" t="s">
        <v>53</v>
      </c>
      <c r="K1888">
        <v>519</v>
      </c>
      <c r="L1888">
        <v>502</v>
      </c>
      <c r="M1888">
        <v>112</v>
      </c>
      <c r="N1888">
        <v>4</v>
      </c>
      <c r="O1888">
        <v>2020</v>
      </c>
      <c r="P1888">
        <v>0</v>
      </c>
      <c r="Q1888">
        <v>0</v>
      </c>
      <c r="R1888">
        <v>0</v>
      </c>
      <c r="S1888" t="s">
        <v>54</v>
      </c>
    </row>
    <row r="1889" spans="1:19">
      <c r="A1889" s="1">
        <v>36081055900</v>
      </c>
      <c r="B1889" s="1">
        <v>4055900</v>
      </c>
      <c r="C1889" t="s">
        <v>108</v>
      </c>
      <c r="D1889">
        <v>345</v>
      </c>
      <c r="E1889">
        <v>265</v>
      </c>
      <c r="F1889">
        <v>180</v>
      </c>
      <c r="G1889">
        <v>58</v>
      </c>
      <c r="H1889">
        <v>64</v>
      </c>
      <c r="I1889" s="5">
        <v>76.354436675284305</v>
      </c>
      <c r="J1889" t="s">
        <v>53</v>
      </c>
      <c r="K1889">
        <v>445</v>
      </c>
      <c r="L1889">
        <v>414</v>
      </c>
      <c r="M1889">
        <v>349</v>
      </c>
      <c r="N1889">
        <v>27</v>
      </c>
      <c r="O1889">
        <v>2020</v>
      </c>
      <c r="P1889">
        <v>62</v>
      </c>
      <c r="Q1889">
        <v>5</v>
      </c>
      <c r="R1889">
        <v>0</v>
      </c>
      <c r="S1889" t="s">
        <v>54</v>
      </c>
    </row>
    <row r="1890" spans="1:19">
      <c r="A1890" s="1">
        <v>36081056000</v>
      </c>
      <c r="B1890" s="1">
        <v>4056000</v>
      </c>
      <c r="C1890" t="s">
        <v>111</v>
      </c>
      <c r="D1890">
        <v>450</v>
      </c>
      <c r="E1890">
        <v>65</v>
      </c>
      <c r="F1890">
        <v>45</v>
      </c>
      <c r="G1890">
        <v>58</v>
      </c>
      <c r="H1890">
        <v>38</v>
      </c>
      <c r="I1890" s="5">
        <v>29.359836511806396</v>
      </c>
      <c r="J1890" t="s">
        <v>53</v>
      </c>
      <c r="K1890">
        <v>521</v>
      </c>
      <c r="L1890">
        <v>507</v>
      </c>
      <c r="M1890">
        <v>180</v>
      </c>
      <c r="N1890">
        <v>12</v>
      </c>
      <c r="O1890">
        <v>2020</v>
      </c>
      <c r="P1890">
        <v>1</v>
      </c>
      <c r="Q1890">
        <v>2</v>
      </c>
      <c r="R1890">
        <v>0</v>
      </c>
      <c r="S1890" t="s">
        <v>54</v>
      </c>
    </row>
    <row r="1891" spans="1:19">
      <c r="A1891" s="1">
        <v>36081056100</v>
      </c>
      <c r="B1891" s="1">
        <v>4056100</v>
      </c>
      <c r="C1891" t="s">
        <v>108</v>
      </c>
      <c r="D1891">
        <v>0</v>
      </c>
      <c r="E1891">
        <v>0</v>
      </c>
      <c r="F1891">
        <v>0</v>
      </c>
      <c r="G1891">
        <v>0</v>
      </c>
      <c r="H1891">
        <v>13</v>
      </c>
      <c r="I1891" s="5">
        <v>22.516660498395403</v>
      </c>
      <c r="J1891" t="s">
        <v>53</v>
      </c>
      <c r="K1891">
        <v>7</v>
      </c>
      <c r="L1891">
        <v>7</v>
      </c>
      <c r="M1891">
        <v>3</v>
      </c>
      <c r="N1891">
        <v>0</v>
      </c>
      <c r="O1891">
        <v>2020</v>
      </c>
      <c r="P1891">
        <v>0</v>
      </c>
      <c r="Q1891">
        <v>0</v>
      </c>
      <c r="R1891">
        <v>0</v>
      </c>
      <c r="S1891" t="s">
        <v>54</v>
      </c>
    </row>
    <row r="1892" spans="1:19">
      <c r="A1892" s="1">
        <v>36081056200</v>
      </c>
      <c r="B1892" s="1">
        <v>4056200</v>
      </c>
      <c r="C1892" t="s">
        <v>111</v>
      </c>
      <c r="D1892">
        <v>515</v>
      </c>
      <c r="E1892">
        <v>50</v>
      </c>
      <c r="F1892">
        <v>45</v>
      </c>
      <c r="G1892">
        <v>166</v>
      </c>
      <c r="H1892">
        <v>42</v>
      </c>
      <c r="I1892" s="5">
        <v>45.099889135118723</v>
      </c>
      <c r="J1892" t="s">
        <v>53</v>
      </c>
      <c r="K1892">
        <v>449</v>
      </c>
      <c r="L1892">
        <v>438</v>
      </c>
      <c r="M1892">
        <v>104</v>
      </c>
      <c r="N1892">
        <v>9</v>
      </c>
      <c r="O1892">
        <v>2020</v>
      </c>
      <c r="P1892">
        <v>3</v>
      </c>
      <c r="Q1892">
        <v>1</v>
      </c>
      <c r="R1892">
        <v>2</v>
      </c>
      <c r="S1892" t="s">
        <v>54</v>
      </c>
    </row>
    <row r="1893" spans="1:19">
      <c r="A1893" s="1">
        <v>36081056400</v>
      </c>
      <c r="B1893" s="1">
        <v>4056400</v>
      </c>
      <c r="C1893" t="s">
        <v>111</v>
      </c>
      <c r="D1893">
        <v>465</v>
      </c>
      <c r="E1893">
        <v>200</v>
      </c>
      <c r="F1893">
        <v>160</v>
      </c>
      <c r="G1893">
        <v>131</v>
      </c>
      <c r="H1893">
        <v>116</v>
      </c>
      <c r="I1893" s="5">
        <v>116.15937327654622</v>
      </c>
      <c r="J1893" t="s">
        <v>53</v>
      </c>
      <c r="K1893">
        <v>590</v>
      </c>
      <c r="L1893">
        <v>483</v>
      </c>
      <c r="M1893">
        <v>267</v>
      </c>
      <c r="N1893">
        <v>72</v>
      </c>
      <c r="O1893">
        <v>2020</v>
      </c>
      <c r="P1893">
        <v>-2</v>
      </c>
      <c r="Q1893">
        <v>2</v>
      </c>
      <c r="R1893">
        <v>4</v>
      </c>
      <c r="S1893" t="s">
        <v>54</v>
      </c>
    </row>
    <row r="1894" spans="1:19">
      <c r="A1894" s="1">
        <v>36081056500</v>
      </c>
      <c r="B1894" s="1">
        <v>4056500</v>
      </c>
      <c r="C1894" t="s">
        <v>108</v>
      </c>
      <c r="D1894">
        <v>595</v>
      </c>
      <c r="E1894">
        <v>370</v>
      </c>
      <c r="F1894">
        <v>114</v>
      </c>
      <c r="G1894">
        <v>133</v>
      </c>
      <c r="H1894">
        <v>139</v>
      </c>
      <c r="I1894" s="5">
        <v>52.924474489596967</v>
      </c>
      <c r="J1894" t="s">
        <v>53</v>
      </c>
      <c r="K1894">
        <v>559</v>
      </c>
      <c r="L1894">
        <v>522</v>
      </c>
      <c r="M1894">
        <v>350</v>
      </c>
      <c r="N1894">
        <v>25</v>
      </c>
      <c r="O1894">
        <v>2020</v>
      </c>
      <c r="P1894">
        <v>70</v>
      </c>
      <c r="Q1894">
        <v>6</v>
      </c>
      <c r="R1894">
        <v>7</v>
      </c>
      <c r="S1894" t="s">
        <v>54</v>
      </c>
    </row>
    <row r="1895" spans="1:19">
      <c r="A1895" s="1">
        <v>36081056600</v>
      </c>
      <c r="B1895" s="1">
        <v>4056600</v>
      </c>
      <c r="C1895" t="s">
        <v>111</v>
      </c>
      <c r="D1895">
        <v>485</v>
      </c>
      <c r="E1895">
        <v>195</v>
      </c>
      <c r="F1895">
        <v>155</v>
      </c>
      <c r="G1895">
        <v>138</v>
      </c>
      <c r="H1895">
        <v>133</v>
      </c>
      <c r="I1895" s="5">
        <v>149.88995963706174</v>
      </c>
      <c r="J1895" t="s">
        <v>53</v>
      </c>
      <c r="K1895">
        <v>479</v>
      </c>
      <c r="L1895">
        <v>455</v>
      </c>
      <c r="M1895">
        <v>193</v>
      </c>
      <c r="N1895">
        <v>19</v>
      </c>
      <c r="O1895">
        <v>2020</v>
      </c>
      <c r="P1895">
        <v>2</v>
      </c>
      <c r="Q1895">
        <v>0</v>
      </c>
      <c r="R1895">
        <v>0</v>
      </c>
      <c r="S1895" t="s">
        <v>54</v>
      </c>
    </row>
    <row r="1896" spans="1:19">
      <c r="A1896" s="1">
        <v>36081056700</v>
      </c>
      <c r="B1896" s="1">
        <v>4056700</v>
      </c>
      <c r="C1896" t="s">
        <v>108</v>
      </c>
      <c r="D1896">
        <v>1580</v>
      </c>
      <c r="E1896">
        <v>720</v>
      </c>
      <c r="F1896">
        <v>285</v>
      </c>
      <c r="G1896">
        <v>207</v>
      </c>
      <c r="H1896">
        <v>185</v>
      </c>
      <c r="I1896" s="5">
        <v>133.15404612703287</v>
      </c>
      <c r="J1896" t="s">
        <v>53</v>
      </c>
      <c r="K1896">
        <v>1703</v>
      </c>
      <c r="L1896">
        <v>1622</v>
      </c>
      <c r="M1896">
        <v>697</v>
      </c>
      <c r="N1896">
        <v>35</v>
      </c>
      <c r="O1896">
        <v>2020</v>
      </c>
      <c r="P1896">
        <v>0</v>
      </c>
      <c r="Q1896">
        <v>0</v>
      </c>
      <c r="R1896">
        <v>-1</v>
      </c>
      <c r="S1896" t="s">
        <v>54</v>
      </c>
    </row>
    <row r="1897" spans="1:19">
      <c r="A1897" s="1">
        <v>36081056800</v>
      </c>
      <c r="B1897" s="1">
        <v>4056800</v>
      </c>
      <c r="C1897" t="s">
        <v>111</v>
      </c>
      <c r="D1897">
        <v>1550</v>
      </c>
      <c r="E1897">
        <v>480</v>
      </c>
      <c r="F1897">
        <v>275</v>
      </c>
      <c r="G1897">
        <v>225</v>
      </c>
      <c r="H1897">
        <v>140</v>
      </c>
      <c r="I1897" s="5">
        <v>125.21182052825525</v>
      </c>
      <c r="J1897" t="s">
        <v>53</v>
      </c>
      <c r="K1897">
        <v>1610</v>
      </c>
      <c r="L1897">
        <v>1515</v>
      </c>
      <c r="M1897">
        <v>819</v>
      </c>
      <c r="N1897">
        <v>46</v>
      </c>
      <c r="O1897">
        <v>2020</v>
      </c>
      <c r="P1897">
        <v>0</v>
      </c>
      <c r="Q1897">
        <v>7</v>
      </c>
      <c r="R1897">
        <v>4</v>
      </c>
      <c r="S1897" t="s">
        <v>54</v>
      </c>
    </row>
    <row r="1898" spans="1:19">
      <c r="A1898" s="1">
        <v>36081057700</v>
      </c>
      <c r="B1898" s="1">
        <v>4057700</v>
      </c>
      <c r="C1898" t="s">
        <v>108</v>
      </c>
      <c r="D1898">
        <v>1470</v>
      </c>
      <c r="E1898">
        <v>1095</v>
      </c>
      <c r="F1898">
        <v>545</v>
      </c>
      <c r="G1898">
        <v>177</v>
      </c>
      <c r="H1898">
        <v>233</v>
      </c>
      <c r="I1898" s="5">
        <v>238.83676433916116</v>
      </c>
      <c r="J1898" t="s">
        <v>53</v>
      </c>
      <c r="K1898">
        <v>1547</v>
      </c>
      <c r="L1898">
        <v>1463</v>
      </c>
      <c r="M1898">
        <v>1092</v>
      </c>
      <c r="N1898">
        <v>42</v>
      </c>
      <c r="O1898">
        <v>2020</v>
      </c>
      <c r="P1898">
        <v>3</v>
      </c>
      <c r="Q1898">
        <v>0</v>
      </c>
      <c r="R1898">
        <v>0</v>
      </c>
      <c r="S1898" t="s">
        <v>54</v>
      </c>
    </row>
    <row r="1899" spans="1:19">
      <c r="A1899" s="1">
        <v>36081057900</v>
      </c>
      <c r="B1899" s="1">
        <v>4057900</v>
      </c>
      <c r="C1899" t="s">
        <v>108</v>
      </c>
      <c r="D1899">
        <v>605</v>
      </c>
      <c r="E1899">
        <v>485</v>
      </c>
      <c r="F1899">
        <v>340</v>
      </c>
      <c r="G1899">
        <v>116</v>
      </c>
      <c r="H1899">
        <v>105</v>
      </c>
      <c r="I1899" s="5">
        <v>107.24271537032247</v>
      </c>
      <c r="J1899" t="s">
        <v>53</v>
      </c>
      <c r="K1899">
        <v>672</v>
      </c>
      <c r="L1899">
        <v>643</v>
      </c>
      <c r="M1899">
        <v>534</v>
      </c>
      <c r="N1899">
        <v>17</v>
      </c>
      <c r="O1899">
        <v>2020</v>
      </c>
      <c r="P1899">
        <v>0</v>
      </c>
      <c r="Q1899">
        <v>0</v>
      </c>
      <c r="R1899">
        <v>0</v>
      </c>
      <c r="S1899" t="s">
        <v>54</v>
      </c>
    </row>
    <row r="1900" spans="1:19">
      <c r="A1900" s="1">
        <v>36081058000</v>
      </c>
      <c r="B1900" s="1">
        <v>4058000</v>
      </c>
      <c r="C1900" t="s">
        <v>111</v>
      </c>
      <c r="D1900">
        <v>1095</v>
      </c>
      <c r="E1900">
        <v>275</v>
      </c>
      <c r="F1900">
        <v>230</v>
      </c>
      <c r="G1900">
        <v>131</v>
      </c>
      <c r="H1900">
        <v>109</v>
      </c>
      <c r="I1900" s="5">
        <v>119.72050785057671</v>
      </c>
      <c r="J1900" t="s">
        <v>53</v>
      </c>
      <c r="K1900">
        <v>1148</v>
      </c>
      <c r="L1900">
        <v>1117</v>
      </c>
      <c r="M1900">
        <v>267</v>
      </c>
      <c r="N1900">
        <v>17</v>
      </c>
      <c r="O1900">
        <v>2020</v>
      </c>
      <c r="P1900">
        <v>0</v>
      </c>
      <c r="Q1900">
        <v>1</v>
      </c>
      <c r="R1900">
        <v>1</v>
      </c>
      <c r="S1900" t="s">
        <v>54</v>
      </c>
    </row>
    <row r="1901" spans="1:19">
      <c r="A1901" s="1">
        <v>36081058100</v>
      </c>
      <c r="B1901" s="1">
        <v>4058100</v>
      </c>
      <c r="C1901" t="s">
        <v>108</v>
      </c>
      <c r="D1901">
        <v>1135</v>
      </c>
      <c r="E1901">
        <v>725</v>
      </c>
      <c r="F1901">
        <v>520</v>
      </c>
      <c r="G1901">
        <v>274</v>
      </c>
      <c r="H1901">
        <v>277</v>
      </c>
      <c r="I1901" s="5">
        <v>286.87802285989073</v>
      </c>
      <c r="J1901" t="s">
        <v>53</v>
      </c>
      <c r="K1901">
        <v>1129</v>
      </c>
      <c r="L1901">
        <v>1078</v>
      </c>
      <c r="M1901">
        <v>770</v>
      </c>
      <c r="N1901">
        <v>17</v>
      </c>
      <c r="O1901">
        <v>2020</v>
      </c>
      <c r="P1901">
        <v>1</v>
      </c>
      <c r="Q1901">
        <v>0</v>
      </c>
      <c r="R1901">
        <v>0</v>
      </c>
      <c r="S1901" t="s">
        <v>54</v>
      </c>
    </row>
    <row r="1902" spans="1:19">
      <c r="A1902" s="1">
        <v>36081058200</v>
      </c>
      <c r="B1902" s="1">
        <v>4058200</v>
      </c>
      <c r="C1902" t="s">
        <v>111</v>
      </c>
      <c r="D1902">
        <v>1505</v>
      </c>
      <c r="E1902">
        <v>265</v>
      </c>
      <c r="F1902">
        <v>135</v>
      </c>
      <c r="G1902">
        <v>228</v>
      </c>
      <c r="H1902">
        <v>109</v>
      </c>
      <c r="I1902" s="5">
        <v>91.027468381802208</v>
      </c>
      <c r="J1902" t="s">
        <v>53</v>
      </c>
      <c r="K1902">
        <v>1412</v>
      </c>
      <c r="L1902">
        <v>1357</v>
      </c>
      <c r="M1902">
        <v>451</v>
      </c>
      <c r="N1902">
        <v>32</v>
      </c>
      <c r="O1902">
        <v>2020</v>
      </c>
      <c r="P1902">
        <v>15</v>
      </c>
      <c r="Q1902">
        <v>14</v>
      </c>
      <c r="R1902">
        <v>2</v>
      </c>
      <c r="S1902" t="s">
        <v>54</v>
      </c>
    </row>
    <row r="1903" spans="1:19">
      <c r="A1903" s="1">
        <v>36081058300</v>
      </c>
      <c r="B1903" s="1">
        <v>4058300</v>
      </c>
      <c r="C1903" t="s">
        <v>108</v>
      </c>
      <c r="D1903">
        <v>1355</v>
      </c>
      <c r="E1903">
        <v>1020</v>
      </c>
      <c r="F1903">
        <v>520</v>
      </c>
      <c r="G1903">
        <v>166</v>
      </c>
      <c r="H1903">
        <v>155</v>
      </c>
      <c r="I1903" s="5">
        <v>152.52868582663393</v>
      </c>
      <c r="J1903" t="s">
        <v>53</v>
      </c>
      <c r="K1903">
        <v>1452</v>
      </c>
      <c r="L1903">
        <v>1333</v>
      </c>
      <c r="M1903">
        <v>1045</v>
      </c>
      <c r="N1903">
        <v>53</v>
      </c>
      <c r="O1903">
        <v>2020</v>
      </c>
      <c r="P1903">
        <v>0</v>
      </c>
      <c r="Q1903">
        <v>5</v>
      </c>
      <c r="R1903">
        <v>0</v>
      </c>
      <c r="S1903" t="s">
        <v>54</v>
      </c>
    </row>
    <row r="1904" spans="1:19">
      <c r="A1904" s="1">
        <v>36081058500</v>
      </c>
      <c r="B1904" s="1">
        <v>4058500</v>
      </c>
      <c r="C1904" t="s">
        <v>108</v>
      </c>
      <c r="D1904">
        <v>1610</v>
      </c>
      <c r="E1904">
        <v>1325</v>
      </c>
      <c r="F1904">
        <v>865</v>
      </c>
      <c r="G1904">
        <v>157</v>
      </c>
      <c r="H1904">
        <v>151</v>
      </c>
      <c r="I1904" s="5">
        <v>222.33758116881634</v>
      </c>
      <c r="J1904" t="s">
        <v>53</v>
      </c>
      <c r="K1904">
        <v>1660</v>
      </c>
      <c r="L1904">
        <v>1519</v>
      </c>
      <c r="M1904">
        <v>1163</v>
      </c>
      <c r="N1904">
        <v>53</v>
      </c>
      <c r="O1904">
        <v>2020</v>
      </c>
      <c r="P1904">
        <v>2</v>
      </c>
      <c r="Q1904">
        <v>4</v>
      </c>
      <c r="R1904">
        <v>4</v>
      </c>
      <c r="S1904" t="s">
        <v>54</v>
      </c>
    </row>
    <row r="1905" spans="1:19">
      <c r="A1905" s="1">
        <v>36081058700</v>
      </c>
      <c r="B1905" s="1">
        <v>4058700</v>
      </c>
      <c r="C1905" t="s">
        <v>108</v>
      </c>
      <c r="D1905">
        <v>1350</v>
      </c>
      <c r="E1905">
        <v>950</v>
      </c>
      <c r="F1905">
        <v>430</v>
      </c>
      <c r="G1905">
        <v>197</v>
      </c>
      <c r="H1905">
        <v>207</v>
      </c>
      <c r="I1905" s="5">
        <v>161.59826731744371</v>
      </c>
      <c r="J1905" t="s">
        <v>53</v>
      </c>
      <c r="K1905">
        <v>1407</v>
      </c>
      <c r="L1905">
        <v>1323</v>
      </c>
      <c r="M1905">
        <v>1067</v>
      </c>
      <c r="N1905">
        <v>41</v>
      </c>
      <c r="O1905">
        <v>2020</v>
      </c>
      <c r="P1905">
        <v>1</v>
      </c>
      <c r="Q1905">
        <v>1</v>
      </c>
      <c r="R1905">
        <v>0</v>
      </c>
      <c r="S1905" t="s">
        <v>54</v>
      </c>
    </row>
    <row r="1906" spans="1:19">
      <c r="A1906" s="1">
        <v>36081058900</v>
      </c>
      <c r="B1906" s="1">
        <v>4058900</v>
      </c>
      <c r="C1906" t="s">
        <v>108</v>
      </c>
      <c r="D1906">
        <v>1855</v>
      </c>
      <c r="E1906">
        <v>1655</v>
      </c>
      <c r="F1906">
        <v>920</v>
      </c>
      <c r="G1906">
        <v>243</v>
      </c>
      <c r="H1906">
        <v>248</v>
      </c>
      <c r="I1906" s="5">
        <v>311.46909959095461</v>
      </c>
      <c r="J1906" t="s">
        <v>53</v>
      </c>
      <c r="K1906">
        <v>1706</v>
      </c>
      <c r="L1906">
        <v>1601</v>
      </c>
      <c r="M1906">
        <v>1459</v>
      </c>
      <c r="N1906">
        <v>55</v>
      </c>
      <c r="O1906">
        <v>2020</v>
      </c>
      <c r="P1906">
        <v>8</v>
      </c>
      <c r="Q1906">
        <v>1</v>
      </c>
      <c r="R1906">
        <v>10</v>
      </c>
      <c r="S1906" t="s">
        <v>54</v>
      </c>
    </row>
    <row r="1907" spans="1:19">
      <c r="A1907" s="1">
        <v>36081059000</v>
      </c>
      <c r="B1907" s="1">
        <v>4059000</v>
      </c>
      <c r="C1907" t="s">
        <v>111</v>
      </c>
      <c r="D1907">
        <v>405</v>
      </c>
      <c r="E1907">
        <v>50</v>
      </c>
      <c r="F1907">
        <v>40</v>
      </c>
      <c r="G1907">
        <v>57</v>
      </c>
      <c r="H1907">
        <v>39</v>
      </c>
      <c r="I1907" s="5">
        <v>47.307504690059481</v>
      </c>
      <c r="J1907" t="s">
        <v>53</v>
      </c>
      <c r="K1907">
        <v>387</v>
      </c>
      <c r="L1907">
        <v>378</v>
      </c>
      <c r="M1907">
        <v>96</v>
      </c>
      <c r="N1907">
        <v>5</v>
      </c>
      <c r="O1907">
        <v>2020</v>
      </c>
      <c r="P1907">
        <v>0</v>
      </c>
      <c r="Q1907">
        <v>0</v>
      </c>
      <c r="R1907">
        <v>0</v>
      </c>
      <c r="S1907" t="s">
        <v>54</v>
      </c>
    </row>
    <row r="1908" spans="1:19">
      <c r="A1908" s="1">
        <v>36081059100</v>
      </c>
      <c r="B1908" s="1">
        <v>4059100</v>
      </c>
      <c r="C1908" t="s">
        <v>108</v>
      </c>
      <c r="D1908">
        <v>2300</v>
      </c>
      <c r="E1908">
        <v>1760</v>
      </c>
      <c r="F1908">
        <v>1210</v>
      </c>
      <c r="G1908">
        <v>266</v>
      </c>
      <c r="H1908">
        <v>254</v>
      </c>
      <c r="I1908" s="5">
        <v>321.08254390421166</v>
      </c>
      <c r="J1908" t="s">
        <v>53</v>
      </c>
      <c r="K1908">
        <v>2102</v>
      </c>
      <c r="L1908">
        <v>1949</v>
      </c>
      <c r="M1908">
        <v>1661</v>
      </c>
      <c r="N1908">
        <v>95</v>
      </c>
      <c r="O1908">
        <v>2020</v>
      </c>
      <c r="P1908">
        <v>31</v>
      </c>
      <c r="Q1908">
        <v>2</v>
      </c>
      <c r="R1908">
        <v>0</v>
      </c>
      <c r="S1908" t="s">
        <v>54</v>
      </c>
    </row>
    <row r="1909" spans="1:19">
      <c r="A1909" s="1">
        <v>36081059200</v>
      </c>
      <c r="B1909" s="1">
        <v>4059200</v>
      </c>
      <c r="C1909" t="s">
        <v>111</v>
      </c>
      <c r="D1909">
        <v>465</v>
      </c>
      <c r="E1909">
        <v>30</v>
      </c>
      <c r="F1909">
        <v>15</v>
      </c>
      <c r="G1909">
        <v>122</v>
      </c>
      <c r="H1909">
        <v>35</v>
      </c>
      <c r="I1909" s="5">
        <v>35.185224171518364</v>
      </c>
      <c r="J1909" t="s">
        <v>53</v>
      </c>
      <c r="K1909">
        <v>389</v>
      </c>
      <c r="L1909">
        <v>383</v>
      </c>
      <c r="M1909">
        <v>61</v>
      </c>
      <c r="N1909">
        <v>0</v>
      </c>
      <c r="O1909">
        <v>2020</v>
      </c>
      <c r="P1909">
        <v>-1</v>
      </c>
      <c r="Q1909">
        <v>0</v>
      </c>
      <c r="R1909">
        <v>0</v>
      </c>
      <c r="S1909" t="s">
        <v>54</v>
      </c>
    </row>
    <row r="1910" spans="1:19">
      <c r="A1910" s="1">
        <v>36081059300</v>
      </c>
      <c r="B1910" s="1">
        <v>4059300</v>
      </c>
      <c r="C1910" t="s">
        <v>108</v>
      </c>
      <c r="D1910">
        <v>1515</v>
      </c>
      <c r="E1910">
        <v>1025</v>
      </c>
      <c r="F1910">
        <v>645</v>
      </c>
      <c r="G1910">
        <v>203</v>
      </c>
      <c r="H1910">
        <v>189</v>
      </c>
      <c r="I1910" s="5">
        <v>195.06665527454967</v>
      </c>
      <c r="J1910" t="s">
        <v>53</v>
      </c>
      <c r="K1910">
        <v>1755</v>
      </c>
      <c r="L1910">
        <v>1619</v>
      </c>
      <c r="M1910">
        <v>1177</v>
      </c>
      <c r="N1910">
        <v>59</v>
      </c>
      <c r="O1910">
        <v>2020</v>
      </c>
      <c r="P1910">
        <v>0</v>
      </c>
      <c r="Q1910">
        <v>19</v>
      </c>
      <c r="R1910">
        <v>25</v>
      </c>
      <c r="S1910" t="s">
        <v>54</v>
      </c>
    </row>
    <row r="1911" spans="1:19">
      <c r="A1911" s="1">
        <v>36081059400</v>
      </c>
      <c r="B1911" s="1">
        <v>4059400</v>
      </c>
      <c r="C1911" t="s">
        <v>111</v>
      </c>
      <c r="D1911">
        <v>535</v>
      </c>
      <c r="E1911">
        <v>55</v>
      </c>
      <c r="F1911">
        <v>10</v>
      </c>
      <c r="G1911">
        <v>64</v>
      </c>
      <c r="H1911">
        <v>35</v>
      </c>
      <c r="I1911" s="5">
        <v>22.516660498395403</v>
      </c>
      <c r="J1911" t="s">
        <v>53</v>
      </c>
      <c r="K1911">
        <v>522</v>
      </c>
      <c r="L1911">
        <v>509</v>
      </c>
      <c r="M1911">
        <v>69</v>
      </c>
      <c r="N1911">
        <v>13</v>
      </c>
      <c r="O1911">
        <v>2020</v>
      </c>
      <c r="P1911">
        <v>0</v>
      </c>
      <c r="Q1911">
        <v>0</v>
      </c>
      <c r="R1911">
        <v>0</v>
      </c>
      <c r="S1911" t="s">
        <v>54</v>
      </c>
    </row>
    <row r="1912" spans="1:19">
      <c r="A1912" s="1">
        <v>36081059501</v>
      </c>
      <c r="B1912" s="1">
        <v>4059501</v>
      </c>
      <c r="C1912" t="s">
        <v>108</v>
      </c>
      <c r="D1912">
        <v>650</v>
      </c>
      <c r="E1912">
        <v>460</v>
      </c>
      <c r="F1912">
        <v>235</v>
      </c>
      <c r="G1912">
        <v>112</v>
      </c>
      <c r="H1912">
        <v>127</v>
      </c>
      <c r="I1912" s="5">
        <v>118.56643707221703</v>
      </c>
      <c r="J1912" t="s">
        <v>53</v>
      </c>
      <c r="K1912">
        <v>892</v>
      </c>
      <c r="L1912">
        <v>821</v>
      </c>
      <c r="M1912">
        <v>564</v>
      </c>
      <c r="N1912">
        <v>45</v>
      </c>
      <c r="O1912">
        <v>2020</v>
      </c>
      <c r="P1912">
        <v>0</v>
      </c>
      <c r="Q1912">
        <v>8</v>
      </c>
      <c r="R1912">
        <v>6</v>
      </c>
      <c r="S1912" t="s">
        <v>54</v>
      </c>
    </row>
    <row r="1913" spans="1:19">
      <c r="A1913" s="1">
        <v>36081059502</v>
      </c>
      <c r="B1913" s="1">
        <v>4059502</v>
      </c>
      <c r="C1913" t="s">
        <v>108</v>
      </c>
      <c r="D1913">
        <v>885</v>
      </c>
      <c r="E1913">
        <v>610</v>
      </c>
      <c r="F1913">
        <v>445</v>
      </c>
      <c r="G1913">
        <v>163</v>
      </c>
      <c r="H1913">
        <v>167</v>
      </c>
      <c r="I1913" s="5">
        <v>191.38965489283896</v>
      </c>
      <c r="J1913" t="s">
        <v>53</v>
      </c>
      <c r="K1913">
        <v>995</v>
      </c>
      <c r="L1913">
        <v>925</v>
      </c>
      <c r="M1913">
        <v>645</v>
      </c>
      <c r="N1913">
        <v>34</v>
      </c>
      <c r="O1913">
        <v>2020</v>
      </c>
      <c r="P1913">
        <v>4</v>
      </c>
      <c r="Q1913">
        <v>1</v>
      </c>
      <c r="R1913">
        <v>0</v>
      </c>
      <c r="S1913" t="s">
        <v>54</v>
      </c>
    </row>
    <row r="1914" spans="1:19">
      <c r="A1914" s="1">
        <v>36081059600</v>
      </c>
      <c r="B1914" s="1">
        <v>4059600</v>
      </c>
      <c r="C1914" t="s">
        <v>111</v>
      </c>
      <c r="D1914">
        <v>570</v>
      </c>
      <c r="E1914">
        <v>55</v>
      </c>
      <c r="F1914">
        <v>53</v>
      </c>
      <c r="G1914">
        <v>188</v>
      </c>
      <c r="H1914">
        <v>38</v>
      </c>
      <c r="I1914" s="5">
        <v>42.871902220452036</v>
      </c>
      <c r="J1914" t="s">
        <v>53</v>
      </c>
      <c r="K1914">
        <v>474</v>
      </c>
      <c r="L1914">
        <v>458</v>
      </c>
      <c r="M1914">
        <v>96</v>
      </c>
      <c r="N1914">
        <v>5</v>
      </c>
      <c r="O1914">
        <v>2020</v>
      </c>
      <c r="P1914">
        <v>0</v>
      </c>
      <c r="Q1914">
        <v>0</v>
      </c>
      <c r="R1914">
        <v>1</v>
      </c>
      <c r="S1914" t="s">
        <v>54</v>
      </c>
    </row>
    <row r="1915" spans="1:19">
      <c r="A1915" s="1">
        <v>36081059800</v>
      </c>
      <c r="B1915" s="1">
        <v>4059800</v>
      </c>
      <c r="C1915" t="s">
        <v>111</v>
      </c>
      <c r="D1915">
        <v>560</v>
      </c>
      <c r="E1915">
        <v>170</v>
      </c>
      <c r="F1915">
        <v>135</v>
      </c>
      <c r="G1915">
        <v>89</v>
      </c>
      <c r="H1915">
        <v>88</v>
      </c>
      <c r="I1915" s="5">
        <v>85.521927012901202</v>
      </c>
      <c r="J1915" t="s">
        <v>53</v>
      </c>
      <c r="K1915">
        <v>599</v>
      </c>
      <c r="L1915">
        <v>585</v>
      </c>
      <c r="M1915">
        <v>182</v>
      </c>
      <c r="N1915">
        <v>5</v>
      </c>
      <c r="O1915">
        <v>2020</v>
      </c>
      <c r="P1915">
        <v>0</v>
      </c>
      <c r="Q1915">
        <v>0</v>
      </c>
      <c r="R1915">
        <v>0</v>
      </c>
      <c r="S1915" t="s">
        <v>54</v>
      </c>
    </row>
    <row r="1916" spans="1:19">
      <c r="A1916" s="1">
        <v>36081059900</v>
      </c>
      <c r="B1916" s="1">
        <v>4059900</v>
      </c>
      <c r="C1916" t="s">
        <v>108</v>
      </c>
      <c r="D1916">
        <v>490</v>
      </c>
      <c r="E1916">
        <v>205</v>
      </c>
      <c r="F1916">
        <v>140</v>
      </c>
      <c r="G1916">
        <v>61</v>
      </c>
      <c r="H1916">
        <v>62</v>
      </c>
      <c r="I1916" s="5">
        <v>71.854018676758784</v>
      </c>
      <c r="J1916" t="s">
        <v>53</v>
      </c>
      <c r="K1916">
        <v>614</v>
      </c>
      <c r="L1916">
        <v>587</v>
      </c>
      <c r="M1916">
        <v>286</v>
      </c>
      <c r="N1916">
        <v>6</v>
      </c>
      <c r="O1916">
        <v>2020</v>
      </c>
      <c r="P1916">
        <v>1</v>
      </c>
      <c r="Q1916">
        <v>0</v>
      </c>
      <c r="R1916">
        <v>1</v>
      </c>
      <c r="S1916" t="s">
        <v>54</v>
      </c>
    </row>
    <row r="1917" spans="1:19">
      <c r="A1917" s="1">
        <v>36081060000</v>
      </c>
      <c r="B1917" s="1">
        <v>4060000</v>
      </c>
      <c r="C1917" t="s">
        <v>111</v>
      </c>
      <c r="D1917">
        <v>425</v>
      </c>
      <c r="E1917">
        <v>30</v>
      </c>
      <c r="F1917">
        <v>25</v>
      </c>
      <c r="G1917">
        <v>102</v>
      </c>
      <c r="H1917">
        <v>20</v>
      </c>
      <c r="I1917" s="5">
        <v>23.194827009486403</v>
      </c>
      <c r="J1917" t="s">
        <v>53</v>
      </c>
      <c r="K1917">
        <v>399</v>
      </c>
      <c r="L1917">
        <v>399</v>
      </c>
      <c r="M1917">
        <v>52</v>
      </c>
      <c r="N1917">
        <v>0</v>
      </c>
      <c r="O1917">
        <v>2020</v>
      </c>
      <c r="P1917">
        <v>0</v>
      </c>
      <c r="Q1917">
        <v>0</v>
      </c>
      <c r="R1917">
        <v>0</v>
      </c>
      <c r="S1917" t="s">
        <v>54</v>
      </c>
    </row>
    <row r="1918" spans="1:19">
      <c r="A1918" s="1">
        <v>36081060100</v>
      </c>
      <c r="B1918" s="1">
        <v>4060100</v>
      </c>
      <c r="C1918" t="s">
        <v>108</v>
      </c>
      <c r="D1918">
        <v>800</v>
      </c>
      <c r="E1918">
        <v>430</v>
      </c>
      <c r="F1918">
        <v>205</v>
      </c>
      <c r="G1918">
        <v>127</v>
      </c>
      <c r="H1918">
        <v>68</v>
      </c>
      <c r="I1918" s="5">
        <v>69.971422738143602</v>
      </c>
      <c r="J1918" t="s">
        <v>53</v>
      </c>
      <c r="K1918">
        <v>882</v>
      </c>
      <c r="L1918">
        <v>844</v>
      </c>
      <c r="M1918">
        <v>504</v>
      </c>
      <c r="N1918">
        <v>15</v>
      </c>
      <c r="O1918">
        <v>2020</v>
      </c>
      <c r="P1918">
        <v>0</v>
      </c>
      <c r="Q1918">
        <v>0</v>
      </c>
      <c r="R1918">
        <v>8</v>
      </c>
      <c r="S1918" t="s">
        <v>54</v>
      </c>
    </row>
    <row r="1919" spans="1:19">
      <c r="A1919" s="1">
        <v>36081060300</v>
      </c>
      <c r="B1919" s="1">
        <v>4060300</v>
      </c>
      <c r="C1919" t="s">
        <v>108</v>
      </c>
      <c r="D1919">
        <v>665</v>
      </c>
      <c r="E1919">
        <v>290</v>
      </c>
      <c r="F1919">
        <v>210</v>
      </c>
      <c r="G1919">
        <v>142</v>
      </c>
      <c r="H1919">
        <v>120</v>
      </c>
      <c r="I1919" s="5">
        <v>111.76314240392492</v>
      </c>
      <c r="J1919" t="s">
        <v>53</v>
      </c>
      <c r="K1919">
        <v>752</v>
      </c>
      <c r="L1919">
        <v>699</v>
      </c>
      <c r="M1919">
        <v>354</v>
      </c>
      <c r="N1919">
        <v>26</v>
      </c>
      <c r="O1919">
        <v>2020</v>
      </c>
      <c r="P1919">
        <v>0</v>
      </c>
      <c r="Q1919">
        <v>4</v>
      </c>
      <c r="R1919">
        <v>8</v>
      </c>
      <c r="S1919" t="s">
        <v>54</v>
      </c>
    </row>
    <row r="1920" spans="1:19">
      <c r="A1920" s="1">
        <v>36081060600</v>
      </c>
      <c r="B1920" s="1">
        <v>4060600</v>
      </c>
      <c r="C1920" t="s">
        <v>111</v>
      </c>
      <c r="D1920">
        <v>465</v>
      </c>
      <c r="E1920">
        <v>70</v>
      </c>
      <c r="F1920">
        <v>64</v>
      </c>
      <c r="G1920">
        <v>88</v>
      </c>
      <c r="H1920">
        <v>72</v>
      </c>
      <c r="I1920" s="5">
        <v>75.650512225628717</v>
      </c>
      <c r="J1920" t="s">
        <v>53</v>
      </c>
      <c r="K1920">
        <v>465</v>
      </c>
      <c r="L1920">
        <v>453</v>
      </c>
      <c r="M1920">
        <v>125</v>
      </c>
      <c r="N1920">
        <v>6</v>
      </c>
      <c r="O1920">
        <v>2020</v>
      </c>
      <c r="P1920">
        <v>-2</v>
      </c>
      <c r="Q1920">
        <v>0</v>
      </c>
      <c r="R1920">
        <v>0</v>
      </c>
      <c r="S1920" t="s">
        <v>54</v>
      </c>
    </row>
    <row r="1921" spans="1:19">
      <c r="A1921" s="1">
        <v>36081060701</v>
      </c>
      <c r="B1921" s="1">
        <v>4060701</v>
      </c>
      <c r="C1921" t="s">
        <v>108</v>
      </c>
      <c r="D1921">
        <v>0</v>
      </c>
      <c r="E1921">
        <v>0</v>
      </c>
      <c r="F1921">
        <v>0</v>
      </c>
      <c r="G1921">
        <v>0</v>
      </c>
      <c r="H1921">
        <v>13</v>
      </c>
      <c r="I1921" s="5">
        <v>22.516660498395403</v>
      </c>
      <c r="J1921" t="s">
        <v>53</v>
      </c>
      <c r="K1921">
        <v>2</v>
      </c>
      <c r="L1921">
        <v>1</v>
      </c>
      <c r="M1921">
        <v>0</v>
      </c>
      <c r="N1921">
        <v>1</v>
      </c>
      <c r="O1921">
        <v>2020</v>
      </c>
      <c r="P1921">
        <v>0</v>
      </c>
      <c r="Q1921">
        <v>0</v>
      </c>
      <c r="R1921">
        <v>0</v>
      </c>
      <c r="S1921" t="s">
        <v>54</v>
      </c>
    </row>
    <row r="1922" spans="1:19">
      <c r="A1922" s="1">
        <v>36081060800</v>
      </c>
      <c r="B1922" s="1">
        <v>4060800</v>
      </c>
      <c r="C1922" t="s">
        <v>111</v>
      </c>
      <c r="D1922">
        <v>440</v>
      </c>
      <c r="E1922">
        <v>90</v>
      </c>
      <c r="F1922">
        <v>60</v>
      </c>
      <c r="G1922">
        <v>75</v>
      </c>
      <c r="H1922">
        <v>58</v>
      </c>
      <c r="I1922" s="5">
        <v>57.801384066473702</v>
      </c>
      <c r="J1922" t="s">
        <v>53</v>
      </c>
      <c r="K1922">
        <v>484</v>
      </c>
      <c r="L1922">
        <v>467</v>
      </c>
      <c r="M1922">
        <v>121</v>
      </c>
      <c r="N1922">
        <v>8</v>
      </c>
      <c r="O1922">
        <v>2020</v>
      </c>
      <c r="P1922">
        <v>0</v>
      </c>
      <c r="Q1922">
        <v>0</v>
      </c>
      <c r="R1922">
        <v>8</v>
      </c>
      <c r="S1922" t="s">
        <v>54</v>
      </c>
    </row>
    <row r="1923" spans="1:19">
      <c r="A1923" s="1">
        <v>36081061000</v>
      </c>
      <c r="B1923" s="1">
        <v>4061000</v>
      </c>
      <c r="C1923" t="s">
        <v>111</v>
      </c>
      <c r="D1923">
        <v>455</v>
      </c>
      <c r="E1923">
        <v>15</v>
      </c>
      <c r="F1923">
        <v>15</v>
      </c>
      <c r="G1923">
        <v>41</v>
      </c>
      <c r="H1923">
        <v>24</v>
      </c>
      <c r="I1923" s="5">
        <v>30.232432915661949</v>
      </c>
      <c r="J1923" t="s">
        <v>53</v>
      </c>
      <c r="K1923">
        <v>421</v>
      </c>
      <c r="L1923">
        <v>392</v>
      </c>
      <c r="M1923">
        <v>68</v>
      </c>
      <c r="N1923">
        <v>15</v>
      </c>
      <c r="O1923">
        <v>2020</v>
      </c>
      <c r="P1923">
        <v>0</v>
      </c>
      <c r="Q1923">
        <v>1</v>
      </c>
      <c r="R1923">
        <v>-1</v>
      </c>
      <c r="S1923" t="s">
        <v>54</v>
      </c>
    </row>
    <row r="1924" spans="1:19">
      <c r="A1924" s="1">
        <v>36081061200</v>
      </c>
      <c r="B1924" s="1">
        <v>4061200</v>
      </c>
      <c r="C1924" t="s">
        <v>111</v>
      </c>
      <c r="D1924">
        <v>545</v>
      </c>
      <c r="E1924">
        <v>50</v>
      </c>
      <c r="F1924">
        <v>30</v>
      </c>
      <c r="G1924">
        <v>102</v>
      </c>
      <c r="H1924">
        <v>41</v>
      </c>
      <c r="I1924" s="5">
        <v>42.213741838410868</v>
      </c>
      <c r="J1924" t="s">
        <v>53</v>
      </c>
      <c r="K1924">
        <v>498</v>
      </c>
      <c r="L1924">
        <v>478</v>
      </c>
      <c r="M1924">
        <v>51</v>
      </c>
      <c r="N1924">
        <v>9</v>
      </c>
      <c r="O1924">
        <v>2020</v>
      </c>
      <c r="P1924">
        <v>0</v>
      </c>
      <c r="Q1924">
        <v>0</v>
      </c>
      <c r="R1924">
        <v>0</v>
      </c>
      <c r="S1924" t="s">
        <v>54</v>
      </c>
    </row>
    <row r="1925" spans="1:19">
      <c r="A1925" s="1">
        <v>36081061301</v>
      </c>
      <c r="B1925" s="1">
        <v>4061301</v>
      </c>
      <c r="C1925" t="s">
        <v>108</v>
      </c>
      <c r="D1925">
        <v>1925</v>
      </c>
      <c r="E1925">
        <v>1535</v>
      </c>
      <c r="F1925">
        <v>990</v>
      </c>
      <c r="G1925">
        <v>199</v>
      </c>
      <c r="H1925">
        <v>203</v>
      </c>
      <c r="I1925" s="5">
        <v>209.44927786936864</v>
      </c>
      <c r="J1925" t="s">
        <v>53</v>
      </c>
      <c r="K1925">
        <v>2214</v>
      </c>
      <c r="L1925">
        <v>2118</v>
      </c>
      <c r="M1925">
        <v>1539</v>
      </c>
      <c r="N1925">
        <v>49</v>
      </c>
      <c r="O1925">
        <v>2020</v>
      </c>
      <c r="P1925">
        <v>2</v>
      </c>
      <c r="Q1925">
        <v>0</v>
      </c>
      <c r="R1925">
        <v>0</v>
      </c>
      <c r="S1925" t="s">
        <v>54</v>
      </c>
    </row>
    <row r="1926" spans="1:19">
      <c r="A1926" s="1">
        <v>36081061302</v>
      </c>
      <c r="B1926" s="1">
        <v>4061302</v>
      </c>
      <c r="C1926" t="s">
        <v>108</v>
      </c>
      <c r="D1926">
        <v>0</v>
      </c>
      <c r="E1926">
        <v>0</v>
      </c>
      <c r="F1926">
        <v>0</v>
      </c>
      <c r="G1926">
        <v>13</v>
      </c>
      <c r="H1926">
        <v>13</v>
      </c>
      <c r="I1926" s="5">
        <v>22.516660498395403</v>
      </c>
      <c r="J1926" t="s">
        <v>53</v>
      </c>
      <c r="K1926">
        <v>0</v>
      </c>
      <c r="L1926">
        <v>0</v>
      </c>
      <c r="M1926">
        <v>0</v>
      </c>
      <c r="N1926">
        <v>0</v>
      </c>
      <c r="O1926">
        <v>2020</v>
      </c>
      <c r="P1926">
        <v>0</v>
      </c>
      <c r="Q1926">
        <v>0</v>
      </c>
      <c r="R1926">
        <v>0</v>
      </c>
      <c r="S1926" t="s">
        <v>54</v>
      </c>
    </row>
    <row r="1927" spans="1:19">
      <c r="A1927" s="1">
        <v>36081061400</v>
      </c>
      <c r="B1927" s="1">
        <v>4061400</v>
      </c>
      <c r="C1927" t="s">
        <v>111</v>
      </c>
      <c r="D1927">
        <v>435</v>
      </c>
      <c r="E1927">
        <v>60</v>
      </c>
      <c r="F1927">
        <v>24</v>
      </c>
      <c r="G1927">
        <v>96</v>
      </c>
      <c r="H1927">
        <v>33</v>
      </c>
      <c r="I1927" s="5">
        <v>25.865034312755125</v>
      </c>
      <c r="J1927" t="s">
        <v>53</v>
      </c>
      <c r="K1927">
        <v>393</v>
      </c>
      <c r="L1927">
        <v>372</v>
      </c>
      <c r="M1927">
        <v>78</v>
      </c>
      <c r="N1927">
        <v>8</v>
      </c>
      <c r="O1927">
        <v>2020</v>
      </c>
      <c r="P1927">
        <v>0</v>
      </c>
      <c r="Q1927">
        <v>0</v>
      </c>
      <c r="R1927">
        <v>0</v>
      </c>
      <c r="S1927" t="s">
        <v>54</v>
      </c>
    </row>
    <row r="1928" spans="1:19">
      <c r="A1928" s="1">
        <v>36081061601</v>
      </c>
      <c r="B1928" s="1">
        <v>4061601</v>
      </c>
      <c r="C1928" t="s">
        <v>111</v>
      </c>
      <c r="D1928">
        <v>800</v>
      </c>
      <c r="E1928">
        <v>85</v>
      </c>
      <c r="F1928">
        <v>10</v>
      </c>
      <c r="G1928">
        <v>98</v>
      </c>
      <c r="H1928">
        <v>77</v>
      </c>
      <c r="I1928" s="5">
        <v>26.438608132804571</v>
      </c>
      <c r="J1928" t="s">
        <v>53</v>
      </c>
      <c r="K1928">
        <v>709</v>
      </c>
      <c r="L1928">
        <v>689</v>
      </c>
      <c r="M1928">
        <v>92</v>
      </c>
      <c r="N1928">
        <v>4</v>
      </c>
      <c r="O1928">
        <v>2020</v>
      </c>
      <c r="P1928">
        <v>0</v>
      </c>
      <c r="Q1928">
        <v>0</v>
      </c>
      <c r="R1928">
        <v>0</v>
      </c>
      <c r="S1928" t="s">
        <v>54</v>
      </c>
    </row>
    <row r="1929" spans="1:19">
      <c r="A1929" s="1">
        <v>36081061602</v>
      </c>
      <c r="B1929" s="1">
        <v>4061602</v>
      </c>
      <c r="C1929" t="s">
        <v>111</v>
      </c>
      <c r="D1929">
        <v>360</v>
      </c>
      <c r="E1929">
        <v>40</v>
      </c>
      <c r="F1929">
        <v>40</v>
      </c>
      <c r="G1929">
        <v>52</v>
      </c>
      <c r="H1929">
        <v>41</v>
      </c>
      <c r="I1929" s="5">
        <v>43.150898020782833</v>
      </c>
      <c r="J1929" t="s">
        <v>53</v>
      </c>
      <c r="K1929">
        <v>409</v>
      </c>
      <c r="L1929">
        <v>401</v>
      </c>
      <c r="M1929">
        <v>62</v>
      </c>
      <c r="N1929">
        <v>7</v>
      </c>
      <c r="O1929">
        <v>2020</v>
      </c>
      <c r="P1929">
        <v>0</v>
      </c>
      <c r="Q1929">
        <v>2</v>
      </c>
      <c r="R1929">
        <v>47</v>
      </c>
      <c r="S1929" t="s">
        <v>54</v>
      </c>
    </row>
    <row r="1930" spans="1:19">
      <c r="A1930" s="1">
        <v>36081061800</v>
      </c>
      <c r="B1930" s="1">
        <v>4061800</v>
      </c>
      <c r="C1930" t="s">
        <v>111</v>
      </c>
      <c r="D1930">
        <v>685</v>
      </c>
      <c r="E1930">
        <v>145</v>
      </c>
      <c r="F1930">
        <v>110</v>
      </c>
      <c r="G1930">
        <v>54</v>
      </c>
      <c r="H1930">
        <v>57</v>
      </c>
      <c r="I1930" s="5">
        <v>62.872887638472598</v>
      </c>
      <c r="J1930" t="s">
        <v>53</v>
      </c>
      <c r="K1930">
        <v>742</v>
      </c>
      <c r="L1930">
        <v>709</v>
      </c>
      <c r="M1930">
        <v>149</v>
      </c>
      <c r="N1930">
        <v>18</v>
      </c>
      <c r="O1930">
        <v>2020</v>
      </c>
      <c r="P1930">
        <v>0</v>
      </c>
      <c r="Q1930">
        <v>0</v>
      </c>
      <c r="R1930">
        <v>0</v>
      </c>
      <c r="S1930" t="s">
        <v>54</v>
      </c>
    </row>
    <row r="1931" spans="1:19">
      <c r="A1931" s="1">
        <v>36081061900</v>
      </c>
      <c r="B1931" s="1">
        <v>4061900</v>
      </c>
      <c r="C1931" t="s">
        <v>108</v>
      </c>
      <c r="D1931">
        <v>1165</v>
      </c>
      <c r="E1931">
        <v>725</v>
      </c>
      <c r="F1931">
        <v>400</v>
      </c>
      <c r="G1931">
        <v>209</v>
      </c>
      <c r="H1931">
        <v>221</v>
      </c>
      <c r="I1931" s="5">
        <v>162.10490430582291</v>
      </c>
      <c r="J1931" t="s">
        <v>53</v>
      </c>
      <c r="K1931">
        <v>1273</v>
      </c>
      <c r="L1931">
        <v>1199</v>
      </c>
      <c r="M1931">
        <v>743</v>
      </c>
      <c r="N1931">
        <v>48</v>
      </c>
      <c r="O1931">
        <v>2020</v>
      </c>
      <c r="P1931">
        <v>7</v>
      </c>
      <c r="Q1931">
        <v>5</v>
      </c>
      <c r="R1931">
        <v>6</v>
      </c>
      <c r="S1931" t="s">
        <v>54</v>
      </c>
    </row>
    <row r="1932" spans="1:19">
      <c r="A1932" s="1">
        <v>36081062000</v>
      </c>
      <c r="B1932" s="1">
        <v>4062000</v>
      </c>
      <c r="C1932" t="s">
        <v>111</v>
      </c>
      <c r="D1932">
        <v>510</v>
      </c>
      <c r="E1932">
        <v>45</v>
      </c>
      <c r="F1932">
        <v>39</v>
      </c>
      <c r="G1932">
        <v>67</v>
      </c>
      <c r="H1932">
        <v>26</v>
      </c>
      <c r="I1932" s="5">
        <v>27.092434368288131</v>
      </c>
      <c r="J1932" t="s">
        <v>53</v>
      </c>
      <c r="K1932">
        <v>500</v>
      </c>
      <c r="L1932">
        <v>492</v>
      </c>
      <c r="M1932">
        <v>42</v>
      </c>
      <c r="N1932">
        <v>0</v>
      </c>
      <c r="O1932">
        <v>2020</v>
      </c>
      <c r="P1932">
        <v>0</v>
      </c>
      <c r="Q1932">
        <v>1</v>
      </c>
      <c r="R1932">
        <v>0</v>
      </c>
      <c r="S1932" t="s">
        <v>54</v>
      </c>
    </row>
    <row r="1933" spans="1:19">
      <c r="A1933" s="1">
        <v>36081062100</v>
      </c>
      <c r="B1933" s="1">
        <v>4062100</v>
      </c>
      <c r="C1933" t="s">
        <v>108</v>
      </c>
      <c r="D1933">
        <v>1000</v>
      </c>
      <c r="E1933">
        <v>580</v>
      </c>
      <c r="F1933">
        <v>400</v>
      </c>
      <c r="G1933">
        <v>145</v>
      </c>
      <c r="H1933">
        <v>166</v>
      </c>
      <c r="I1933" s="5">
        <v>161.77453446077351</v>
      </c>
      <c r="J1933" t="s">
        <v>53</v>
      </c>
      <c r="K1933">
        <v>1158</v>
      </c>
      <c r="L1933">
        <v>1113</v>
      </c>
      <c r="M1933">
        <v>675</v>
      </c>
      <c r="N1933">
        <v>19</v>
      </c>
      <c r="O1933">
        <v>2020</v>
      </c>
      <c r="P1933">
        <v>0</v>
      </c>
      <c r="Q1933">
        <v>2</v>
      </c>
      <c r="R1933">
        <v>2</v>
      </c>
      <c r="S1933" t="s">
        <v>54</v>
      </c>
    </row>
    <row r="1934" spans="1:19">
      <c r="A1934" s="1">
        <v>36081062200</v>
      </c>
      <c r="B1934" s="1">
        <v>4062200</v>
      </c>
      <c r="C1934" t="s">
        <v>111</v>
      </c>
      <c r="D1934">
        <v>645</v>
      </c>
      <c r="E1934">
        <v>95</v>
      </c>
      <c r="F1934">
        <v>40</v>
      </c>
      <c r="G1934">
        <v>91</v>
      </c>
      <c r="H1934">
        <v>53</v>
      </c>
      <c r="I1934" s="5">
        <v>40.422765862815474</v>
      </c>
      <c r="J1934" t="s">
        <v>53</v>
      </c>
      <c r="K1934">
        <v>676</v>
      </c>
      <c r="L1934">
        <v>654</v>
      </c>
      <c r="M1934">
        <v>112</v>
      </c>
      <c r="N1934">
        <v>11</v>
      </c>
      <c r="O1934">
        <v>2020</v>
      </c>
      <c r="P1934">
        <v>0</v>
      </c>
      <c r="Q1934">
        <v>0</v>
      </c>
      <c r="R1934">
        <v>0</v>
      </c>
      <c r="S1934" t="s">
        <v>54</v>
      </c>
    </row>
    <row r="1935" spans="1:19">
      <c r="A1935" s="1">
        <v>36081062300</v>
      </c>
      <c r="B1935" s="1">
        <v>4062300</v>
      </c>
      <c r="C1935" t="s">
        <v>108</v>
      </c>
      <c r="D1935">
        <v>845</v>
      </c>
      <c r="E1935">
        <v>445</v>
      </c>
      <c r="F1935">
        <v>220</v>
      </c>
      <c r="G1935">
        <v>134</v>
      </c>
      <c r="H1935">
        <v>88</v>
      </c>
      <c r="I1935" s="5">
        <v>83.648072302952684</v>
      </c>
      <c r="J1935" t="s">
        <v>53</v>
      </c>
      <c r="K1935">
        <v>831</v>
      </c>
      <c r="L1935">
        <v>787</v>
      </c>
      <c r="M1935">
        <v>479</v>
      </c>
      <c r="N1935">
        <v>23</v>
      </c>
      <c r="O1935">
        <v>2020</v>
      </c>
      <c r="P1935">
        <v>2</v>
      </c>
      <c r="Q1935">
        <v>1</v>
      </c>
      <c r="R1935">
        <v>0</v>
      </c>
      <c r="S1935" t="s">
        <v>54</v>
      </c>
    </row>
    <row r="1936" spans="1:19">
      <c r="A1936" s="1">
        <v>36081062400</v>
      </c>
      <c r="B1936" s="1">
        <v>4062400</v>
      </c>
      <c r="C1936" t="s">
        <v>111</v>
      </c>
      <c r="D1936">
        <v>0</v>
      </c>
      <c r="E1936">
        <v>0</v>
      </c>
      <c r="F1936">
        <v>0</v>
      </c>
      <c r="G1936">
        <v>13</v>
      </c>
      <c r="H1936">
        <v>13</v>
      </c>
      <c r="I1936" s="5">
        <v>22.516660498395403</v>
      </c>
      <c r="J1936" t="s">
        <v>53</v>
      </c>
      <c r="K1936">
        <v>1</v>
      </c>
      <c r="L1936">
        <v>1</v>
      </c>
      <c r="M1936">
        <v>1</v>
      </c>
      <c r="N1936">
        <v>0</v>
      </c>
      <c r="O1936">
        <v>2020</v>
      </c>
      <c r="P1936">
        <v>0</v>
      </c>
      <c r="Q1936">
        <v>0</v>
      </c>
      <c r="R1936">
        <v>0</v>
      </c>
      <c r="S1936" t="s">
        <v>54</v>
      </c>
    </row>
    <row r="1937" spans="1:19">
      <c r="A1937" s="1">
        <v>36081062500</v>
      </c>
      <c r="B1937" s="1">
        <v>4062500</v>
      </c>
      <c r="C1937" t="s">
        <v>108</v>
      </c>
      <c r="D1937">
        <v>870</v>
      </c>
      <c r="E1937">
        <v>425</v>
      </c>
      <c r="F1937">
        <v>245</v>
      </c>
      <c r="G1937">
        <v>117</v>
      </c>
      <c r="H1937">
        <v>79</v>
      </c>
      <c r="I1937" s="5">
        <v>84.492603226554692</v>
      </c>
      <c r="J1937" t="s">
        <v>53</v>
      </c>
      <c r="K1937">
        <v>1050</v>
      </c>
      <c r="L1937">
        <v>988</v>
      </c>
      <c r="M1937">
        <v>596</v>
      </c>
      <c r="N1937">
        <v>32</v>
      </c>
      <c r="O1937">
        <v>2020</v>
      </c>
      <c r="P1937">
        <v>0</v>
      </c>
      <c r="Q1937">
        <v>1</v>
      </c>
      <c r="R1937">
        <v>0</v>
      </c>
      <c r="S1937" t="s">
        <v>54</v>
      </c>
    </row>
    <row r="1938" spans="1:19">
      <c r="A1938" s="1">
        <v>36081062600</v>
      </c>
      <c r="B1938" s="1">
        <v>4062600</v>
      </c>
      <c r="C1938" t="s">
        <v>111</v>
      </c>
      <c r="D1938">
        <v>885</v>
      </c>
      <c r="E1938">
        <v>90</v>
      </c>
      <c r="F1938">
        <v>70</v>
      </c>
      <c r="G1938">
        <v>89</v>
      </c>
      <c r="H1938">
        <v>57</v>
      </c>
      <c r="I1938" s="5">
        <v>51.224993899462788</v>
      </c>
      <c r="J1938" t="s">
        <v>53</v>
      </c>
      <c r="K1938">
        <v>896</v>
      </c>
      <c r="L1938">
        <v>851</v>
      </c>
      <c r="M1938">
        <v>176</v>
      </c>
      <c r="N1938">
        <v>26</v>
      </c>
      <c r="O1938">
        <v>2020</v>
      </c>
      <c r="P1938">
        <v>-2</v>
      </c>
      <c r="Q1938">
        <v>10</v>
      </c>
      <c r="R1938">
        <v>18</v>
      </c>
      <c r="S1938" t="s">
        <v>54</v>
      </c>
    </row>
    <row r="1939" spans="1:19">
      <c r="A1939" s="1">
        <v>36081062700</v>
      </c>
      <c r="B1939" s="1">
        <v>4062700</v>
      </c>
      <c r="C1939" t="s">
        <v>108</v>
      </c>
      <c r="D1939">
        <v>1090</v>
      </c>
      <c r="E1939">
        <v>585</v>
      </c>
      <c r="F1939">
        <v>370</v>
      </c>
      <c r="G1939">
        <v>170</v>
      </c>
      <c r="H1939">
        <v>144</v>
      </c>
      <c r="I1939" s="5">
        <v>140.93260800822497</v>
      </c>
      <c r="J1939" t="s">
        <v>53</v>
      </c>
      <c r="K1939">
        <v>1135</v>
      </c>
      <c r="L1939">
        <v>1059</v>
      </c>
      <c r="M1939">
        <v>666</v>
      </c>
      <c r="N1939">
        <v>34</v>
      </c>
      <c r="O1939">
        <v>2020</v>
      </c>
      <c r="P1939">
        <v>-1</v>
      </c>
      <c r="Q1939">
        <v>1</v>
      </c>
      <c r="R1939">
        <v>0</v>
      </c>
      <c r="S1939" t="s">
        <v>54</v>
      </c>
    </row>
    <row r="1940" spans="1:19">
      <c r="A1940" s="1">
        <v>36081062900</v>
      </c>
      <c r="B1940" s="1">
        <v>4062900</v>
      </c>
      <c r="C1940" t="s">
        <v>108</v>
      </c>
      <c r="D1940">
        <v>1215</v>
      </c>
      <c r="E1940">
        <v>860</v>
      </c>
      <c r="F1940">
        <v>555</v>
      </c>
      <c r="G1940">
        <v>259</v>
      </c>
      <c r="H1940">
        <v>256</v>
      </c>
      <c r="I1940" s="5">
        <v>279.41725072013719</v>
      </c>
      <c r="J1940" t="s">
        <v>53</v>
      </c>
      <c r="K1940">
        <v>1206</v>
      </c>
      <c r="L1940">
        <v>1120</v>
      </c>
      <c r="M1940">
        <v>772</v>
      </c>
      <c r="N1940">
        <v>42</v>
      </c>
      <c r="O1940">
        <v>2020</v>
      </c>
      <c r="P1940">
        <v>1</v>
      </c>
      <c r="Q1940">
        <v>0</v>
      </c>
      <c r="R1940">
        <v>3</v>
      </c>
      <c r="S1940" t="s">
        <v>54</v>
      </c>
    </row>
    <row r="1941" spans="1:19">
      <c r="A1941" s="1">
        <v>36081063000</v>
      </c>
      <c r="B1941" s="1">
        <v>4063000</v>
      </c>
      <c r="C1941" t="s">
        <v>111</v>
      </c>
      <c r="D1941">
        <v>585</v>
      </c>
      <c r="E1941">
        <v>50</v>
      </c>
      <c r="F1941">
        <v>35</v>
      </c>
      <c r="G1941">
        <v>100</v>
      </c>
      <c r="H1941">
        <v>52</v>
      </c>
      <c r="I1941" s="5">
        <v>44.933283877321941</v>
      </c>
      <c r="J1941" t="s">
        <v>53</v>
      </c>
      <c r="K1941">
        <v>536</v>
      </c>
      <c r="L1941">
        <v>518</v>
      </c>
      <c r="M1941">
        <v>76</v>
      </c>
      <c r="N1941">
        <v>16</v>
      </c>
      <c r="O1941">
        <v>2020</v>
      </c>
      <c r="P1941">
        <v>1</v>
      </c>
      <c r="Q1941">
        <v>0</v>
      </c>
      <c r="R1941">
        <v>0</v>
      </c>
      <c r="S1941" t="s">
        <v>54</v>
      </c>
    </row>
    <row r="1942" spans="1:19">
      <c r="A1942" s="1">
        <v>36081063200</v>
      </c>
      <c r="B1942" s="1">
        <v>4063200</v>
      </c>
      <c r="C1942" t="s">
        <v>111</v>
      </c>
      <c r="D1942">
        <v>720</v>
      </c>
      <c r="E1942">
        <v>65</v>
      </c>
      <c r="F1942">
        <v>49</v>
      </c>
      <c r="G1942">
        <v>100</v>
      </c>
      <c r="H1942">
        <v>47</v>
      </c>
      <c r="I1942" s="5">
        <v>38.652296180175377</v>
      </c>
      <c r="J1942" t="s">
        <v>53</v>
      </c>
      <c r="K1942">
        <v>683</v>
      </c>
      <c r="L1942">
        <v>666</v>
      </c>
      <c r="M1942">
        <v>125</v>
      </c>
      <c r="N1942">
        <v>8</v>
      </c>
      <c r="O1942">
        <v>2020</v>
      </c>
      <c r="P1942">
        <v>1</v>
      </c>
      <c r="Q1942">
        <v>-1</v>
      </c>
      <c r="R1942">
        <v>2</v>
      </c>
      <c r="S1942" t="s">
        <v>54</v>
      </c>
    </row>
    <row r="1943" spans="1:19">
      <c r="A1943" s="1">
        <v>36081063301</v>
      </c>
      <c r="B1943" s="1">
        <v>4063301</v>
      </c>
      <c r="C1943" t="s">
        <v>108</v>
      </c>
      <c r="D1943">
        <v>530</v>
      </c>
      <c r="E1943">
        <v>270</v>
      </c>
      <c r="F1943">
        <v>180</v>
      </c>
      <c r="G1943">
        <v>76</v>
      </c>
      <c r="H1943">
        <v>76</v>
      </c>
      <c r="I1943" s="5">
        <v>70.107060985324438</v>
      </c>
      <c r="J1943" t="s">
        <v>53</v>
      </c>
      <c r="K1943">
        <v>634</v>
      </c>
      <c r="L1943">
        <v>592</v>
      </c>
      <c r="M1943">
        <v>305</v>
      </c>
      <c r="N1943">
        <v>25</v>
      </c>
      <c r="O1943">
        <v>2020</v>
      </c>
      <c r="P1943">
        <v>0</v>
      </c>
      <c r="Q1943">
        <v>0</v>
      </c>
      <c r="R1943">
        <v>2</v>
      </c>
      <c r="S1943" t="s">
        <v>54</v>
      </c>
    </row>
    <row r="1944" spans="1:19">
      <c r="A1944" s="1">
        <v>36081063302</v>
      </c>
      <c r="B1944" s="1">
        <v>4063302</v>
      </c>
      <c r="C1944" t="s">
        <v>108</v>
      </c>
      <c r="D1944">
        <v>585</v>
      </c>
      <c r="E1944">
        <v>230</v>
      </c>
      <c r="F1944">
        <v>70</v>
      </c>
      <c r="G1944">
        <v>97</v>
      </c>
      <c r="H1944">
        <v>100</v>
      </c>
      <c r="I1944" s="5">
        <v>44.384682042344295</v>
      </c>
      <c r="J1944" t="s">
        <v>53</v>
      </c>
      <c r="K1944">
        <v>665</v>
      </c>
      <c r="L1944">
        <v>603</v>
      </c>
      <c r="M1944">
        <v>247</v>
      </c>
      <c r="N1944">
        <v>43</v>
      </c>
      <c r="O1944">
        <v>2020</v>
      </c>
      <c r="P1944">
        <v>3</v>
      </c>
      <c r="Q1944">
        <v>0</v>
      </c>
      <c r="R1944">
        <v>3</v>
      </c>
      <c r="S1944" t="s">
        <v>54</v>
      </c>
    </row>
    <row r="1945" spans="1:19">
      <c r="A1945" s="1">
        <v>36081063500</v>
      </c>
      <c r="B1945" s="1">
        <v>4063500</v>
      </c>
      <c r="C1945" t="s">
        <v>108</v>
      </c>
      <c r="D1945">
        <v>920</v>
      </c>
      <c r="E1945">
        <v>400</v>
      </c>
      <c r="F1945">
        <v>270</v>
      </c>
      <c r="G1945">
        <v>147</v>
      </c>
      <c r="H1945">
        <v>87</v>
      </c>
      <c r="I1945" s="5">
        <v>93.83496150156401</v>
      </c>
      <c r="J1945" t="s">
        <v>53</v>
      </c>
      <c r="K1945">
        <v>1095</v>
      </c>
      <c r="L1945">
        <v>1038</v>
      </c>
      <c r="M1945">
        <v>523</v>
      </c>
      <c r="N1945">
        <v>24</v>
      </c>
      <c r="O1945">
        <v>2020</v>
      </c>
      <c r="P1945">
        <v>0</v>
      </c>
      <c r="Q1945">
        <v>1</v>
      </c>
      <c r="R1945">
        <v>0</v>
      </c>
      <c r="S1945" t="s">
        <v>54</v>
      </c>
    </row>
    <row r="1946" spans="1:19">
      <c r="A1946" s="1">
        <v>36081063700</v>
      </c>
      <c r="B1946" s="1">
        <v>4063700</v>
      </c>
      <c r="C1946" t="s">
        <v>108</v>
      </c>
      <c r="D1946">
        <v>1270</v>
      </c>
      <c r="E1946">
        <v>330</v>
      </c>
      <c r="F1946">
        <v>225</v>
      </c>
      <c r="G1946">
        <v>216</v>
      </c>
      <c r="H1946">
        <v>172</v>
      </c>
      <c r="I1946" s="5">
        <v>157.08278072405008</v>
      </c>
      <c r="J1946" t="s">
        <v>53</v>
      </c>
      <c r="K1946">
        <v>1281</v>
      </c>
      <c r="L1946">
        <v>1188</v>
      </c>
      <c r="M1946">
        <v>373</v>
      </c>
      <c r="N1946">
        <v>39</v>
      </c>
      <c r="O1946">
        <v>2020</v>
      </c>
      <c r="P1946">
        <v>2</v>
      </c>
      <c r="Q1946">
        <v>0</v>
      </c>
      <c r="R1946">
        <v>2</v>
      </c>
      <c r="S1946" t="s">
        <v>54</v>
      </c>
    </row>
    <row r="1947" spans="1:19">
      <c r="A1947" s="1">
        <v>36081063800</v>
      </c>
      <c r="B1947" s="1">
        <v>4063800</v>
      </c>
      <c r="C1947" t="s">
        <v>111</v>
      </c>
      <c r="D1947">
        <v>1075</v>
      </c>
      <c r="E1947">
        <v>125</v>
      </c>
      <c r="F1947">
        <v>110</v>
      </c>
      <c r="G1947">
        <v>168</v>
      </c>
      <c r="H1947">
        <v>77</v>
      </c>
      <c r="I1947" s="5">
        <v>74.518454090245328</v>
      </c>
      <c r="J1947" t="s">
        <v>53</v>
      </c>
      <c r="K1947">
        <v>1066</v>
      </c>
      <c r="L1947">
        <v>1033</v>
      </c>
      <c r="M1947">
        <v>269</v>
      </c>
      <c r="N1947">
        <v>20</v>
      </c>
      <c r="O1947">
        <v>2020</v>
      </c>
      <c r="P1947">
        <v>0</v>
      </c>
      <c r="Q1947">
        <v>0</v>
      </c>
      <c r="R1947">
        <v>3</v>
      </c>
      <c r="S1947" t="s">
        <v>54</v>
      </c>
    </row>
    <row r="1948" spans="1:19">
      <c r="A1948" s="1">
        <v>36081063900</v>
      </c>
      <c r="B1948" s="1">
        <v>4063900</v>
      </c>
      <c r="C1948" t="s">
        <v>108</v>
      </c>
      <c r="D1948">
        <v>1020</v>
      </c>
      <c r="E1948">
        <v>425</v>
      </c>
      <c r="F1948">
        <v>315</v>
      </c>
      <c r="G1948">
        <v>78</v>
      </c>
      <c r="H1948">
        <v>87</v>
      </c>
      <c r="I1948" s="5">
        <v>131.16401945655676</v>
      </c>
      <c r="J1948" t="s">
        <v>53</v>
      </c>
      <c r="K1948">
        <v>1178</v>
      </c>
      <c r="L1948">
        <v>1095</v>
      </c>
      <c r="M1948">
        <v>492</v>
      </c>
      <c r="N1948">
        <v>42</v>
      </c>
      <c r="O1948">
        <v>2020</v>
      </c>
      <c r="P1948">
        <v>0</v>
      </c>
      <c r="Q1948">
        <v>14</v>
      </c>
      <c r="R1948">
        <v>0</v>
      </c>
      <c r="S1948" t="s">
        <v>54</v>
      </c>
    </row>
    <row r="1949" spans="1:19">
      <c r="A1949" s="1">
        <v>36081064101</v>
      </c>
      <c r="B1949" s="1">
        <v>4064101</v>
      </c>
      <c r="C1949" t="s">
        <v>104</v>
      </c>
      <c r="D1949">
        <v>955</v>
      </c>
      <c r="E1949">
        <v>100</v>
      </c>
      <c r="F1949">
        <v>59</v>
      </c>
      <c r="G1949">
        <v>105</v>
      </c>
      <c r="H1949">
        <v>53</v>
      </c>
      <c r="I1949" s="5">
        <v>50.764160585988222</v>
      </c>
      <c r="J1949" t="s">
        <v>53</v>
      </c>
      <c r="K1949">
        <v>1049</v>
      </c>
      <c r="L1949">
        <v>1002</v>
      </c>
      <c r="M1949">
        <v>130</v>
      </c>
      <c r="N1949">
        <v>27</v>
      </c>
      <c r="O1949">
        <v>2020</v>
      </c>
      <c r="P1949">
        <v>0</v>
      </c>
      <c r="Q1949">
        <v>1</v>
      </c>
      <c r="R1949">
        <v>0</v>
      </c>
      <c r="S1949" t="s">
        <v>54</v>
      </c>
    </row>
    <row r="1950" spans="1:19">
      <c r="A1950" s="1">
        <v>36081064102</v>
      </c>
      <c r="B1950" s="1">
        <v>4064102</v>
      </c>
      <c r="C1950" t="s">
        <v>115</v>
      </c>
      <c r="D1950">
        <v>0</v>
      </c>
      <c r="E1950">
        <v>0</v>
      </c>
      <c r="F1950">
        <v>0</v>
      </c>
      <c r="G1950">
        <v>13</v>
      </c>
      <c r="H1950">
        <v>13</v>
      </c>
      <c r="I1950" s="5">
        <v>22.516660498395403</v>
      </c>
      <c r="J1950" t="s">
        <v>53</v>
      </c>
      <c r="K1950">
        <v>1</v>
      </c>
      <c r="L1950">
        <v>0</v>
      </c>
      <c r="M1950">
        <v>0</v>
      </c>
      <c r="N1950">
        <v>0</v>
      </c>
      <c r="O1950">
        <v>2020</v>
      </c>
      <c r="P1950">
        <v>0</v>
      </c>
      <c r="Q1950">
        <v>0</v>
      </c>
      <c r="R1950">
        <v>0</v>
      </c>
      <c r="S1950" t="s">
        <v>54</v>
      </c>
    </row>
    <row r="1951" spans="1:19">
      <c r="A1951" s="1">
        <v>36081064500</v>
      </c>
      <c r="B1951" s="1">
        <v>4064500</v>
      </c>
      <c r="C1951" t="s">
        <v>116</v>
      </c>
      <c r="D1951">
        <v>760</v>
      </c>
      <c r="E1951">
        <v>340</v>
      </c>
      <c r="F1951">
        <v>240</v>
      </c>
      <c r="G1951">
        <v>151</v>
      </c>
      <c r="H1951">
        <v>148</v>
      </c>
      <c r="I1951" s="5">
        <v>162.29294500994183</v>
      </c>
      <c r="J1951" t="s">
        <v>53</v>
      </c>
      <c r="K1951">
        <v>829</v>
      </c>
      <c r="L1951">
        <v>773</v>
      </c>
      <c r="M1951">
        <v>319</v>
      </c>
      <c r="N1951">
        <v>24</v>
      </c>
      <c r="O1951">
        <v>2020</v>
      </c>
      <c r="P1951">
        <v>0</v>
      </c>
      <c r="Q1951">
        <v>-1</v>
      </c>
      <c r="R1951">
        <v>0</v>
      </c>
      <c r="S1951" t="s">
        <v>54</v>
      </c>
    </row>
    <row r="1952" spans="1:19">
      <c r="A1952" s="1">
        <v>36081064600</v>
      </c>
      <c r="B1952" s="1">
        <v>4064600</v>
      </c>
      <c r="C1952" t="s">
        <v>111</v>
      </c>
      <c r="D1952">
        <v>1110</v>
      </c>
      <c r="E1952">
        <v>180</v>
      </c>
      <c r="F1952">
        <v>95</v>
      </c>
      <c r="G1952">
        <v>131</v>
      </c>
      <c r="H1952">
        <v>71</v>
      </c>
      <c r="I1952" s="5">
        <v>57.714816122032303</v>
      </c>
      <c r="J1952" t="s">
        <v>53</v>
      </c>
      <c r="K1952">
        <v>1007</v>
      </c>
      <c r="L1952">
        <v>966</v>
      </c>
      <c r="M1952">
        <v>232</v>
      </c>
      <c r="N1952">
        <v>21</v>
      </c>
      <c r="O1952">
        <v>2020</v>
      </c>
      <c r="P1952">
        <v>3</v>
      </c>
      <c r="Q1952">
        <v>5</v>
      </c>
      <c r="R1952">
        <v>0</v>
      </c>
      <c r="S1952" t="s">
        <v>54</v>
      </c>
    </row>
    <row r="1953" spans="1:19">
      <c r="A1953" s="1">
        <v>36081065000</v>
      </c>
      <c r="B1953" s="1">
        <v>4065000</v>
      </c>
      <c r="C1953" t="s">
        <v>111</v>
      </c>
      <c r="D1953">
        <v>850</v>
      </c>
      <c r="E1953">
        <v>145</v>
      </c>
      <c r="F1953">
        <v>70</v>
      </c>
      <c r="G1953">
        <v>116</v>
      </c>
      <c r="H1953">
        <v>61</v>
      </c>
      <c r="I1953" s="5">
        <v>50.527220386639122</v>
      </c>
      <c r="J1953" t="s">
        <v>53</v>
      </c>
      <c r="K1953">
        <v>898</v>
      </c>
      <c r="L1953">
        <v>862</v>
      </c>
      <c r="M1953">
        <v>160</v>
      </c>
      <c r="N1953">
        <v>11</v>
      </c>
      <c r="O1953">
        <v>2020</v>
      </c>
      <c r="P1953">
        <v>2</v>
      </c>
      <c r="Q1953">
        <v>1</v>
      </c>
      <c r="R1953">
        <v>0</v>
      </c>
      <c r="S1953" t="s">
        <v>54</v>
      </c>
    </row>
    <row r="1954" spans="1:19">
      <c r="A1954" s="1">
        <v>36081065401</v>
      </c>
      <c r="B1954" s="1">
        <v>4065401</v>
      </c>
      <c r="C1954" t="s">
        <v>111</v>
      </c>
      <c r="D1954">
        <v>930</v>
      </c>
      <c r="E1954">
        <v>325</v>
      </c>
      <c r="F1954">
        <v>185</v>
      </c>
      <c r="G1954">
        <v>106</v>
      </c>
      <c r="H1954">
        <v>109</v>
      </c>
      <c r="I1954" s="5">
        <v>76.772390870676944</v>
      </c>
      <c r="J1954" t="s">
        <v>53</v>
      </c>
      <c r="K1954">
        <v>981</v>
      </c>
      <c r="L1954">
        <v>892</v>
      </c>
      <c r="M1954">
        <v>359</v>
      </c>
      <c r="N1954">
        <v>33</v>
      </c>
      <c r="O1954">
        <v>2020</v>
      </c>
      <c r="P1954">
        <v>11</v>
      </c>
      <c r="Q1954">
        <v>6</v>
      </c>
      <c r="R1954">
        <v>9</v>
      </c>
      <c r="S1954" t="s">
        <v>54</v>
      </c>
    </row>
    <row r="1955" spans="1:19">
      <c r="A1955" s="1">
        <v>36081065402</v>
      </c>
      <c r="B1955" s="1">
        <v>4065402</v>
      </c>
      <c r="C1955" t="s">
        <v>111</v>
      </c>
      <c r="D1955">
        <v>0</v>
      </c>
      <c r="E1955">
        <v>0</v>
      </c>
      <c r="F1955">
        <v>0</v>
      </c>
      <c r="G1955">
        <v>0</v>
      </c>
      <c r="H1955">
        <v>13</v>
      </c>
      <c r="I1955" s="5">
        <v>22.516660498395403</v>
      </c>
      <c r="J1955" t="s">
        <v>53</v>
      </c>
      <c r="K1955">
        <v>1</v>
      </c>
      <c r="L1955">
        <v>1</v>
      </c>
      <c r="M1955">
        <v>0</v>
      </c>
      <c r="N1955">
        <v>0</v>
      </c>
      <c r="O1955">
        <v>2020</v>
      </c>
      <c r="P1955">
        <v>0</v>
      </c>
      <c r="Q1955">
        <v>0</v>
      </c>
      <c r="R1955">
        <v>0</v>
      </c>
      <c r="S1955" t="s">
        <v>54</v>
      </c>
    </row>
    <row r="1956" spans="1:19">
      <c r="A1956" s="1">
        <v>36081065501</v>
      </c>
      <c r="B1956" s="1">
        <v>4065501</v>
      </c>
      <c r="C1956" t="s">
        <v>108</v>
      </c>
      <c r="D1956">
        <v>0</v>
      </c>
      <c r="E1956">
        <v>0</v>
      </c>
      <c r="F1956">
        <v>0</v>
      </c>
      <c r="G1956">
        <v>13</v>
      </c>
      <c r="H1956">
        <v>13</v>
      </c>
      <c r="I1956" s="5">
        <v>22.516660498395403</v>
      </c>
      <c r="J1956" t="s">
        <v>53</v>
      </c>
      <c r="K1956">
        <v>1</v>
      </c>
      <c r="L1956">
        <v>1</v>
      </c>
      <c r="M1956">
        <v>1</v>
      </c>
      <c r="N1956">
        <v>0</v>
      </c>
      <c r="O1956">
        <v>2020</v>
      </c>
      <c r="P1956">
        <v>0</v>
      </c>
      <c r="Q1956">
        <v>0</v>
      </c>
      <c r="R1956">
        <v>0</v>
      </c>
      <c r="S1956" t="s">
        <v>54</v>
      </c>
    </row>
    <row r="1957" spans="1:19">
      <c r="A1957" s="1">
        <v>36081065600</v>
      </c>
      <c r="B1957" s="1">
        <v>4065600</v>
      </c>
      <c r="C1957" t="s">
        <v>111</v>
      </c>
      <c r="D1957">
        <v>1500</v>
      </c>
      <c r="E1957">
        <v>670</v>
      </c>
      <c r="F1957">
        <v>440</v>
      </c>
      <c r="G1957">
        <v>231</v>
      </c>
      <c r="H1957">
        <v>215</v>
      </c>
      <c r="I1957" s="5">
        <v>156.88849543545251</v>
      </c>
      <c r="J1957" t="s">
        <v>53</v>
      </c>
      <c r="K1957">
        <v>1737</v>
      </c>
      <c r="L1957">
        <v>1638</v>
      </c>
      <c r="M1957">
        <v>773</v>
      </c>
      <c r="N1957">
        <v>71</v>
      </c>
      <c r="O1957">
        <v>2020</v>
      </c>
      <c r="P1957">
        <v>24</v>
      </c>
      <c r="Q1957">
        <v>15</v>
      </c>
      <c r="R1957">
        <v>4</v>
      </c>
      <c r="S1957" t="s">
        <v>54</v>
      </c>
    </row>
    <row r="1958" spans="1:19">
      <c r="A1958" s="1">
        <v>36081065702</v>
      </c>
      <c r="B1958" s="1">
        <v>4065702</v>
      </c>
      <c r="C1958" t="s">
        <v>108</v>
      </c>
      <c r="D1958">
        <v>570</v>
      </c>
      <c r="E1958">
        <v>285</v>
      </c>
      <c r="F1958">
        <v>210</v>
      </c>
      <c r="G1958">
        <v>78</v>
      </c>
      <c r="H1958">
        <v>85</v>
      </c>
      <c r="I1958" s="5">
        <v>86.631403082254181</v>
      </c>
      <c r="J1958" t="s">
        <v>53</v>
      </c>
      <c r="K1958">
        <v>808</v>
      </c>
      <c r="L1958">
        <v>749</v>
      </c>
      <c r="M1958">
        <v>412</v>
      </c>
      <c r="N1958">
        <v>18</v>
      </c>
      <c r="O1958">
        <v>2020</v>
      </c>
      <c r="P1958">
        <v>6</v>
      </c>
      <c r="Q1958">
        <v>0</v>
      </c>
      <c r="R1958">
        <v>2</v>
      </c>
      <c r="S1958" t="s">
        <v>54</v>
      </c>
    </row>
    <row r="1959" spans="1:19">
      <c r="A1959" s="1">
        <v>36081065703</v>
      </c>
      <c r="B1959" s="1">
        <v>4065703</v>
      </c>
      <c r="C1959" t="s">
        <v>108</v>
      </c>
      <c r="D1959">
        <v>1055</v>
      </c>
      <c r="E1959">
        <v>395</v>
      </c>
      <c r="F1959">
        <v>200</v>
      </c>
      <c r="G1959">
        <v>226</v>
      </c>
      <c r="H1959">
        <v>97</v>
      </c>
      <c r="I1959" s="5">
        <v>90.559372789347435</v>
      </c>
      <c r="J1959" t="s">
        <v>53</v>
      </c>
      <c r="K1959">
        <v>1154</v>
      </c>
      <c r="L1959">
        <v>1078</v>
      </c>
      <c r="M1959">
        <v>438</v>
      </c>
      <c r="N1959">
        <v>25</v>
      </c>
      <c r="O1959">
        <v>2020</v>
      </c>
      <c r="P1959">
        <v>1</v>
      </c>
      <c r="Q1959">
        <v>2</v>
      </c>
      <c r="R1959">
        <v>1</v>
      </c>
      <c r="S1959" t="s">
        <v>54</v>
      </c>
    </row>
    <row r="1960" spans="1:19">
      <c r="A1960" s="1">
        <v>36081065900</v>
      </c>
      <c r="B1960" s="1">
        <v>4065900</v>
      </c>
      <c r="C1960" t="s">
        <v>108</v>
      </c>
      <c r="D1960">
        <v>650</v>
      </c>
      <c r="E1960">
        <v>100</v>
      </c>
      <c r="F1960">
        <v>39</v>
      </c>
      <c r="G1960">
        <v>73</v>
      </c>
      <c r="H1960">
        <v>44</v>
      </c>
      <c r="I1960" s="5">
        <v>31.511902513177461</v>
      </c>
      <c r="J1960" t="s">
        <v>53</v>
      </c>
      <c r="K1960">
        <v>800</v>
      </c>
      <c r="L1960">
        <v>729</v>
      </c>
      <c r="M1960">
        <v>251</v>
      </c>
      <c r="N1960">
        <v>23</v>
      </c>
      <c r="O1960">
        <v>2020</v>
      </c>
      <c r="P1960">
        <v>1</v>
      </c>
      <c r="Q1960">
        <v>1</v>
      </c>
      <c r="R1960">
        <v>0</v>
      </c>
      <c r="S1960" t="s">
        <v>54</v>
      </c>
    </row>
    <row r="1961" spans="1:19">
      <c r="A1961" s="1">
        <v>36081066000</v>
      </c>
      <c r="B1961" s="1">
        <v>4066000</v>
      </c>
      <c r="C1961" t="s">
        <v>111</v>
      </c>
      <c r="D1961">
        <v>1130</v>
      </c>
      <c r="E1961">
        <v>400</v>
      </c>
      <c r="F1961">
        <v>325</v>
      </c>
      <c r="G1961">
        <v>210</v>
      </c>
      <c r="H1961">
        <v>216</v>
      </c>
      <c r="I1961" s="5">
        <v>220.87553055963443</v>
      </c>
      <c r="J1961" t="s">
        <v>53</v>
      </c>
      <c r="K1961">
        <v>1118</v>
      </c>
      <c r="L1961">
        <v>1070</v>
      </c>
      <c r="M1961">
        <v>406</v>
      </c>
      <c r="N1961">
        <v>37</v>
      </c>
      <c r="O1961">
        <v>2020</v>
      </c>
      <c r="P1961">
        <v>10</v>
      </c>
      <c r="Q1961">
        <v>4</v>
      </c>
      <c r="R1961">
        <v>2</v>
      </c>
      <c r="S1961" t="s">
        <v>54</v>
      </c>
    </row>
    <row r="1962" spans="1:19">
      <c r="A1962" s="1">
        <v>36081066100</v>
      </c>
      <c r="B1962" s="1">
        <v>4066100</v>
      </c>
      <c r="C1962" t="s">
        <v>108</v>
      </c>
      <c r="D1962">
        <v>640</v>
      </c>
      <c r="E1962">
        <v>75</v>
      </c>
      <c r="F1962">
        <v>70</v>
      </c>
      <c r="G1962">
        <v>66</v>
      </c>
      <c r="H1962">
        <v>36</v>
      </c>
      <c r="I1962" s="5">
        <v>37.749172176353746</v>
      </c>
      <c r="J1962" t="s">
        <v>53</v>
      </c>
      <c r="K1962">
        <v>677</v>
      </c>
      <c r="L1962">
        <v>634</v>
      </c>
      <c r="M1962">
        <v>189</v>
      </c>
      <c r="N1962">
        <v>13</v>
      </c>
      <c r="O1962">
        <v>2020</v>
      </c>
      <c r="P1962">
        <v>0</v>
      </c>
      <c r="Q1962">
        <v>2</v>
      </c>
      <c r="R1962">
        <v>0</v>
      </c>
      <c r="S1962" t="s">
        <v>54</v>
      </c>
    </row>
    <row r="1963" spans="1:19">
      <c r="A1963" s="1">
        <v>36081066301</v>
      </c>
      <c r="B1963" s="1">
        <v>4066301</v>
      </c>
      <c r="C1963" t="s">
        <v>108</v>
      </c>
      <c r="D1963">
        <v>1005</v>
      </c>
      <c r="E1963">
        <v>115</v>
      </c>
      <c r="F1963">
        <v>39</v>
      </c>
      <c r="G1963">
        <v>145</v>
      </c>
      <c r="H1963">
        <v>55</v>
      </c>
      <c r="I1963" s="5">
        <v>36.742346141747674</v>
      </c>
      <c r="J1963" t="s">
        <v>53</v>
      </c>
      <c r="K1963">
        <v>1009</v>
      </c>
      <c r="L1963">
        <v>947</v>
      </c>
      <c r="M1963">
        <v>188</v>
      </c>
      <c r="N1963">
        <v>21</v>
      </c>
      <c r="O1963">
        <v>2020</v>
      </c>
      <c r="P1963">
        <v>4</v>
      </c>
      <c r="Q1963">
        <v>1</v>
      </c>
      <c r="R1963">
        <v>0</v>
      </c>
      <c r="S1963" t="s">
        <v>54</v>
      </c>
    </row>
    <row r="1964" spans="1:19">
      <c r="A1964" s="1">
        <v>36081066302</v>
      </c>
      <c r="B1964" s="1">
        <v>4066302</v>
      </c>
      <c r="C1964" t="s">
        <v>108</v>
      </c>
      <c r="D1964">
        <v>0</v>
      </c>
      <c r="E1964">
        <v>0</v>
      </c>
      <c r="F1964">
        <v>0</v>
      </c>
      <c r="G1964">
        <v>13</v>
      </c>
      <c r="H1964">
        <v>13</v>
      </c>
      <c r="I1964" s="5">
        <v>22.516660498395403</v>
      </c>
      <c r="J1964" t="s">
        <v>53</v>
      </c>
      <c r="K1964">
        <v>1</v>
      </c>
      <c r="L1964">
        <v>0</v>
      </c>
      <c r="M1964">
        <v>0</v>
      </c>
      <c r="N1964">
        <v>1</v>
      </c>
      <c r="O1964">
        <v>2020</v>
      </c>
      <c r="P1964">
        <v>0</v>
      </c>
      <c r="Q1964">
        <v>0</v>
      </c>
      <c r="R1964">
        <v>0</v>
      </c>
      <c r="S1964" t="s">
        <v>54</v>
      </c>
    </row>
    <row r="1965" spans="1:19">
      <c r="A1965" s="1">
        <v>36081066401</v>
      </c>
      <c r="B1965" s="1">
        <v>4066401</v>
      </c>
      <c r="C1965" t="s">
        <v>111</v>
      </c>
      <c r="D1965">
        <v>425</v>
      </c>
      <c r="E1965">
        <v>95</v>
      </c>
      <c r="F1965">
        <v>35</v>
      </c>
      <c r="G1965">
        <v>32</v>
      </c>
      <c r="H1965">
        <v>56</v>
      </c>
      <c r="I1965" s="5">
        <v>91.285267157411553</v>
      </c>
      <c r="J1965" t="s">
        <v>53</v>
      </c>
      <c r="K1965">
        <v>574</v>
      </c>
      <c r="L1965">
        <v>537</v>
      </c>
      <c r="M1965">
        <v>199</v>
      </c>
      <c r="N1965">
        <v>15</v>
      </c>
      <c r="O1965">
        <v>2020</v>
      </c>
      <c r="P1965">
        <v>5</v>
      </c>
      <c r="Q1965">
        <v>5</v>
      </c>
      <c r="R1965">
        <v>2</v>
      </c>
      <c r="S1965" t="s">
        <v>54</v>
      </c>
    </row>
    <row r="1966" spans="1:19">
      <c r="A1966" s="1">
        <v>36081066402</v>
      </c>
      <c r="B1966" s="1">
        <v>4066402</v>
      </c>
      <c r="C1966" t="s">
        <v>111</v>
      </c>
      <c r="D1966">
        <v>1010</v>
      </c>
      <c r="E1966">
        <v>215</v>
      </c>
      <c r="F1966">
        <v>75</v>
      </c>
      <c r="G1966">
        <v>137</v>
      </c>
      <c r="H1966">
        <v>119</v>
      </c>
      <c r="I1966" s="5">
        <v>78.974679486529098</v>
      </c>
      <c r="J1966" t="s">
        <v>53</v>
      </c>
      <c r="K1966">
        <v>1271</v>
      </c>
      <c r="L1966">
        <v>1211</v>
      </c>
      <c r="M1966">
        <v>500</v>
      </c>
      <c r="N1966">
        <v>34</v>
      </c>
      <c r="O1966">
        <v>2020</v>
      </c>
      <c r="P1966">
        <v>14</v>
      </c>
      <c r="Q1966">
        <v>1</v>
      </c>
      <c r="R1966">
        <v>2</v>
      </c>
      <c r="S1966" t="s">
        <v>54</v>
      </c>
    </row>
    <row r="1967" spans="1:19">
      <c r="A1967" s="1">
        <v>36081066403</v>
      </c>
      <c r="B1967" s="1">
        <v>4066403</v>
      </c>
      <c r="C1967" t="s">
        <v>111</v>
      </c>
      <c r="D1967">
        <v>1625</v>
      </c>
      <c r="E1967">
        <v>820</v>
      </c>
      <c r="F1967">
        <v>490</v>
      </c>
      <c r="G1967">
        <v>271</v>
      </c>
      <c r="H1967">
        <v>307</v>
      </c>
      <c r="I1967" s="5">
        <v>305.26218239408564</v>
      </c>
      <c r="J1967" t="s">
        <v>53</v>
      </c>
      <c r="K1967">
        <v>1553</v>
      </c>
      <c r="L1967">
        <v>1460</v>
      </c>
      <c r="M1967">
        <v>720</v>
      </c>
      <c r="N1967">
        <v>45</v>
      </c>
      <c r="O1967">
        <v>2020</v>
      </c>
      <c r="P1967">
        <v>0</v>
      </c>
      <c r="Q1967">
        <v>2</v>
      </c>
      <c r="R1967">
        <v>0</v>
      </c>
      <c r="S1967" t="s">
        <v>54</v>
      </c>
    </row>
    <row r="1968" spans="1:19">
      <c r="A1968" s="1">
        <v>36081066404</v>
      </c>
      <c r="B1968" s="1">
        <v>4066404</v>
      </c>
      <c r="C1968" t="s">
        <v>111</v>
      </c>
      <c r="D1968">
        <v>0</v>
      </c>
      <c r="E1968">
        <v>0</v>
      </c>
      <c r="F1968">
        <v>0</v>
      </c>
      <c r="G1968">
        <v>13</v>
      </c>
      <c r="H1968">
        <v>13</v>
      </c>
      <c r="I1968" s="5">
        <v>22.516660498395403</v>
      </c>
      <c r="J1968" t="s">
        <v>53</v>
      </c>
      <c r="K1968">
        <v>0</v>
      </c>
      <c r="L1968">
        <v>0</v>
      </c>
      <c r="M1968">
        <v>0</v>
      </c>
      <c r="N1968">
        <v>0</v>
      </c>
      <c r="O1968">
        <v>2020</v>
      </c>
      <c r="P1968">
        <v>0</v>
      </c>
      <c r="Q1968">
        <v>0</v>
      </c>
      <c r="R1968">
        <v>0</v>
      </c>
      <c r="S1968" t="s">
        <v>54</v>
      </c>
    </row>
    <row r="1969" spans="1:19">
      <c r="A1969" s="1">
        <v>36081066501</v>
      </c>
      <c r="B1969" s="1">
        <v>4066501</v>
      </c>
      <c r="C1969" t="s">
        <v>108</v>
      </c>
      <c r="D1969">
        <v>1595</v>
      </c>
      <c r="E1969">
        <v>690</v>
      </c>
      <c r="F1969">
        <v>390</v>
      </c>
      <c r="G1969">
        <v>212</v>
      </c>
      <c r="H1969">
        <v>170</v>
      </c>
      <c r="I1969" s="5">
        <v>138.44132331063582</v>
      </c>
      <c r="J1969" t="s">
        <v>53</v>
      </c>
      <c r="K1969">
        <v>1559</v>
      </c>
      <c r="L1969">
        <v>1450</v>
      </c>
      <c r="M1969">
        <v>709</v>
      </c>
      <c r="N1969">
        <v>39</v>
      </c>
      <c r="O1969">
        <v>2020</v>
      </c>
      <c r="P1969">
        <v>2</v>
      </c>
      <c r="Q1969">
        <v>0</v>
      </c>
      <c r="R1969">
        <v>2</v>
      </c>
      <c r="S1969" t="s">
        <v>54</v>
      </c>
    </row>
    <row r="1970" spans="1:19">
      <c r="A1970" s="1">
        <v>36081066701</v>
      </c>
      <c r="B1970" s="1">
        <v>4066701</v>
      </c>
      <c r="C1970" t="s">
        <v>108</v>
      </c>
      <c r="D1970">
        <v>880</v>
      </c>
      <c r="E1970">
        <v>305</v>
      </c>
      <c r="F1970">
        <v>165</v>
      </c>
      <c r="G1970">
        <v>118</v>
      </c>
      <c r="H1970">
        <v>137</v>
      </c>
      <c r="I1970" s="5">
        <v>96.721248958023693</v>
      </c>
      <c r="J1970" t="s">
        <v>53</v>
      </c>
      <c r="K1970">
        <v>1163</v>
      </c>
      <c r="L1970">
        <v>1068</v>
      </c>
      <c r="M1970">
        <v>410</v>
      </c>
      <c r="N1970">
        <v>30</v>
      </c>
      <c r="O1970">
        <v>2020</v>
      </c>
      <c r="P1970">
        <v>-1</v>
      </c>
      <c r="Q1970">
        <v>4</v>
      </c>
      <c r="R1970">
        <v>0</v>
      </c>
      <c r="S1970" t="s">
        <v>54</v>
      </c>
    </row>
    <row r="1971" spans="1:19">
      <c r="A1971" s="1">
        <v>36081066900</v>
      </c>
      <c r="B1971" s="1">
        <v>4066900</v>
      </c>
      <c r="C1971" t="s">
        <v>108</v>
      </c>
      <c r="D1971">
        <v>605</v>
      </c>
      <c r="E1971">
        <v>305</v>
      </c>
      <c r="F1971">
        <v>190</v>
      </c>
      <c r="G1971">
        <v>80</v>
      </c>
      <c r="H1971">
        <v>75</v>
      </c>
      <c r="I1971" s="5">
        <v>70.270904363043456</v>
      </c>
      <c r="J1971" t="s">
        <v>53</v>
      </c>
      <c r="K1971">
        <v>766</v>
      </c>
      <c r="L1971">
        <v>713</v>
      </c>
      <c r="M1971">
        <v>287</v>
      </c>
      <c r="N1971">
        <v>12</v>
      </c>
      <c r="O1971">
        <v>2020</v>
      </c>
      <c r="P1971">
        <v>1</v>
      </c>
      <c r="Q1971">
        <v>2</v>
      </c>
      <c r="R1971">
        <v>1</v>
      </c>
      <c r="S1971" t="s">
        <v>54</v>
      </c>
    </row>
    <row r="1972" spans="1:19">
      <c r="A1972" s="1">
        <v>36081067100</v>
      </c>
      <c r="B1972" s="1">
        <v>4067100</v>
      </c>
      <c r="C1972" t="s">
        <v>108</v>
      </c>
      <c r="D1972">
        <v>945</v>
      </c>
      <c r="E1972">
        <v>90</v>
      </c>
      <c r="F1972">
        <v>4</v>
      </c>
      <c r="G1972">
        <v>122</v>
      </c>
      <c r="H1972">
        <v>47</v>
      </c>
      <c r="I1972" s="5">
        <v>21.95449840010015</v>
      </c>
      <c r="J1972" t="s">
        <v>53</v>
      </c>
      <c r="K1972">
        <v>890</v>
      </c>
      <c r="L1972">
        <v>852</v>
      </c>
      <c r="M1972">
        <v>100</v>
      </c>
      <c r="N1972">
        <v>13</v>
      </c>
      <c r="O1972">
        <v>2020</v>
      </c>
      <c r="P1972">
        <v>3</v>
      </c>
      <c r="Q1972">
        <v>1</v>
      </c>
      <c r="R1972">
        <v>1</v>
      </c>
      <c r="S1972" t="s">
        <v>54</v>
      </c>
    </row>
    <row r="1973" spans="1:19">
      <c r="A1973" s="1">
        <v>36081067700</v>
      </c>
      <c r="B1973" s="1">
        <v>4067700</v>
      </c>
      <c r="C1973" t="s">
        <v>108</v>
      </c>
      <c r="D1973">
        <v>690</v>
      </c>
      <c r="E1973">
        <v>140</v>
      </c>
      <c r="F1973">
        <v>84</v>
      </c>
      <c r="G1973">
        <v>100</v>
      </c>
      <c r="H1973">
        <v>48</v>
      </c>
      <c r="I1973" s="5">
        <v>38.794329482541649</v>
      </c>
      <c r="J1973" t="s">
        <v>53</v>
      </c>
      <c r="K1973">
        <v>760</v>
      </c>
      <c r="L1973">
        <v>713</v>
      </c>
      <c r="M1973">
        <v>201</v>
      </c>
      <c r="N1973">
        <v>17</v>
      </c>
      <c r="O1973">
        <v>2020</v>
      </c>
      <c r="P1973">
        <v>1</v>
      </c>
      <c r="Q1973">
        <v>0</v>
      </c>
      <c r="R1973">
        <v>0</v>
      </c>
      <c r="S1973" t="s">
        <v>54</v>
      </c>
    </row>
    <row r="1974" spans="1:19">
      <c r="A1974" s="1">
        <v>36081067900</v>
      </c>
      <c r="B1974" s="1">
        <v>4067900</v>
      </c>
      <c r="C1974" t="s">
        <v>108</v>
      </c>
      <c r="D1974">
        <v>1750</v>
      </c>
      <c r="E1974">
        <v>1285</v>
      </c>
      <c r="F1974">
        <v>915</v>
      </c>
      <c r="G1974">
        <v>203</v>
      </c>
      <c r="H1974">
        <v>189</v>
      </c>
      <c r="I1974" s="5">
        <v>244.60784942433878</v>
      </c>
      <c r="J1974" t="s">
        <v>53</v>
      </c>
      <c r="K1974">
        <v>1838</v>
      </c>
      <c r="L1974">
        <v>1648</v>
      </c>
      <c r="M1974">
        <v>1193</v>
      </c>
      <c r="N1974">
        <v>158</v>
      </c>
      <c r="O1974">
        <v>2020</v>
      </c>
      <c r="P1974">
        <v>4</v>
      </c>
      <c r="Q1974">
        <v>2</v>
      </c>
      <c r="R1974">
        <v>0</v>
      </c>
      <c r="S1974" t="s">
        <v>54</v>
      </c>
    </row>
    <row r="1975" spans="1:19">
      <c r="A1975" s="1">
        <v>36081068000</v>
      </c>
      <c r="B1975" s="1">
        <v>4068000</v>
      </c>
      <c r="C1975" t="s">
        <v>111</v>
      </c>
      <c r="D1975">
        <v>1540</v>
      </c>
      <c r="E1975">
        <v>395</v>
      </c>
      <c r="F1975">
        <v>180</v>
      </c>
      <c r="G1975">
        <v>237</v>
      </c>
      <c r="H1975">
        <v>136</v>
      </c>
      <c r="I1975" s="5">
        <v>100.62305898749054</v>
      </c>
      <c r="J1975" t="s">
        <v>53</v>
      </c>
      <c r="K1975">
        <v>1701</v>
      </c>
      <c r="L1975">
        <v>1637</v>
      </c>
      <c r="M1975">
        <v>620</v>
      </c>
      <c r="N1975">
        <v>35</v>
      </c>
      <c r="O1975">
        <v>2020</v>
      </c>
      <c r="P1975">
        <v>31</v>
      </c>
      <c r="Q1975">
        <v>13</v>
      </c>
      <c r="R1975">
        <v>18</v>
      </c>
      <c r="S1975" t="s">
        <v>54</v>
      </c>
    </row>
    <row r="1976" spans="1:19">
      <c r="A1976" s="1">
        <v>36081068200</v>
      </c>
      <c r="B1976" s="1">
        <v>4068200</v>
      </c>
      <c r="C1976" t="s">
        <v>111</v>
      </c>
      <c r="D1976">
        <v>365</v>
      </c>
      <c r="E1976">
        <v>110</v>
      </c>
      <c r="F1976">
        <v>84</v>
      </c>
      <c r="G1976">
        <v>56</v>
      </c>
      <c r="H1976">
        <v>40</v>
      </c>
      <c r="I1976" s="5">
        <v>43.554563480765133</v>
      </c>
      <c r="J1976" t="s">
        <v>53</v>
      </c>
      <c r="K1976">
        <v>424</v>
      </c>
      <c r="L1976">
        <v>407</v>
      </c>
      <c r="M1976">
        <v>142</v>
      </c>
      <c r="N1976">
        <v>14</v>
      </c>
      <c r="O1976">
        <v>2020</v>
      </c>
      <c r="P1976">
        <v>1</v>
      </c>
      <c r="Q1976">
        <v>0</v>
      </c>
      <c r="R1976">
        <v>0</v>
      </c>
      <c r="S1976" t="s">
        <v>54</v>
      </c>
    </row>
    <row r="1977" spans="1:19">
      <c r="A1977" s="1">
        <v>36081068300</v>
      </c>
      <c r="B1977" s="1">
        <v>4068300</v>
      </c>
      <c r="C1977" t="s">
        <v>109</v>
      </c>
      <c r="D1977">
        <v>1645</v>
      </c>
      <c r="E1977">
        <v>825</v>
      </c>
      <c r="F1977">
        <v>605</v>
      </c>
      <c r="G1977">
        <v>176</v>
      </c>
      <c r="H1977">
        <v>155</v>
      </c>
      <c r="I1977" s="5">
        <v>157.35946110736398</v>
      </c>
      <c r="J1977" t="s">
        <v>53</v>
      </c>
      <c r="K1977">
        <v>1624</v>
      </c>
      <c r="L1977">
        <v>1562</v>
      </c>
      <c r="M1977">
        <v>882</v>
      </c>
      <c r="N1977">
        <v>51</v>
      </c>
      <c r="O1977">
        <v>2020</v>
      </c>
      <c r="P1977">
        <v>3</v>
      </c>
      <c r="Q1977">
        <v>2</v>
      </c>
      <c r="R1977">
        <v>0</v>
      </c>
      <c r="S1977" t="s">
        <v>54</v>
      </c>
    </row>
    <row r="1978" spans="1:19">
      <c r="A1978" s="1">
        <v>36081068700</v>
      </c>
      <c r="B1978" s="1">
        <v>4068700</v>
      </c>
      <c r="C1978" t="s">
        <v>116</v>
      </c>
      <c r="D1978">
        <v>2025</v>
      </c>
      <c r="E1978">
        <v>1240</v>
      </c>
      <c r="F1978">
        <v>830</v>
      </c>
      <c r="G1978">
        <v>395</v>
      </c>
      <c r="H1978">
        <v>417</v>
      </c>
      <c r="I1978" s="5">
        <v>370.44972668366216</v>
      </c>
      <c r="J1978" t="s">
        <v>53</v>
      </c>
      <c r="K1978">
        <v>1924</v>
      </c>
      <c r="L1978">
        <v>1861</v>
      </c>
      <c r="M1978">
        <v>1272</v>
      </c>
      <c r="N1978">
        <v>25</v>
      </c>
      <c r="O1978">
        <v>2020</v>
      </c>
      <c r="P1978">
        <v>89</v>
      </c>
      <c r="Q1978">
        <v>7</v>
      </c>
      <c r="R1978">
        <v>2</v>
      </c>
      <c r="S1978" t="s">
        <v>54</v>
      </c>
    </row>
    <row r="1979" spans="1:19">
      <c r="A1979" s="1">
        <v>36081069000</v>
      </c>
      <c r="B1979" s="1">
        <v>4069000</v>
      </c>
      <c r="C1979" t="s">
        <v>111</v>
      </c>
      <c r="D1979">
        <v>1045</v>
      </c>
      <c r="E1979">
        <v>340</v>
      </c>
      <c r="F1979">
        <v>144</v>
      </c>
      <c r="G1979">
        <v>141</v>
      </c>
      <c r="H1979">
        <v>132</v>
      </c>
      <c r="I1979" s="5">
        <v>103.4842983258813</v>
      </c>
      <c r="J1979" t="s">
        <v>53</v>
      </c>
      <c r="K1979">
        <v>1211</v>
      </c>
      <c r="L1979">
        <v>1155</v>
      </c>
      <c r="M1979">
        <v>549</v>
      </c>
      <c r="N1979">
        <v>23</v>
      </c>
      <c r="O1979">
        <v>2020</v>
      </c>
      <c r="P1979">
        <v>5</v>
      </c>
      <c r="Q1979">
        <v>2</v>
      </c>
      <c r="R1979">
        <v>4</v>
      </c>
      <c r="S1979" t="s">
        <v>54</v>
      </c>
    </row>
    <row r="1980" spans="1:19">
      <c r="A1980" s="1">
        <v>36081069300</v>
      </c>
      <c r="B1980" s="1">
        <v>4069300</v>
      </c>
      <c r="C1980" t="s">
        <v>116</v>
      </c>
      <c r="D1980">
        <v>1270</v>
      </c>
      <c r="E1980">
        <v>965</v>
      </c>
      <c r="F1980">
        <v>570</v>
      </c>
      <c r="G1980">
        <v>213</v>
      </c>
      <c r="H1980">
        <v>197</v>
      </c>
      <c r="I1980" s="5">
        <v>214.81620050638639</v>
      </c>
      <c r="J1980" t="s">
        <v>53</v>
      </c>
      <c r="K1980">
        <v>1304</v>
      </c>
      <c r="L1980">
        <v>1234</v>
      </c>
      <c r="M1980">
        <v>897</v>
      </c>
      <c r="N1980">
        <v>48</v>
      </c>
      <c r="O1980">
        <v>2020</v>
      </c>
      <c r="P1980">
        <v>13</v>
      </c>
      <c r="Q1980">
        <v>31</v>
      </c>
      <c r="R1980">
        <v>0</v>
      </c>
      <c r="S1980" t="s">
        <v>54</v>
      </c>
    </row>
    <row r="1981" spans="1:19">
      <c r="A1981" s="1">
        <v>36081069400</v>
      </c>
      <c r="B1981" s="1">
        <v>4069400</v>
      </c>
      <c r="C1981" t="s">
        <v>111</v>
      </c>
      <c r="D1981">
        <v>1070</v>
      </c>
      <c r="E1981">
        <v>515</v>
      </c>
      <c r="F1981">
        <v>210</v>
      </c>
      <c r="G1981">
        <v>154</v>
      </c>
      <c r="H1981">
        <v>163</v>
      </c>
      <c r="I1981" s="5">
        <v>102.79105019407089</v>
      </c>
      <c r="J1981" t="s">
        <v>53</v>
      </c>
      <c r="K1981">
        <v>1181</v>
      </c>
      <c r="L1981">
        <v>1108</v>
      </c>
      <c r="M1981">
        <v>555</v>
      </c>
      <c r="N1981">
        <v>33</v>
      </c>
      <c r="O1981">
        <v>2020</v>
      </c>
      <c r="P1981">
        <v>31</v>
      </c>
      <c r="Q1981">
        <v>10</v>
      </c>
      <c r="R1981">
        <v>5</v>
      </c>
      <c r="S1981" t="s">
        <v>54</v>
      </c>
    </row>
    <row r="1982" spans="1:19">
      <c r="A1982" s="1">
        <v>36081069500</v>
      </c>
      <c r="B1982" s="1">
        <v>4069500</v>
      </c>
      <c r="C1982" t="s">
        <v>116</v>
      </c>
      <c r="D1982">
        <v>810</v>
      </c>
      <c r="E1982">
        <v>390</v>
      </c>
      <c r="F1982">
        <v>140</v>
      </c>
      <c r="G1982">
        <v>93</v>
      </c>
      <c r="H1982">
        <v>78</v>
      </c>
      <c r="I1982" s="5">
        <v>54.890800686453829</v>
      </c>
      <c r="J1982" t="s">
        <v>53</v>
      </c>
      <c r="K1982">
        <v>988</v>
      </c>
      <c r="L1982">
        <v>920</v>
      </c>
      <c r="M1982">
        <v>532</v>
      </c>
      <c r="N1982">
        <v>42</v>
      </c>
      <c r="O1982">
        <v>2020</v>
      </c>
      <c r="P1982">
        <v>1</v>
      </c>
      <c r="Q1982">
        <v>4</v>
      </c>
      <c r="R1982">
        <v>0</v>
      </c>
      <c r="S1982" t="s">
        <v>54</v>
      </c>
    </row>
    <row r="1983" spans="1:19">
      <c r="A1983" s="1">
        <v>36081069701</v>
      </c>
      <c r="B1983" s="1">
        <v>4069701</v>
      </c>
      <c r="C1983" t="s">
        <v>116</v>
      </c>
      <c r="D1983">
        <v>1790</v>
      </c>
      <c r="E1983">
        <v>1510</v>
      </c>
      <c r="F1983">
        <v>610</v>
      </c>
      <c r="G1983">
        <v>129</v>
      </c>
      <c r="H1983">
        <v>159</v>
      </c>
      <c r="I1983" s="5">
        <v>174.46489618258454</v>
      </c>
      <c r="J1983" t="s">
        <v>53</v>
      </c>
      <c r="K1983">
        <v>2015</v>
      </c>
      <c r="L1983">
        <v>1900</v>
      </c>
      <c r="M1983">
        <v>1515</v>
      </c>
      <c r="N1983">
        <v>97</v>
      </c>
      <c r="O1983">
        <v>2020</v>
      </c>
      <c r="P1983">
        <v>62</v>
      </c>
      <c r="Q1983">
        <v>79</v>
      </c>
      <c r="R1983">
        <v>0</v>
      </c>
      <c r="S1983" t="s">
        <v>54</v>
      </c>
    </row>
    <row r="1984" spans="1:19">
      <c r="A1984" s="1">
        <v>36081069702</v>
      </c>
      <c r="B1984" s="1">
        <v>4069702</v>
      </c>
      <c r="C1984" t="s">
        <v>116</v>
      </c>
      <c r="D1984">
        <v>1605</v>
      </c>
      <c r="E1984">
        <v>425</v>
      </c>
      <c r="F1984">
        <v>220</v>
      </c>
      <c r="G1984">
        <v>263</v>
      </c>
      <c r="H1984">
        <v>112</v>
      </c>
      <c r="I1984" s="5">
        <v>91.065910196955699</v>
      </c>
      <c r="J1984" t="s">
        <v>53</v>
      </c>
      <c r="K1984">
        <v>1544</v>
      </c>
      <c r="L1984">
        <v>1439</v>
      </c>
      <c r="M1984">
        <v>632</v>
      </c>
      <c r="N1984">
        <v>58</v>
      </c>
      <c r="O1984">
        <v>2020</v>
      </c>
      <c r="P1984">
        <v>2</v>
      </c>
      <c r="Q1984">
        <v>4</v>
      </c>
      <c r="R1984">
        <v>2</v>
      </c>
      <c r="S1984" t="s">
        <v>54</v>
      </c>
    </row>
    <row r="1985" spans="1:19">
      <c r="A1985" s="1">
        <v>36081070300</v>
      </c>
      <c r="B1985" s="1">
        <v>4070300</v>
      </c>
      <c r="C1985" t="s">
        <v>116</v>
      </c>
      <c r="D1985">
        <v>880</v>
      </c>
      <c r="E1985">
        <v>290</v>
      </c>
      <c r="F1985">
        <v>120</v>
      </c>
      <c r="G1985">
        <v>148</v>
      </c>
      <c r="H1985">
        <v>127</v>
      </c>
      <c r="I1985" s="5">
        <v>57.349803835758671</v>
      </c>
      <c r="J1985" t="s">
        <v>53</v>
      </c>
      <c r="K1985">
        <v>903</v>
      </c>
      <c r="L1985">
        <v>854</v>
      </c>
      <c r="M1985">
        <v>302</v>
      </c>
      <c r="N1985">
        <v>31</v>
      </c>
      <c r="O1985">
        <v>2020</v>
      </c>
      <c r="P1985">
        <v>18</v>
      </c>
      <c r="Q1985">
        <v>121</v>
      </c>
      <c r="R1985">
        <v>0</v>
      </c>
      <c r="S1985" t="s">
        <v>54</v>
      </c>
    </row>
    <row r="1986" spans="1:19">
      <c r="A1986" s="1">
        <v>36081070700</v>
      </c>
      <c r="B1986" s="1">
        <v>4070700</v>
      </c>
      <c r="C1986" t="s">
        <v>116</v>
      </c>
      <c r="D1986">
        <v>1030</v>
      </c>
      <c r="E1986">
        <v>205</v>
      </c>
      <c r="F1986">
        <v>44</v>
      </c>
      <c r="G1986">
        <v>107</v>
      </c>
      <c r="H1986">
        <v>72</v>
      </c>
      <c r="I1986" s="5">
        <v>32.939338184001208</v>
      </c>
      <c r="J1986" t="s">
        <v>53</v>
      </c>
      <c r="K1986">
        <v>993</v>
      </c>
      <c r="L1986">
        <v>961</v>
      </c>
      <c r="M1986">
        <v>222</v>
      </c>
      <c r="N1986">
        <v>13</v>
      </c>
      <c r="O1986">
        <v>2020</v>
      </c>
      <c r="P1986">
        <v>0</v>
      </c>
      <c r="Q1986">
        <v>0</v>
      </c>
      <c r="R1986">
        <v>0</v>
      </c>
      <c r="S1986" t="s">
        <v>54</v>
      </c>
    </row>
    <row r="1987" spans="1:19">
      <c r="A1987" s="1">
        <v>36081070900</v>
      </c>
      <c r="B1987" s="1">
        <v>4070900</v>
      </c>
      <c r="C1987" t="s">
        <v>116</v>
      </c>
      <c r="D1987">
        <v>1125</v>
      </c>
      <c r="E1987">
        <v>520</v>
      </c>
      <c r="F1987">
        <v>250</v>
      </c>
      <c r="G1987">
        <v>182</v>
      </c>
      <c r="H1987">
        <v>191</v>
      </c>
      <c r="I1987" s="5">
        <v>174.95427974187999</v>
      </c>
      <c r="J1987" t="s">
        <v>53</v>
      </c>
      <c r="K1987">
        <v>1124</v>
      </c>
      <c r="L1987">
        <v>1059</v>
      </c>
      <c r="M1987">
        <v>408</v>
      </c>
      <c r="N1987">
        <v>33</v>
      </c>
      <c r="O1987">
        <v>2020</v>
      </c>
      <c r="P1987">
        <v>2</v>
      </c>
      <c r="Q1987">
        <v>0</v>
      </c>
      <c r="R1987">
        <v>0</v>
      </c>
      <c r="S1987" t="s">
        <v>54</v>
      </c>
    </row>
    <row r="1988" spans="1:19">
      <c r="A1988" s="1">
        <v>36081071100</v>
      </c>
      <c r="B1988" s="1">
        <v>4071100</v>
      </c>
      <c r="C1988" t="s">
        <v>116</v>
      </c>
      <c r="D1988">
        <v>2860</v>
      </c>
      <c r="E1988">
        <v>1090</v>
      </c>
      <c r="F1988">
        <v>410</v>
      </c>
      <c r="G1988">
        <v>380</v>
      </c>
      <c r="H1988">
        <v>196</v>
      </c>
      <c r="I1988" s="5">
        <v>175.20559351801529</v>
      </c>
      <c r="J1988" t="s">
        <v>53</v>
      </c>
      <c r="K1988">
        <v>2943</v>
      </c>
      <c r="L1988">
        <v>2771</v>
      </c>
      <c r="M1988">
        <v>1247</v>
      </c>
      <c r="N1988">
        <v>108</v>
      </c>
      <c r="O1988">
        <v>2020</v>
      </c>
      <c r="P1988">
        <v>240</v>
      </c>
      <c r="Q1988">
        <v>8</v>
      </c>
      <c r="R1988">
        <v>2</v>
      </c>
      <c r="S1988" t="s">
        <v>54</v>
      </c>
    </row>
    <row r="1989" spans="1:19">
      <c r="A1989" s="1">
        <v>36081071303</v>
      </c>
      <c r="B1989" s="1">
        <v>4071303</v>
      </c>
      <c r="C1989" t="s">
        <v>116</v>
      </c>
      <c r="D1989">
        <v>2650</v>
      </c>
      <c r="E1989">
        <v>1640</v>
      </c>
      <c r="F1989">
        <v>720</v>
      </c>
      <c r="G1989">
        <v>286</v>
      </c>
      <c r="H1989">
        <v>334</v>
      </c>
      <c r="I1989" s="5">
        <v>242.70558296009591</v>
      </c>
      <c r="J1989" t="s">
        <v>53</v>
      </c>
      <c r="K1989">
        <v>2772</v>
      </c>
      <c r="L1989">
        <v>2599</v>
      </c>
      <c r="M1989">
        <v>1736</v>
      </c>
      <c r="N1989">
        <v>123</v>
      </c>
      <c r="O1989">
        <v>2020</v>
      </c>
      <c r="P1989">
        <v>0</v>
      </c>
      <c r="Q1989">
        <v>0</v>
      </c>
      <c r="R1989">
        <v>0</v>
      </c>
      <c r="S1989" t="s">
        <v>54</v>
      </c>
    </row>
    <row r="1990" spans="1:19">
      <c r="A1990" s="1">
        <v>36081071304</v>
      </c>
      <c r="B1990" s="1">
        <v>4071304</v>
      </c>
      <c r="C1990" t="s">
        <v>116</v>
      </c>
      <c r="D1990">
        <v>3105</v>
      </c>
      <c r="E1990">
        <v>1660</v>
      </c>
      <c r="F1990">
        <v>995</v>
      </c>
      <c r="G1990">
        <v>292</v>
      </c>
      <c r="H1990">
        <v>269</v>
      </c>
      <c r="I1990" s="5">
        <v>261.59128425847831</v>
      </c>
      <c r="J1990" t="s">
        <v>53</v>
      </c>
      <c r="K1990">
        <v>3250</v>
      </c>
      <c r="L1990">
        <v>3088</v>
      </c>
      <c r="M1990">
        <v>1790</v>
      </c>
      <c r="N1990">
        <v>95</v>
      </c>
      <c r="O1990">
        <v>2020</v>
      </c>
      <c r="P1990">
        <v>7</v>
      </c>
      <c r="Q1990">
        <v>170</v>
      </c>
      <c r="R1990">
        <v>0</v>
      </c>
      <c r="S1990" t="s">
        <v>54</v>
      </c>
    </row>
    <row r="1991" spans="1:19">
      <c r="A1991" s="1">
        <v>36081071305</v>
      </c>
      <c r="B1991" s="1">
        <v>4071305</v>
      </c>
      <c r="C1991" t="s">
        <v>116</v>
      </c>
      <c r="D1991">
        <v>2440</v>
      </c>
      <c r="E1991">
        <v>1955</v>
      </c>
      <c r="F1991">
        <v>580</v>
      </c>
      <c r="G1991">
        <v>202</v>
      </c>
      <c r="H1991">
        <v>235</v>
      </c>
      <c r="I1991" s="5">
        <v>201.80436070610565</v>
      </c>
      <c r="J1991" t="s">
        <v>53</v>
      </c>
      <c r="K1991">
        <v>2554</v>
      </c>
      <c r="L1991">
        <v>2388</v>
      </c>
      <c r="M1991">
        <v>1980</v>
      </c>
      <c r="N1991">
        <v>134</v>
      </c>
      <c r="O1991">
        <v>2020</v>
      </c>
      <c r="P1991">
        <v>0</v>
      </c>
      <c r="Q1991">
        <v>0</v>
      </c>
      <c r="R1991">
        <v>0</v>
      </c>
      <c r="S1991" t="s">
        <v>54</v>
      </c>
    </row>
    <row r="1992" spans="1:19">
      <c r="A1992" s="1">
        <v>36081071306</v>
      </c>
      <c r="B1992" s="1">
        <v>4071306</v>
      </c>
      <c r="C1992" t="s">
        <v>116</v>
      </c>
      <c r="D1992">
        <v>3150</v>
      </c>
      <c r="E1992">
        <v>2375</v>
      </c>
      <c r="F1992">
        <v>1170</v>
      </c>
      <c r="G1992">
        <v>397</v>
      </c>
      <c r="H1992">
        <v>404</v>
      </c>
      <c r="I1992" s="5">
        <v>323.47179166041667</v>
      </c>
      <c r="J1992" t="s">
        <v>53</v>
      </c>
      <c r="K1992">
        <v>3000</v>
      </c>
      <c r="L1992">
        <v>2826</v>
      </c>
      <c r="M1992">
        <v>2033</v>
      </c>
      <c r="N1992">
        <v>150</v>
      </c>
      <c r="O1992">
        <v>2020</v>
      </c>
      <c r="P1992">
        <v>187</v>
      </c>
      <c r="Q1992">
        <v>52</v>
      </c>
      <c r="R1992">
        <v>0</v>
      </c>
      <c r="S1992" t="s">
        <v>54</v>
      </c>
    </row>
    <row r="1993" spans="1:19">
      <c r="A1993" s="1">
        <v>36081071600</v>
      </c>
      <c r="B1993" s="1">
        <v>4071600</v>
      </c>
      <c r="C1993" t="s">
        <v>117</v>
      </c>
      <c r="D1993">
        <v>0</v>
      </c>
      <c r="E1993">
        <v>0</v>
      </c>
      <c r="F1993">
        <v>0</v>
      </c>
      <c r="G1993">
        <v>13</v>
      </c>
      <c r="H1993">
        <v>13</v>
      </c>
      <c r="I1993" s="5">
        <v>22.516660498395403</v>
      </c>
      <c r="J1993" t="s">
        <v>53</v>
      </c>
      <c r="K1993">
        <v>2</v>
      </c>
      <c r="L1993">
        <v>2</v>
      </c>
      <c r="M1993">
        <v>0</v>
      </c>
      <c r="N1993">
        <v>0</v>
      </c>
      <c r="O1993">
        <v>2020</v>
      </c>
      <c r="P1993">
        <v>0</v>
      </c>
      <c r="Q1993">
        <v>0</v>
      </c>
      <c r="R1993">
        <v>0</v>
      </c>
      <c r="S1993" t="s">
        <v>54</v>
      </c>
    </row>
    <row r="1994" spans="1:19">
      <c r="A1994" s="1">
        <v>36081071701</v>
      </c>
      <c r="B1994" s="1">
        <v>4071701</v>
      </c>
      <c r="C1994" t="s">
        <v>116</v>
      </c>
      <c r="D1994">
        <v>2395</v>
      </c>
      <c r="E1994">
        <v>1240</v>
      </c>
      <c r="F1994">
        <v>760</v>
      </c>
      <c r="G1994">
        <v>272</v>
      </c>
      <c r="H1994">
        <v>230</v>
      </c>
      <c r="I1994" s="5">
        <v>227.49505489130968</v>
      </c>
      <c r="J1994" t="s">
        <v>53</v>
      </c>
      <c r="K1994">
        <v>2812</v>
      </c>
      <c r="L1994">
        <v>2625</v>
      </c>
      <c r="M1994">
        <v>1409</v>
      </c>
      <c r="N1994">
        <v>112</v>
      </c>
      <c r="O1994">
        <v>2020</v>
      </c>
      <c r="P1994">
        <v>66</v>
      </c>
      <c r="Q1994">
        <v>283</v>
      </c>
      <c r="R1994">
        <v>25</v>
      </c>
      <c r="S1994" t="s">
        <v>54</v>
      </c>
    </row>
    <row r="1995" spans="1:19">
      <c r="A1995" s="1">
        <v>36081071702</v>
      </c>
      <c r="B1995" s="1">
        <v>4071702</v>
      </c>
      <c r="C1995" t="s">
        <v>116</v>
      </c>
      <c r="D1995">
        <v>1980</v>
      </c>
      <c r="E1995">
        <v>985</v>
      </c>
      <c r="F1995">
        <v>520</v>
      </c>
      <c r="G1995">
        <v>163</v>
      </c>
      <c r="H1995">
        <v>180</v>
      </c>
      <c r="I1995" s="5">
        <v>169.99117624159203</v>
      </c>
      <c r="J1995" t="s">
        <v>53</v>
      </c>
      <c r="K1995">
        <v>2277</v>
      </c>
      <c r="L1995">
        <v>2196</v>
      </c>
      <c r="M1995">
        <v>963</v>
      </c>
      <c r="N1995">
        <v>36</v>
      </c>
      <c r="O1995">
        <v>2020</v>
      </c>
      <c r="P1995">
        <v>0</v>
      </c>
      <c r="Q1995">
        <v>0</v>
      </c>
      <c r="R1995">
        <v>0</v>
      </c>
      <c r="S1995" t="s">
        <v>54</v>
      </c>
    </row>
    <row r="1996" spans="1:19">
      <c r="A1996" s="1">
        <v>36081071900</v>
      </c>
      <c r="B1996" s="1">
        <v>4071900</v>
      </c>
      <c r="C1996" t="s">
        <v>116</v>
      </c>
      <c r="D1996">
        <v>1030</v>
      </c>
      <c r="E1996">
        <v>690</v>
      </c>
      <c r="F1996">
        <v>540</v>
      </c>
      <c r="G1996">
        <v>138</v>
      </c>
      <c r="H1996">
        <v>134</v>
      </c>
      <c r="I1996" s="5">
        <v>181.66177363441105</v>
      </c>
      <c r="J1996" t="s">
        <v>53</v>
      </c>
      <c r="K1996">
        <v>1088</v>
      </c>
      <c r="L1996">
        <v>1031</v>
      </c>
      <c r="M1996">
        <v>713</v>
      </c>
      <c r="N1996">
        <v>32</v>
      </c>
      <c r="O1996">
        <v>2020</v>
      </c>
      <c r="P1996">
        <v>13</v>
      </c>
      <c r="Q1996">
        <v>13</v>
      </c>
      <c r="R1996">
        <v>0</v>
      </c>
      <c r="S1996" t="s">
        <v>54</v>
      </c>
    </row>
    <row r="1997" spans="1:19">
      <c r="A1997" s="1">
        <v>36081072100</v>
      </c>
      <c r="B1997" s="1">
        <v>4072100</v>
      </c>
      <c r="C1997" t="s">
        <v>116</v>
      </c>
      <c r="D1997">
        <v>2145</v>
      </c>
      <c r="E1997">
        <v>880</v>
      </c>
      <c r="F1997">
        <v>595</v>
      </c>
      <c r="G1997">
        <v>406</v>
      </c>
      <c r="H1997">
        <v>198</v>
      </c>
      <c r="I1997" s="5">
        <v>217.81643647805828</v>
      </c>
      <c r="J1997" t="s">
        <v>53</v>
      </c>
      <c r="K1997">
        <v>2327</v>
      </c>
      <c r="L1997">
        <v>2205</v>
      </c>
      <c r="M1997">
        <v>906</v>
      </c>
      <c r="N1997">
        <v>70</v>
      </c>
      <c r="O1997">
        <v>2020</v>
      </c>
      <c r="P1997">
        <v>2</v>
      </c>
      <c r="Q1997">
        <v>11</v>
      </c>
      <c r="R1997">
        <v>3</v>
      </c>
      <c r="S1997" t="s">
        <v>54</v>
      </c>
    </row>
    <row r="1998" spans="1:19">
      <c r="A1998" s="1">
        <v>36081072300</v>
      </c>
      <c r="B1998" s="1">
        <v>4072300</v>
      </c>
      <c r="C1998" t="s">
        <v>116</v>
      </c>
      <c r="D1998">
        <v>850</v>
      </c>
      <c r="E1998">
        <v>70</v>
      </c>
      <c r="F1998">
        <v>14</v>
      </c>
      <c r="G1998">
        <v>156</v>
      </c>
      <c r="H1998">
        <v>41</v>
      </c>
      <c r="I1998" s="5">
        <v>23.108440016582687</v>
      </c>
      <c r="J1998" t="s">
        <v>53</v>
      </c>
      <c r="K1998">
        <v>858</v>
      </c>
      <c r="L1998">
        <v>799</v>
      </c>
      <c r="M1998">
        <v>118</v>
      </c>
      <c r="N1998">
        <v>15</v>
      </c>
      <c r="O1998">
        <v>2020</v>
      </c>
      <c r="P1998">
        <v>-1</v>
      </c>
      <c r="Q1998">
        <v>0</v>
      </c>
      <c r="R1998">
        <v>0</v>
      </c>
      <c r="S1998" t="s">
        <v>54</v>
      </c>
    </row>
    <row r="1999" spans="1:19">
      <c r="A1999" s="1">
        <v>36081072900</v>
      </c>
      <c r="B1999" s="1">
        <v>4072900</v>
      </c>
      <c r="C1999" t="s">
        <v>116</v>
      </c>
      <c r="D1999">
        <v>485</v>
      </c>
      <c r="E1999">
        <v>70</v>
      </c>
      <c r="F1999">
        <v>24</v>
      </c>
      <c r="G1999">
        <v>88</v>
      </c>
      <c r="H1999">
        <v>36</v>
      </c>
      <c r="I1999" s="5">
        <v>30.232432915661949</v>
      </c>
      <c r="J1999" t="s">
        <v>53</v>
      </c>
      <c r="K1999">
        <v>536</v>
      </c>
      <c r="L1999">
        <v>515</v>
      </c>
      <c r="M1999">
        <v>177</v>
      </c>
      <c r="N1999">
        <v>12</v>
      </c>
      <c r="O1999">
        <v>2020</v>
      </c>
      <c r="P1999">
        <v>1</v>
      </c>
      <c r="Q1999">
        <v>2</v>
      </c>
      <c r="R1999">
        <v>0</v>
      </c>
      <c r="S1999" t="s">
        <v>54</v>
      </c>
    </row>
    <row r="2000" spans="1:19">
      <c r="A2000" s="1">
        <v>36081073100</v>
      </c>
      <c r="B2000" s="1">
        <v>4073100</v>
      </c>
      <c r="C2000" t="s">
        <v>116</v>
      </c>
      <c r="D2000">
        <v>555</v>
      </c>
      <c r="E2000">
        <v>135</v>
      </c>
      <c r="F2000">
        <v>45</v>
      </c>
      <c r="G2000">
        <v>64</v>
      </c>
      <c r="H2000">
        <v>48</v>
      </c>
      <c r="I2000" s="5">
        <v>36.400549446402593</v>
      </c>
      <c r="J2000" t="s">
        <v>53</v>
      </c>
      <c r="K2000">
        <v>613</v>
      </c>
      <c r="L2000">
        <v>577</v>
      </c>
      <c r="M2000">
        <v>204</v>
      </c>
      <c r="N2000">
        <v>17</v>
      </c>
      <c r="O2000">
        <v>2020</v>
      </c>
      <c r="P2000">
        <v>-1</v>
      </c>
      <c r="Q2000">
        <v>0</v>
      </c>
      <c r="R2000">
        <v>0</v>
      </c>
      <c r="S2000" t="s">
        <v>54</v>
      </c>
    </row>
    <row r="2001" spans="1:19">
      <c r="A2001" s="1">
        <v>36081073700</v>
      </c>
      <c r="B2001" s="1">
        <v>4073700</v>
      </c>
      <c r="C2001" t="s">
        <v>116</v>
      </c>
      <c r="D2001">
        <v>1095</v>
      </c>
      <c r="E2001">
        <v>640</v>
      </c>
      <c r="F2001">
        <v>215</v>
      </c>
      <c r="G2001">
        <v>122</v>
      </c>
      <c r="H2001">
        <v>118</v>
      </c>
      <c r="I2001" s="5">
        <v>85.638776264026561</v>
      </c>
      <c r="J2001" t="s">
        <v>53</v>
      </c>
      <c r="K2001">
        <v>1299</v>
      </c>
      <c r="L2001">
        <v>1184</v>
      </c>
      <c r="M2001">
        <v>659</v>
      </c>
      <c r="N2001">
        <v>58</v>
      </c>
      <c r="O2001">
        <v>2020</v>
      </c>
      <c r="P2001">
        <v>0</v>
      </c>
      <c r="Q2001">
        <v>25</v>
      </c>
      <c r="R2001">
        <v>5</v>
      </c>
      <c r="S2001" t="s">
        <v>54</v>
      </c>
    </row>
    <row r="2002" spans="1:19">
      <c r="A2002" s="1">
        <v>36081073900</v>
      </c>
      <c r="B2002" s="1">
        <v>4073900</v>
      </c>
      <c r="C2002" t="s">
        <v>116</v>
      </c>
      <c r="D2002">
        <v>2600</v>
      </c>
      <c r="E2002">
        <v>1295</v>
      </c>
      <c r="F2002">
        <v>505</v>
      </c>
      <c r="G2002">
        <v>355</v>
      </c>
      <c r="H2002">
        <v>250</v>
      </c>
      <c r="I2002" s="5">
        <v>261.83582642564403</v>
      </c>
      <c r="J2002" t="s">
        <v>53</v>
      </c>
      <c r="K2002">
        <v>2826</v>
      </c>
      <c r="L2002">
        <v>2664</v>
      </c>
      <c r="M2002">
        <v>1421</v>
      </c>
      <c r="N2002">
        <v>97</v>
      </c>
      <c r="O2002">
        <v>2020</v>
      </c>
      <c r="P2002">
        <v>2</v>
      </c>
      <c r="Q2002">
        <v>4</v>
      </c>
      <c r="R2002">
        <v>1</v>
      </c>
      <c r="S2002" t="s">
        <v>54</v>
      </c>
    </row>
    <row r="2003" spans="1:19">
      <c r="A2003" s="1">
        <v>36081074100</v>
      </c>
      <c r="B2003" s="1">
        <v>4074100</v>
      </c>
      <c r="C2003" t="s">
        <v>116</v>
      </c>
      <c r="D2003">
        <v>1575</v>
      </c>
      <c r="E2003">
        <v>560</v>
      </c>
      <c r="F2003">
        <v>310</v>
      </c>
      <c r="G2003">
        <v>181</v>
      </c>
      <c r="H2003">
        <v>163</v>
      </c>
      <c r="I2003" s="5">
        <v>111.65124271587845</v>
      </c>
      <c r="J2003" t="s">
        <v>53</v>
      </c>
      <c r="K2003">
        <v>1631</v>
      </c>
      <c r="L2003">
        <v>1576</v>
      </c>
      <c r="M2003">
        <v>465</v>
      </c>
      <c r="N2003">
        <v>40</v>
      </c>
      <c r="O2003">
        <v>2020</v>
      </c>
      <c r="P2003">
        <v>0</v>
      </c>
      <c r="Q2003">
        <v>0</v>
      </c>
      <c r="R2003">
        <v>0</v>
      </c>
      <c r="S2003" t="s">
        <v>54</v>
      </c>
    </row>
    <row r="2004" spans="1:19">
      <c r="A2004" s="1">
        <v>36081074300</v>
      </c>
      <c r="B2004" s="1">
        <v>4074300</v>
      </c>
      <c r="C2004" t="s">
        <v>116</v>
      </c>
      <c r="D2004">
        <v>1745</v>
      </c>
      <c r="E2004">
        <v>865</v>
      </c>
      <c r="F2004">
        <v>645</v>
      </c>
      <c r="G2004">
        <v>205</v>
      </c>
      <c r="H2004">
        <v>227</v>
      </c>
      <c r="I2004" s="5">
        <v>223.73645210380897</v>
      </c>
      <c r="J2004" t="s">
        <v>53</v>
      </c>
      <c r="K2004">
        <v>1907</v>
      </c>
      <c r="L2004">
        <v>1809</v>
      </c>
      <c r="M2004">
        <v>990</v>
      </c>
      <c r="N2004">
        <v>71</v>
      </c>
      <c r="O2004">
        <v>2020</v>
      </c>
      <c r="P2004">
        <v>16</v>
      </c>
      <c r="Q2004">
        <v>38</v>
      </c>
      <c r="R2004">
        <v>0</v>
      </c>
      <c r="S2004" t="s">
        <v>54</v>
      </c>
    </row>
    <row r="2005" spans="1:19">
      <c r="A2005" s="1">
        <v>36081074500</v>
      </c>
      <c r="B2005" s="1">
        <v>4074500</v>
      </c>
      <c r="C2005" t="s">
        <v>116</v>
      </c>
      <c r="D2005">
        <v>1560</v>
      </c>
      <c r="E2005">
        <v>1255</v>
      </c>
      <c r="F2005">
        <v>960</v>
      </c>
      <c r="G2005">
        <v>185</v>
      </c>
      <c r="H2005">
        <v>208</v>
      </c>
      <c r="I2005" s="5">
        <v>203.31994491441316</v>
      </c>
      <c r="J2005" t="s">
        <v>53</v>
      </c>
      <c r="K2005">
        <v>1602</v>
      </c>
      <c r="L2005">
        <v>1520</v>
      </c>
      <c r="M2005">
        <v>1246</v>
      </c>
      <c r="N2005">
        <v>65</v>
      </c>
      <c r="O2005">
        <v>2020</v>
      </c>
      <c r="P2005">
        <v>442</v>
      </c>
      <c r="Q2005">
        <v>3</v>
      </c>
      <c r="R2005">
        <v>0</v>
      </c>
      <c r="S2005" t="s">
        <v>54</v>
      </c>
    </row>
    <row r="2006" spans="1:19">
      <c r="A2006" s="1">
        <v>36081074700</v>
      </c>
      <c r="B2006" s="1">
        <v>4074700</v>
      </c>
      <c r="C2006" t="s">
        <v>116</v>
      </c>
      <c r="D2006">
        <v>1245</v>
      </c>
      <c r="E2006">
        <v>645</v>
      </c>
      <c r="F2006">
        <v>250</v>
      </c>
      <c r="G2006">
        <v>171</v>
      </c>
      <c r="H2006">
        <v>142</v>
      </c>
      <c r="I2006" s="5">
        <v>104.24970023937719</v>
      </c>
      <c r="J2006" t="s">
        <v>53</v>
      </c>
      <c r="K2006">
        <v>1441</v>
      </c>
      <c r="L2006">
        <v>1361</v>
      </c>
      <c r="M2006">
        <v>567</v>
      </c>
      <c r="N2006">
        <v>57</v>
      </c>
      <c r="O2006">
        <v>2020</v>
      </c>
      <c r="P2006">
        <v>0</v>
      </c>
      <c r="Q2006">
        <v>2</v>
      </c>
      <c r="R2006">
        <v>-1</v>
      </c>
      <c r="S2006" t="s">
        <v>54</v>
      </c>
    </row>
    <row r="2007" spans="1:19">
      <c r="A2007" s="1">
        <v>36081074900</v>
      </c>
      <c r="B2007" s="1">
        <v>4074900</v>
      </c>
      <c r="C2007" t="s">
        <v>116</v>
      </c>
      <c r="D2007">
        <v>525</v>
      </c>
      <c r="E2007">
        <v>100</v>
      </c>
      <c r="F2007">
        <v>14</v>
      </c>
      <c r="G2007">
        <v>78</v>
      </c>
      <c r="H2007">
        <v>68</v>
      </c>
      <c r="I2007" s="5">
        <v>24.372115213907882</v>
      </c>
      <c r="J2007" t="s">
        <v>53</v>
      </c>
      <c r="K2007">
        <v>606</v>
      </c>
      <c r="L2007">
        <v>567</v>
      </c>
      <c r="M2007">
        <v>108</v>
      </c>
      <c r="N2007">
        <v>24</v>
      </c>
      <c r="O2007">
        <v>2020</v>
      </c>
      <c r="P2007">
        <v>0</v>
      </c>
      <c r="Q2007">
        <v>0</v>
      </c>
      <c r="R2007">
        <v>1</v>
      </c>
      <c r="S2007" t="s">
        <v>54</v>
      </c>
    </row>
    <row r="2008" spans="1:19">
      <c r="A2008" s="1">
        <v>36081075701</v>
      </c>
      <c r="B2008" s="1">
        <v>4075701</v>
      </c>
      <c r="C2008" t="s">
        <v>116</v>
      </c>
      <c r="D2008">
        <v>2385</v>
      </c>
      <c r="E2008">
        <v>1035</v>
      </c>
      <c r="F2008">
        <v>470</v>
      </c>
      <c r="G2008">
        <v>176</v>
      </c>
      <c r="H2008">
        <v>230</v>
      </c>
      <c r="I2008" s="5">
        <v>168.12197952677099</v>
      </c>
      <c r="J2008" t="s">
        <v>53</v>
      </c>
      <c r="K2008">
        <v>2780</v>
      </c>
      <c r="L2008">
        <v>2586</v>
      </c>
      <c r="M2008">
        <v>1124</v>
      </c>
      <c r="N2008">
        <v>131</v>
      </c>
      <c r="O2008">
        <v>2020</v>
      </c>
      <c r="P2008">
        <v>0</v>
      </c>
      <c r="Q2008">
        <v>1</v>
      </c>
      <c r="R2008">
        <v>16</v>
      </c>
      <c r="S2008" t="s">
        <v>54</v>
      </c>
    </row>
    <row r="2009" spans="1:19">
      <c r="A2009" s="1">
        <v>36081075702</v>
      </c>
      <c r="B2009" s="1">
        <v>4075702</v>
      </c>
      <c r="C2009" t="s">
        <v>116</v>
      </c>
      <c r="D2009">
        <v>2490</v>
      </c>
      <c r="E2009">
        <v>810</v>
      </c>
      <c r="F2009">
        <v>390</v>
      </c>
      <c r="G2009">
        <v>313</v>
      </c>
      <c r="H2009">
        <v>175</v>
      </c>
      <c r="I2009" s="5">
        <v>177.45140179778801</v>
      </c>
      <c r="J2009" t="s">
        <v>53</v>
      </c>
      <c r="K2009">
        <v>2403</v>
      </c>
      <c r="L2009">
        <v>2255</v>
      </c>
      <c r="M2009">
        <v>886</v>
      </c>
      <c r="N2009">
        <v>81</v>
      </c>
      <c r="O2009">
        <v>2020</v>
      </c>
      <c r="P2009">
        <v>0</v>
      </c>
      <c r="Q2009">
        <v>7</v>
      </c>
      <c r="R2009">
        <v>389</v>
      </c>
      <c r="S2009" t="s">
        <v>54</v>
      </c>
    </row>
    <row r="2010" spans="1:19">
      <c r="A2010" s="1">
        <v>36081076901</v>
      </c>
      <c r="B2010" s="1">
        <v>4076901</v>
      </c>
      <c r="C2010" t="s">
        <v>116</v>
      </c>
      <c r="D2010">
        <v>2310</v>
      </c>
      <c r="E2010">
        <v>1040</v>
      </c>
      <c r="F2010">
        <v>375</v>
      </c>
      <c r="G2010">
        <v>372</v>
      </c>
      <c r="H2010">
        <v>218</v>
      </c>
      <c r="I2010" s="5">
        <v>185.29436041067197</v>
      </c>
      <c r="J2010" t="s">
        <v>53</v>
      </c>
      <c r="K2010">
        <v>2284</v>
      </c>
      <c r="L2010">
        <v>2164</v>
      </c>
      <c r="M2010">
        <v>1034</v>
      </c>
      <c r="N2010">
        <v>53</v>
      </c>
      <c r="O2010">
        <v>2020</v>
      </c>
      <c r="P2010">
        <v>1</v>
      </c>
      <c r="Q2010">
        <v>0</v>
      </c>
      <c r="R2010">
        <v>0</v>
      </c>
      <c r="S2010" t="s">
        <v>54</v>
      </c>
    </row>
    <row r="2011" spans="1:19">
      <c r="A2011" s="1">
        <v>36081076902</v>
      </c>
      <c r="B2011" s="1">
        <v>4076902</v>
      </c>
      <c r="C2011" t="s">
        <v>116</v>
      </c>
      <c r="D2011">
        <v>580</v>
      </c>
      <c r="E2011">
        <v>480</v>
      </c>
      <c r="F2011">
        <v>180</v>
      </c>
      <c r="G2011">
        <v>69</v>
      </c>
      <c r="H2011">
        <v>70</v>
      </c>
      <c r="I2011" s="5">
        <v>56.302753041036986</v>
      </c>
      <c r="J2011" t="s">
        <v>53</v>
      </c>
      <c r="K2011">
        <v>687</v>
      </c>
      <c r="L2011">
        <v>650</v>
      </c>
      <c r="M2011">
        <v>508</v>
      </c>
      <c r="N2011">
        <v>11</v>
      </c>
      <c r="O2011">
        <v>2020</v>
      </c>
      <c r="P2011">
        <v>0</v>
      </c>
      <c r="Q2011">
        <v>98</v>
      </c>
      <c r="R2011">
        <v>-4</v>
      </c>
      <c r="S2011" t="s">
        <v>54</v>
      </c>
    </row>
    <row r="2012" spans="1:19">
      <c r="A2012" s="1">
        <v>36081077300</v>
      </c>
      <c r="B2012" s="1">
        <v>4077300</v>
      </c>
      <c r="C2012" t="s">
        <v>104</v>
      </c>
      <c r="D2012">
        <v>1075</v>
      </c>
      <c r="E2012">
        <v>360</v>
      </c>
      <c r="F2012">
        <v>215</v>
      </c>
      <c r="G2012">
        <v>122</v>
      </c>
      <c r="H2012">
        <v>99</v>
      </c>
      <c r="I2012" s="5">
        <v>75.604232685743199</v>
      </c>
      <c r="J2012" t="s">
        <v>53</v>
      </c>
      <c r="K2012">
        <v>1183</v>
      </c>
      <c r="L2012">
        <v>1109</v>
      </c>
      <c r="M2012">
        <v>518</v>
      </c>
      <c r="N2012">
        <v>52</v>
      </c>
      <c r="O2012">
        <v>2020</v>
      </c>
      <c r="P2012">
        <v>-1</v>
      </c>
      <c r="Q2012">
        <v>1</v>
      </c>
      <c r="R2012">
        <v>2</v>
      </c>
      <c r="S2012" t="s">
        <v>54</v>
      </c>
    </row>
    <row r="2013" spans="1:19">
      <c r="A2013" s="1">
        <v>36081077500</v>
      </c>
      <c r="B2013" s="1">
        <v>4077500</v>
      </c>
      <c r="C2013" t="s">
        <v>104</v>
      </c>
      <c r="D2013">
        <v>995</v>
      </c>
      <c r="E2013">
        <v>710</v>
      </c>
      <c r="F2013">
        <v>380</v>
      </c>
      <c r="G2013">
        <v>174</v>
      </c>
      <c r="H2013">
        <v>187</v>
      </c>
      <c r="I2013" s="5">
        <v>149.28161306738349</v>
      </c>
      <c r="J2013" t="s">
        <v>53</v>
      </c>
      <c r="K2013">
        <v>1103</v>
      </c>
      <c r="L2013">
        <v>1037</v>
      </c>
      <c r="M2013">
        <v>733</v>
      </c>
      <c r="N2013">
        <v>47</v>
      </c>
      <c r="O2013">
        <v>2020</v>
      </c>
      <c r="P2013">
        <v>1</v>
      </c>
      <c r="Q2013">
        <v>1</v>
      </c>
      <c r="R2013">
        <v>0</v>
      </c>
      <c r="S2013" t="s">
        <v>54</v>
      </c>
    </row>
    <row r="2014" spans="1:19">
      <c r="A2014" s="1">
        <v>36081077902</v>
      </c>
      <c r="B2014" s="1">
        <v>4077902</v>
      </c>
      <c r="C2014" t="s">
        <v>107</v>
      </c>
      <c r="D2014">
        <v>1800</v>
      </c>
      <c r="E2014">
        <v>620</v>
      </c>
      <c r="F2014">
        <v>435</v>
      </c>
      <c r="G2014">
        <v>373</v>
      </c>
      <c r="H2014">
        <v>383</v>
      </c>
      <c r="I2014" s="5">
        <v>370.63998704942782</v>
      </c>
      <c r="J2014" t="s">
        <v>53</v>
      </c>
      <c r="K2014">
        <v>1857</v>
      </c>
      <c r="L2014">
        <v>1745</v>
      </c>
      <c r="M2014">
        <v>637</v>
      </c>
      <c r="N2014">
        <v>65</v>
      </c>
      <c r="O2014">
        <v>2020</v>
      </c>
      <c r="P2014">
        <v>0</v>
      </c>
      <c r="Q2014">
        <v>5</v>
      </c>
      <c r="R2014">
        <v>2</v>
      </c>
      <c r="S2014" t="s">
        <v>54</v>
      </c>
    </row>
    <row r="2015" spans="1:19">
      <c r="A2015" s="1">
        <v>36081077903</v>
      </c>
      <c r="B2015" s="1">
        <v>4077903</v>
      </c>
      <c r="C2015" t="s">
        <v>107</v>
      </c>
      <c r="D2015">
        <v>1180</v>
      </c>
      <c r="E2015">
        <v>640</v>
      </c>
      <c r="F2015">
        <v>315</v>
      </c>
      <c r="G2015">
        <v>149</v>
      </c>
      <c r="H2015">
        <v>124</v>
      </c>
      <c r="I2015" s="5">
        <v>124.83989746871791</v>
      </c>
      <c r="J2015" t="s">
        <v>53</v>
      </c>
      <c r="K2015">
        <v>1214</v>
      </c>
      <c r="L2015">
        <v>1165</v>
      </c>
      <c r="M2015">
        <v>573</v>
      </c>
      <c r="N2015">
        <v>23</v>
      </c>
      <c r="O2015">
        <v>2020</v>
      </c>
      <c r="P2015">
        <v>-2</v>
      </c>
      <c r="Q2015">
        <v>82</v>
      </c>
      <c r="R2015">
        <v>1</v>
      </c>
      <c r="S2015" t="s">
        <v>54</v>
      </c>
    </row>
    <row r="2016" spans="1:19">
      <c r="A2016" s="1">
        <v>36081077904</v>
      </c>
      <c r="B2016" s="1">
        <v>4077904</v>
      </c>
      <c r="C2016" t="s">
        <v>107</v>
      </c>
      <c r="D2016">
        <v>2055</v>
      </c>
      <c r="E2016">
        <v>1055</v>
      </c>
      <c r="F2016">
        <v>305</v>
      </c>
      <c r="G2016">
        <v>255</v>
      </c>
      <c r="H2016">
        <v>290</v>
      </c>
      <c r="I2016" s="5">
        <v>158.86472232689044</v>
      </c>
      <c r="J2016" t="s">
        <v>53</v>
      </c>
      <c r="K2016">
        <v>2295</v>
      </c>
      <c r="L2016">
        <v>2216</v>
      </c>
      <c r="M2016">
        <v>1208</v>
      </c>
      <c r="N2016">
        <v>38</v>
      </c>
      <c r="O2016">
        <v>2020</v>
      </c>
      <c r="P2016">
        <v>16</v>
      </c>
      <c r="Q2016">
        <v>10</v>
      </c>
      <c r="R2016">
        <v>4</v>
      </c>
      <c r="S2016" t="s">
        <v>54</v>
      </c>
    </row>
    <row r="2017" spans="1:19">
      <c r="A2017" s="1">
        <v>36081077905</v>
      </c>
      <c r="B2017" s="1">
        <v>4077905</v>
      </c>
      <c r="C2017" t="s">
        <v>107</v>
      </c>
      <c r="D2017">
        <v>1335</v>
      </c>
      <c r="E2017">
        <v>330</v>
      </c>
      <c r="F2017">
        <v>250</v>
      </c>
      <c r="G2017">
        <v>227</v>
      </c>
      <c r="H2017">
        <v>143</v>
      </c>
      <c r="I2017" s="5">
        <v>129.00387591076478</v>
      </c>
      <c r="J2017" t="s">
        <v>53</v>
      </c>
      <c r="K2017">
        <v>1288</v>
      </c>
      <c r="L2017">
        <v>1182</v>
      </c>
      <c r="M2017">
        <v>307</v>
      </c>
      <c r="N2017">
        <v>51</v>
      </c>
      <c r="O2017">
        <v>2020</v>
      </c>
      <c r="P2017">
        <v>0</v>
      </c>
      <c r="Q2017">
        <v>0</v>
      </c>
      <c r="R2017">
        <v>7</v>
      </c>
      <c r="S2017" t="s">
        <v>54</v>
      </c>
    </row>
    <row r="2018" spans="1:19">
      <c r="A2018" s="1">
        <v>36081077906</v>
      </c>
      <c r="B2018" s="1">
        <v>4077906</v>
      </c>
      <c r="C2018" t="s">
        <v>107</v>
      </c>
      <c r="D2018">
        <v>1300</v>
      </c>
      <c r="E2018">
        <v>495</v>
      </c>
      <c r="F2018">
        <v>295</v>
      </c>
      <c r="G2018">
        <v>159</v>
      </c>
      <c r="H2018">
        <v>150</v>
      </c>
      <c r="I2018" s="5">
        <v>136.10657588816198</v>
      </c>
      <c r="J2018" t="s">
        <v>53</v>
      </c>
      <c r="K2018">
        <v>1579</v>
      </c>
      <c r="L2018">
        <v>1503</v>
      </c>
      <c r="M2018">
        <v>685</v>
      </c>
      <c r="N2018">
        <v>46</v>
      </c>
      <c r="O2018">
        <v>2020</v>
      </c>
      <c r="P2018">
        <v>3</v>
      </c>
      <c r="Q2018">
        <v>2</v>
      </c>
      <c r="R2018">
        <v>0</v>
      </c>
      <c r="S2018" t="s">
        <v>54</v>
      </c>
    </row>
    <row r="2019" spans="1:19">
      <c r="A2019" s="1">
        <v>36081077907</v>
      </c>
      <c r="B2019" s="1">
        <v>4077907</v>
      </c>
      <c r="C2019" t="s">
        <v>107</v>
      </c>
      <c r="D2019">
        <v>1060</v>
      </c>
      <c r="E2019">
        <v>885</v>
      </c>
      <c r="F2019">
        <v>670</v>
      </c>
      <c r="G2019">
        <v>207</v>
      </c>
      <c r="H2019">
        <v>210</v>
      </c>
      <c r="I2019" s="5">
        <v>250.0679907545146</v>
      </c>
      <c r="J2019" t="s">
        <v>53</v>
      </c>
      <c r="K2019">
        <v>1097</v>
      </c>
      <c r="L2019">
        <v>1037</v>
      </c>
      <c r="M2019">
        <v>757</v>
      </c>
      <c r="N2019">
        <v>37</v>
      </c>
      <c r="O2019">
        <v>2020</v>
      </c>
      <c r="P2019">
        <v>4</v>
      </c>
      <c r="Q2019">
        <v>0</v>
      </c>
      <c r="R2019">
        <v>2</v>
      </c>
      <c r="S2019" t="s">
        <v>54</v>
      </c>
    </row>
    <row r="2020" spans="1:19">
      <c r="A2020" s="1">
        <v>36081077908</v>
      </c>
      <c r="B2020" s="1">
        <v>4077908</v>
      </c>
      <c r="C2020" t="s">
        <v>107</v>
      </c>
      <c r="D2020">
        <v>1135</v>
      </c>
      <c r="E2020">
        <v>1110</v>
      </c>
      <c r="F2020">
        <v>665</v>
      </c>
      <c r="G2020">
        <v>138</v>
      </c>
      <c r="H2020">
        <v>137</v>
      </c>
      <c r="I2020" s="5">
        <v>181.82134088164679</v>
      </c>
      <c r="J2020" t="s">
        <v>53</v>
      </c>
      <c r="K2020">
        <v>1458</v>
      </c>
      <c r="L2020">
        <v>1339</v>
      </c>
      <c r="M2020">
        <v>1247</v>
      </c>
      <c r="N2020">
        <v>99</v>
      </c>
      <c r="O2020">
        <v>2020</v>
      </c>
      <c r="P2020">
        <v>44</v>
      </c>
      <c r="Q2020">
        <v>0</v>
      </c>
      <c r="R2020">
        <v>0</v>
      </c>
      <c r="S2020" t="s">
        <v>54</v>
      </c>
    </row>
    <row r="2021" spans="1:19">
      <c r="A2021" s="1">
        <v>36081078800</v>
      </c>
      <c r="B2021" s="1">
        <v>4078800</v>
      </c>
      <c r="C2021" t="s">
        <v>106</v>
      </c>
      <c r="D2021">
        <v>535</v>
      </c>
      <c r="E2021">
        <v>135</v>
      </c>
      <c r="F2021">
        <v>130</v>
      </c>
      <c r="G2021">
        <v>107</v>
      </c>
      <c r="H2021">
        <v>81</v>
      </c>
      <c r="I2021" s="5">
        <v>85.772956110886142</v>
      </c>
      <c r="J2021" t="s">
        <v>53</v>
      </c>
      <c r="K2021">
        <v>633</v>
      </c>
      <c r="L2021">
        <v>594</v>
      </c>
      <c r="M2021">
        <v>206</v>
      </c>
      <c r="N2021">
        <v>20</v>
      </c>
      <c r="O2021">
        <v>2020</v>
      </c>
      <c r="P2021">
        <v>6</v>
      </c>
      <c r="Q2021">
        <v>5</v>
      </c>
      <c r="R2021">
        <v>0</v>
      </c>
      <c r="S2021" t="s">
        <v>54</v>
      </c>
    </row>
    <row r="2022" spans="1:19">
      <c r="A2022" s="1">
        <v>36081079000</v>
      </c>
      <c r="B2022" s="1">
        <v>4079000</v>
      </c>
      <c r="C2022" t="s">
        <v>106</v>
      </c>
      <c r="D2022">
        <v>775</v>
      </c>
      <c r="E2022">
        <v>405</v>
      </c>
      <c r="F2022">
        <v>220</v>
      </c>
      <c r="G2022">
        <v>126</v>
      </c>
      <c r="H2022">
        <v>122</v>
      </c>
      <c r="I2022" s="5">
        <v>111.48542505637228</v>
      </c>
      <c r="J2022" t="s">
        <v>53</v>
      </c>
      <c r="K2022">
        <v>905</v>
      </c>
      <c r="L2022">
        <v>868</v>
      </c>
      <c r="M2022">
        <v>399</v>
      </c>
      <c r="N2022">
        <v>25</v>
      </c>
      <c r="O2022">
        <v>2020</v>
      </c>
      <c r="P2022">
        <v>9</v>
      </c>
      <c r="Q2022">
        <v>3</v>
      </c>
      <c r="R2022">
        <v>0</v>
      </c>
      <c r="S2022" t="s">
        <v>54</v>
      </c>
    </row>
    <row r="2023" spans="1:19">
      <c r="A2023" s="1">
        <v>36081079200</v>
      </c>
      <c r="B2023" s="1">
        <v>4079200</v>
      </c>
      <c r="C2023" t="s">
        <v>106</v>
      </c>
      <c r="D2023">
        <v>860</v>
      </c>
      <c r="E2023">
        <v>295</v>
      </c>
      <c r="F2023">
        <v>245</v>
      </c>
      <c r="G2023">
        <v>193</v>
      </c>
      <c r="H2023">
        <v>84</v>
      </c>
      <c r="I2023" s="5">
        <v>99.584135282684457</v>
      </c>
      <c r="J2023" t="s">
        <v>53</v>
      </c>
      <c r="K2023">
        <v>806</v>
      </c>
      <c r="L2023">
        <v>762</v>
      </c>
      <c r="M2023">
        <v>300</v>
      </c>
      <c r="N2023">
        <v>31</v>
      </c>
      <c r="O2023">
        <v>2020</v>
      </c>
      <c r="P2023">
        <v>10</v>
      </c>
      <c r="Q2023">
        <v>329</v>
      </c>
      <c r="R2023">
        <v>1</v>
      </c>
      <c r="S2023" t="s">
        <v>54</v>
      </c>
    </row>
    <row r="2024" spans="1:19">
      <c r="A2024" s="1">
        <v>36081079300</v>
      </c>
      <c r="B2024" s="1">
        <v>4079300</v>
      </c>
      <c r="C2024" t="s">
        <v>107</v>
      </c>
      <c r="D2024">
        <v>0</v>
      </c>
      <c r="E2024">
        <v>0</v>
      </c>
      <c r="F2024">
        <v>0</v>
      </c>
      <c r="G2024">
        <v>13</v>
      </c>
      <c r="H2024">
        <v>13</v>
      </c>
      <c r="I2024" s="5">
        <v>22.516660498395403</v>
      </c>
      <c r="J2024" t="s">
        <v>53</v>
      </c>
      <c r="K2024">
        <v>1</v>
      </c>
      <c r="L2024">
        <v>0</v>
      </c>
      <c r="M2024">
        <v>0</v>
      </c>
      <c r="N2024">
        <v>1</v>
      </c>
      <c r="O2024">
        <v>2020</v>
      </c>
      <c r="P2024">
        <v>0</v>
      </c>
      <c r="Q2024">
        <v>0</v>
      </c>
      <c r="R2024">
        <v>0</v>
      </c>
      <c r="S2024" t="s">
        <v>54</v>
      </c>
    </row>
    <row r="2025" spans="1:19">
      <c r="A2025" s="1">
        <v>36081079701</v>
      </c>
      <c r="B2025" s="1">
        <v>4079701</v>
      </c>
      <c r="C2025" t="s">
        <v>113</v>
      </c>
      <c r="D2025">
        <v>2950</v>
      </c>
      <c r="E2025">
        <v>2375</v>
      </c>
      <c r="F2025">
        <v>1570</v>
      </c>
      <c r="G2025">
        <v>515</v>
      </c>
      <c r="H2025">
        <v>511</v>
      </c>
      <c r="I2025" s="5">
        <v>282.79674679882726</v>
      </c>
      <c r="J2025" t="s">
        <v>53</v>
      </c>
      <c r="K2025">
        <v>3054</v>
      </c>
      <c r="L2025">
        <v>2960</v>
      </c>
      <c r="M2025">
        <v>2263</v>
      </c>
      <c r="N2025">
        <v>58</v>
      </c>
      <c r="O2025">
        <v>2020</v>
      </c>
      <c r="P2025">
        <v>15</v>
      </c>
      <c r="Q2025">
        <v>4</v>
      </c>
      <c r="R2025">
        <v>0</v>
      </c>
      <c r="S2025" t="s">
        <v>54</v>
      </c>
    </row>
    <row r="2026" spans="1:19">
      <c r="A2026" s="1">
        <v>36081079702</v>
      </c>
      <c r="B2026" s="1">
        <v>4079702</v>
      </c>
      <c r="C2026" t="s">
        <v>113</v>
      </c>
      <c r="D2026">
        <v>1465</v>
      </c>
      <c r="E2026">
        <v>1115</v>
      </c>
      <c r="F2026">
        <v>770</v>
      </c>
      <c r="G2026">
        <v>340</v>
      </c>
      <c r="H2026">
        <v>321</v>
      </c>
      <c r="I2026" s="5">
        <v>180.74567767999324</v>
      </c>
      <c r="J2026" t="s">
        <v>53</v>
      </c>
      <c r="K2026">
        <v>1830</v>
      </c>
      <c r="L2026">
        <v>1728</v>
      </c>
      <c r="M2026">
        <v>1251</v>
      </c>
      <c r="N2026">
        <v>63</v>
      </c>
      <c r="O2026">
        <v>2020</v>
      </c>
      <c r="P2026">
        <v>82</v>
      </c>
      <c r="Q2026">
        <v>22</v>
      </c>
      <c r="R2026">
        <v>23</v>
      </c>
      <c r="S2026" t="s">
        <v>54</v>
      </c>
    </row>
    <row r="2027" spans="1:19">
      <c r="A2027" s="1">
        <v>36081079900</v>
      </c>
      <c r="B2027" s="1">
        <v>4079900</v>
      </c>
      <c r="C2027" t="s">
        <v>113</v>
      </c>
      <c r="D2027">
        <v>1055</v>
      </c>
      <c r="E2027">
        <v>740</v>
      </c>
      <c r="F2027">
        <v>525</v>
      </c>
      <c r="G2027">
        <v>260</v>
      </c>
      <c r="H2027">
        <v>270</v>
      </c>
      <c r="I2027" s="5">
        <v>184.31223507949764</v>
      </c>
      <c r="J2027" t="s">
        <v>53</v>
      </c>
      <c r="K2027">
        <v>1290</v>
      </c>
      <c r="L2027">
        <v>1210</v>
      </c>
      <c r="M2027">
        <v>806</v>
      </c>
      <c r="N2027">
        <v>50</v>
      </c>
      <c r="O2027">
        <v>2020</v>
      </c>
      <c r="P2027">
        <v>37</v>
      </c>
      <c r="Q2027">
        <v>6</v>
      </c>
      <c r="R2027">
        <v>8</v>
      </c>
      <c r="S2027" t="s">
        <v>54</v>
      </c>
    </row>
    <row r="2028" spans="1:19">
      <c r="A2028" s="1">
        <v>36081080301</v>
      </c>
      <c r="B2028" s="1">
        <v>4080301</v>
      </c>
      <c r="C2028" t="s">
        <v>113</v>
      </c>
      <c r="D2028">
        <v>1000</v>
      </c>
      <c r="E2028">
        <v>635</v>
      </c>
      <c r="F2028">
        <v>490</v>
      </c>
      <c r="G2028">
        <v>123</v>
      </c>
      <c r="H2028">
        <v>128</v>
      </c>
      <c r="I2028" s="5">
        <v>135.21094630243513</v>
      </c>
      <c r="J2028" t="s">
        <v>53</v>
      </c>
      <c r="K2028">
        <v>1540</v>
      </c>
      <c r="L2028">
        <v>1462</v>
      </c>
      <c r="M2028">
        <v>955</v>
      </c>
      <c r="N2028">
        <v>30</v>
      </c>
      <c r="O2028">
        <v>2020</v>
      </c>
      <c r="P2028">
        <v>34</v>
      </c>
      <c r="Q2028">
        <v>8</v>
      </c>
      <c r="R2028">
        <v>0</v>
      </c>
      <c r="S2028" t="s">
        <v>54</v>
      </c>
    </row>
    <row r="2029" spans="1:19">
      <c r="A2029" s="1">
        <v>36081080302</v>
      </c>
      <c r="B2029" s="1">
        <v>4080302</v>
      </c>
      <c r="C2029" t="s">
        <v>113</v>
      </c>
      <c r="D2029">
        <v>920</v>
      </c>
      <c r="E2029">
        <v>375</v>
      </c>
      <c r="F2029">
        <v>285</v>
      </c>
      <c r="G2029">
        <v>72</v>
      </c>
      <c r="H2029">
        <v>105</v>
      </c>
      <c r="I2029" s="5">
        <v>126.7911668847637</v>
      </c>
      <c r="J2029" t="s">
        <v>53</v>
      </c>
      <c r="K2029">
        <v>1240</v>
      </c>
      <c r="L2029">
        <v>1182</v>
      </c>
      <c r="M2029">
        <v>480</v>
      </c>
      <c r="N2029">
        <v>28</v>
      </c>
      <c r="O2029">
        <v>2020</v>
      </c>
      <c r="P2029">
        <v>25</v>
      </c>
      <c r="Q2029">
        <v>11</v>
      </c>
      <c r="R2029">
        <v>1</v>
      </c>
      <c r="S2029" t="s">
        <v>54</v>
      </c>
    </row>
    <row r="2030" spans="1:19">
      <c r="A2030" s="1">
        <v>36081080900</v>
      </c>
      <c r="B2030" s="1">
        <v>4080900</v>
      </c>
      <c r="C2030" t="s">
        <v>107</v>
      </c>
      <c r="D2030">
        <v>2525</v>
      </c>
      <c r="E2030">
        <v>755</v>
      </c>
      <c r="F2030">
        <v>520</v>
      </c>
      <c r="G2030">
        <v>279</v>
      </c>
      <c r="H2030">
        <v>262</v>
      </c>
      <c r="I2030" s="5">
        <v>226.50827799442561</v>
      </c>
      <c r="J2030" t="s">
        <v>53</v>
      </c>
      <c r="K2030">
        <v>2926</v>
      </c>
      <c r="L2030">
        <v>2813</v>
      </c>
      <c r="M2030">
        <v>751</v>
      </c>
      <c r="N2030">
        <v>67</v>
      </c>
      <c r="O2030">
        <v>2020</v>
      </c>
      <c r="P2030">
        <v>5</v>
      </c>
      <c r="Q2030">
        <v>8</v>
      </c>
      <c r="R2030">
        <v>3</v>
      </c>
      <c r="S2030" t="s">
        <v>54</v>
      </c>
    </row>
    <row r="2031" spans="1:19">
      <c r="A2031" s="1">
        <v>36081081400</v>
      </c>
      <c r="B2031" s="1">
        <v>4081400</v>
      </c>
      <c r="C2031" t="s">
        <v>105</v>
      </c>
      <c r="D2031">
        <v>1025</v>
      </c>
      <c r="E2031">
        <v>295</v>
      </c>
      <c r="F2031">
        <v>160</v>
      </c>
      <c r="G2031">
        <v>120</v>
      </c>
      <c r="H2031">
        <v>114</v>
      </c>
      <c r="I2031" s="5">
        <v>108.74281585465772</v>
      </c>
      <c r="J2031" t="s">
        <v>53</v>
      </c>
      <c r="K2031">
        <v>1153</v>
      </c>
      <c r="L2031">
        <v>1109</v>
      </c>
      <c r="M2031">
        <v>423</v>
      </c>
      <c r="N2031">
        <v>32</v>
      </c>
      <c r="O2031">
        <v>2020</v>
      </c>
      <c r="P2031">
        <v>23</v>
      </c>
      <c r="Q2031">
        <v>13</v>
      </c>
      <c r="R2031">
        <v>5</v>
      </c>
      <c r="S2031" t="s">
        <v>54</v>
      </c>
    </row>
    <row r="2032" spans="1:19">
      <c r="A2032" s="1">
        <v>36081081800</v>
      </c>
      <c r="B2032" s="1">
        <v>4081800</v>
      </c>
      <c r="C2032" t="s">
        <v>105</v>
      </c>
      <c r="D2032">
        <v>1025</v>
      </c>
      <c r="E2032">
        <v>335</v>
      </c>
      <c r="F2032">
        <v>250</v>
      </c>
      <c r="G2032">
        <v>139</v>
      </c>
      <c r="H2032">
        <v>131</v>
      </c>
      <c r="I2032" s="5">
        <v>135.71661652133832</v>
      </c>
      <c r="J2032" t="s">
        <v>53</v>
      </c>
      <c r="K2032">
        <v>1180</v>
      </c>
      <c r="L2032">
        <v>1135</v>
      </c>
      <c r="M2032">
        <v>535</v>
      </c>
      <c r="N2032">
        <v>25</v>
      </c>
      <c r="O2032">
        <v>2020</v>
      </c>
      <c r="P2032">
        <v>19</v>
      </c>
      <c r="Q2032">
        <v>7</v>
      </c>
      <c r="R2032">
        <v>7</v>
      </c>
      <c r="S2032" t="s">
        <v>54</v>
      </c>
    </row>
    <row r="2033" spans="1:19">
      <c r="A2033" s="1">
        <v>36081083700</v>
      </c>
      <c r="B2033" s="1">
        <v>4083700</v>
      </c>
      <c r="C2033" t="s">
        <v>113</v>
      </c>
      <c r="D2033">
        <v>1560</v>
      </c>
      <c r="E2033">
        <v>680</v>
      </c>
      <c r="F2033">
        <v>500</v>
      </c>
      <c r="G2033">
        <v>258</v>
      </c>
      <c r="H2033">
        <v>196</v>
      </c>
      <c r="I2033" s="5">
        <v>218.25443867193172</v>
      </c>
      <c r="J2033" t="s">
        <v>53</v>
      </c>
      <c r="K2033">
        <v>1973</v>
      </c>
      <c r="L2033">
        <v>1860</v>
      </c>
      <c r="M2033">
        <v>885</v>
      </c>
      <c r="N2033">
        <v>52</v>
      </c>
      <c r="O2033">
        <v>2020</v>
      </c>
      <c r="P2033">
        <v>27</v>
      </c>
      <c r="Q2033">
        <v>28</v>
      </c>
      <c r="R2033">
        <v>1</v>
      </c>
      <c r="S2033" t="s">
        <v>54</v>
      </c>
    </row>
    <row r="2034" spans="1:19">
      <c r="A2034" s="1">
        <v>36081083800</v>
      </c>
      <c r="B2034" s="1">
        <v>4083800</v>
      </c>
      <c r="C2034" t="s">
        <v>105</v>
      </c>
      <c r="D2034">
        <v>1555</v>
      </c>
      <c r="E2034">
        <v>575</v>
      </c>
      <c r="F2034">
        <v>460</v>
      </c>
      <c r="G2034">
        <v>282</v>
      </c>
      <c r="H2034">
        <v>247</v>
      </c>
      <c r="I2034" s="5">
        <v>247.70345173210646</v>
      </c>
      <c r="J2034" t="s">
        <v>53</v>
      </c>
      <c r="K2034">
        <v>1707</v>
      </c>
      <c r="L2034">
        <v>1598</v>
      </c>
      <c r="M2034">
        <v>631</v>
      </c>
      <c r="N2034">
        <v>56</v>
      </c>
      <c r="O2034">
        <v>2020</v>
      </c>
      <c r="P2034">
        <v>10</v>
      </c>
      <c r="Q2034">
        <v>10</v>
      </c>
      <c r="R2034">
        <v>1</v>
      </c>
      <c r="S2034" t="s">
        <v>54</v>
      </c>
    </row>
    <row r="2035" spans="1:19">
      <c r="A2035" s="1">
        <v>36081084000</v>
      </c>
      <c r="B2035" s="1">
        <v>4084000</v>
      </c>
      <c r="C2035" t="s">
        <v>105</v>
      </c>
      <c r="D2035">
        <v>1905</v>
      </c>
      <c r="E2035">
        <v>500</v>
      </c>
      <c r="F2035">
        <v>280</v>
      </c>
      <c r="G2035">
        <v>243</v>
      </c>
      <c r="H2035">
        <v>144</v>
      </c>
      <c r="I2035" s="5">
        <v>139.86421987055874</v>
      </c>
      <c r="J2035" t="s">
        <v>53</v>
      </c>
      <c r="K2035">
        <v>2140</v>
      </c>
      <c r="L2035">
        <v>2020</v>
      </c>
      <c r="M2035">
        <v>869</v>
      </c>
      <c r="N2035">
        <v>69</v>
      </c>
      <c r="O2035">
        <v>2020</v>
      </c>
      <c r="P2035">
        <v>5</v>
      </c>
      <c r="Q2035">
        <v>15</v>
      </c>
      <c r="R2035">
        <v>11</v>
      </c>
      <c r="S2035" t="s">
        <v>54</v>
      </c>
    </row>
    <row r="2036" spans="1:19">
      <c r="A2036" s="1">
        <v>36081084500</v>
      </c>
      <c r="B2036" s="1">
        <v>4084500</v>
      </c>
      <c r="C2036" t="s">
        <v>113</v>
      </c>
      <c r="D2036">
        <v>2050</v>
      </c>
      <c r="E2036">
        <v>1795</v>
      </c>
      <c r="F2036">
        <v>1260</v>
      </c>
      <c r="G2036">
        <v>236</v>
      </c>
      <c r="H2036">
        <v>263</v>
      </c>
      <c r="I2036" s="5">
        <v>304.97704831675446</v>
      </c>
      <c r="J2036" t="s">
        <v>53</v>
      </c>
      <c r="K2036">
        <v>2179</v>
      </c>
      <c r="L2036">
        <v>2103</v>
      </c>
      <c r="M2036">
        <v>1731</v>
      </c>
      <c r="N2036">
        <v>35</v>
      </c>
      <c r="O2036">
        <v>2020</v>
      </c>
      <c r="P2036">
        <v>12</v>
      </c>
      <c r="Q2036">
        <v>9</v>
      </c>
      <c r="R2036">
        <v>-1</v>
      </c>
      <c r="S2036" t="s">
        <v>54</v>
      </c>
    </row>
    <row r="2037" spans="1:19">
      <c r="A2037" s="1">
        <v>36081084601</v>
      </c>
      <c r="B2037" s="1">
        <v>4084601</v>
      </c>
      <c r="C2037" t="s">
        <v>105</v>
      </c>
      <c r="D2037">
        <v>795</v>
      </c>
      <c r="E2037">
        <v>200</v>
      </c>
      <c r="F2037">
        <v>115</v>
      </c>
      <c r="G2037">
        <v>53</v>
      </c>
      <c r="H2037">
        <v>67</v>
      </c>
      <c r="I2037" s="5">
        <v>53.768020235080257</v>
      </c>
      <c r="J2037" t="s">
        <v>53</v>
      </c>
      <c r="K2037">
        <v>1007</v>
      </c>
      <c r="L2037">
        <v>959</v>
      </c>
      <c r="M2037">
        <v>382</v>
      </c>
      <c r="N2037">
        <v>15</v>
      </c>
      <c r="O2037">
        <v>2020</v>
      </c>
      <c r="P2037">
        <v>10</v>
      </c>
      <c r="Q2037">
        <v>11</v>
      </c>
      <c r="R2037">
        <v>4</v>
      </c>
      <c r="S2037" t="s">
        <v>54</v>
      </c>
    </row>
    <row r="2038" spans="1:19">
      <c r="A2038" s="1">
        <v>36081084602</v>
      </c>
      <c r="B2038" s="1">
        <v>4084602</v>
      </c>
      <c r="C2038" t="s">
        <v>105</v>
      </c>
      <c r="D2038">
        <v>230</v>
      </c>
      <c r="E2038">
        <v>90</v>
      </c>
      <c r="F2038">
        <v>75</v>
      </c>
      <c r="G2038">
        <v>88</v>
      </c>
      <c r="H2038">
        <v>71</v>
      </c>
      <c r="I2038" s="5">
        <v>72.78736154031138</v>
      </c>
      <c r="J2038" t="s">
        <v>53</v>
      </c>
      <c r="K2038">
        <v>296</v>
      </c>
      <c r="L2038">
        <v>282</v>
      </c>
      <c r="M2038">
        <v>126</v>
      </c>
      <c r="N2038">
        <v>6</v>
      </c>
      <c r="O2038">
        <v>2020</v>
      </c>
      <c r="P2038">
        <v>6</v>
      </c>
      <c r="Q2038">
        <v>0</v>
      </c>
      <c r="R2038">
        <v>2</v>
      </c>
      <c r="S2038" t="s">
        <v>54</v>
      </c>
    </row>
    <row r="2039" spans="1:19">
      <c r="A2039" s="1">
        <v>36081084901</v>
      </c>
      <c r="B2039" s="1">
        <v>4084901</v>
      </c>
      <c r="C2039" t="s">
        <v>113</v>
      </c>
      <c r="D2039">
        <v>1015</v>
      </c>
      <c r="E2039">
        <v>860</v>
      </c>
      <c r="F2039">
        <v>635</v>
      </c>
      <c r="G2039">
        <v>225</v>
      </c>
      <c r="H2039">
        <v>249</v>
      </c>
      <c r="I2039" s="5">
        <v>242.97736520095859</v>
      </c>
      <c r="J2039" t="s">
        <v>53</v>
      </c>
      <c r="K2039">
        <v>1202</v>
      </c>
      <c r="L2039">
        <v>1012</v>
      </c>
      <c r="M2039">
        <v>926</v>
      </c>
      <c r="N2039">
        <v>93</v>
      </c>
      <c r="O2039">
        <v>2020</v>
      </c>
      <c r="P2039">
        <v>165</v>
      </c>
      <c r="Q2039">
        <v>66</v>
      </c>
      <c r="R2039">
        <v>37</v>
      </c>
      <c r="S2039" t="s">
        <v>54</v>
      </c>
    </row>
    <row r="2040" spans="1:19">
      <c r="A2040" s="1">
        <v>36081084902</v>
      </c>
      <c r="B2040" s="1">
        <v>4084902</v>
      </c>
      <c r="C2040" t="s">
        <v>113</v>
      </c>
      <c r="D2040">
        <v>1260</v>
      </c>
      <c r="E2040">
        <v>1170</v>
      </c>
      <c r="F2040">
        <v>780</v>
      </c>
      <c r="G2040">
        <v>171</v>
      </c>
      <c r="H2040">
        <v>169</v>
      </c>
      <c r="I2040" s="5">
        <v>210.83880098312076</v>
      </c>
      <c r="J2040" t="s">
        <v>53</v>
      </c>
      <c r="K2040">
        <v>1747</v>
      </c>
      <c r="L2040">
        <v>1590</v>
      </c>
      <c r="M2040">
        <v>1279</v>
      </c>
      <c r="N2040">
        <v>106</v>
      </c>
      <c r="O2040">
        <v>2020</v>
      </c>
      <c r="P2040">
        <v>45</v>
      </c>
      <c r="Q2040">
        <v>24</v>
      </c>
      <c r="R2040">
        <v>61</v>
      </c>
      <c r="S2040" t="s">
        <v>54</v>
      </c>
    </row>
    <row r="2041" spans="1:19">
      <c r="A2041" s="1">
        <v>36081085300</v>
      </c>
      <c r="B2041" s="1">
        <v>4085300</v>
      </c>
      <c r="C2041" t="s">
        <v>113</v>
      </c>
      <c r="D2041">
        <v>2485</v>
      </c>
      <c r="E2041">
        <v>1360</v>
      </c>
      <c r="F2041">
        <v>1205</v>
      </c>
      <c r="G2041">
        <v>524</v>
      </c>
      <c r="H2041">
        <v>397</v>
      </c>
      <c r="I2041" s="5">
        <v>437.499714285621</v>
      </c>
      <c r="J2041" t="s">
        <v>53</v>
      </c>
      <c r="K2041">
        <v>2274</v>
      </c>
      <c r="L2041">
        <v>2139</v>
      </c>
      <c r="M2041">
        <v>1380</v>
      </c>
      <c r="N2041">
        <v>87</v>
      </c>
      <c r="O2041">
        <v>2020</v>
      </c>
      <c r="P2041">
        <v>155</v>
      </c>
      <c r="Q2041">
        <v>93</v>
      </c>
      <c r="R2041">
        <v>1</v>
      </c>
      <c r="S2041" t="s">
        <v>54</v>
      </c>
    </row>
    <row r="2042" spans="1:19">
      <c r="A2042" s="1">
        <v>36081085500</v>
      </c>
      <c r="B2042" s="1">
        <v>4085500</v>
      </c>
      <c r="C2042" t="s">
        <v>113</v>
      </c>
      <c r="D2042">
        <v>2680</v>
      </c>
      <c r="E2042">
        <v>2450</v>
      </c>
      <c r="F2042">
        <v>2050</v>
      </c>
      <c r="G2042">
        <v>235</v>
      </c>
      <c r="H2042">
        <v>254</v>
      </c>
      <c r="I2042" s="5">
        <v>430.53803548583255</v>
      </c>
      <c r="J2042" t="s">
        <v>53</v>
      </c>
      <c r="K2042">
        <v>2722</v>
      </c>
      <c r="L2042">
        <v>2646</v>
      </c>
      <c r="M2042">
        <v>2292</v>
      </c>
      <c r="N2042">
        <v>35</v>
      </c>
      <c r="O2042">
        <v>2020</v>
      </c>
      <c r="P2042">
        <v>34</v>
      </c>
      <c r="Q2042">
        <v>-1</v>
      </c>
      <c r="R2042">
        <v>0</v>
      </c>
      <c r="S2042" t="s">
        <v>54</v>
      </c>
    </row>
    <row r="2043" spans="1:19">
      <c r="A2043" s="1">
        <v>36081085700</v>
      </c>
      <c r="B2043" s="1">
        <v>4085700</v>
      </c>
      <c r="C2043" t="s">
        <v>113</v>
      </c>
      <c r="D2043">
        <v>1830</v>
      </c>
      <c r="E2043">
        <v>1315</v>
      </c>
      <c r="F2043">
        <v>940</v>
      </c>
      <c r="G2043">
        <v>288</v>
      </c>
      <c r="H2043">
        <v>265</v>
      </c>
      <c r="I2043" s="5">
        <v>194.80759738778156</v>
      </c>
      <c r="J2043" t="s">
        <v>53</v>
      </c>
      <c r="K2043">
        <v>2104</v>
      </c>
      <c r="L2043">
        <v>2002</v>
      </c>
      <c r="M2043">
        <v>1571</v>
      </c>
      <c r="N2043">
        <v>60</v>
      </c>
      <c r="O2043">
        <v>2020</v>
      </c>
      <c r="P2043">
        <v>109</v>
      </c>
      <c r="Q2043">
        <v>228</v>
      </c>
      <c r="R2043">
        <v>7</v>
      </c>
      <c r="S2043" t="s">
        <v>54</v>
      </c>
    </row>
    <row r="2044" spans="1:19">
      <c r="A2044" s="1">
        <v>36081085900</v>
      </c>
      <c r="B2044" s="1">
        <v>4085900</v>
      </c>
      <c r="C2044" t="s">
        <v>113</v>
      </c>
      <c r="D2044">
        <v>2215</v>
      </c>
      <c r="E2044">
        <v>1195</v>
      </c>
      <c r="F2044">
        <v>1035</v>
      </c>
      <c r="G2044">
        <v>443</v>
      </c>
      <c r="H2044">
        <v>249</v>
      </c>
      <c r="I2044" s="5">
        <v>273.52696393591617</v>
      </c>
      <c r="J2044" t="s">
        <v>53</v>
      </c>
      <c r="K2044">
        <v>2283</v>
      </c>
      <c r="L2044">
        <v>2161</v>
      </c>
      <c r="M2044">
        <v>1327</v>
      </c>
      <c r="N2044">
        <v>58</v>
      </c>
      <c r="O2044">
        <v>2020</v>
      </c>
      <c r="P2044">
        <v>37</v>
      </c>
      <c r="Q2044">
        <v>57</v>
      </c>
      <c r="R2044">
        <v>0</v>
      </c>
      <c r="S2044" t="s">
        <v>54</v>
      </c>
    </row>
    <row r="2045" spans="1:19">
      <c r="A2045" s="1">
        <v>36081086100</v>
      </c>
      <c r="B2045" s="1">
        <v>4086100</v>
      </c>
      <c r="C2045" t="s">
        <v>113</v>
      </c>
      <c r="D2045">
        <v>775</v>
      </c>
      <c r="E2045">
        <v>425</v>
      </c>
      <c r="F2045">
        <v>360</v>
      </c>
      <c r="G2045">
        <v>71</v>
      </c>
      <c r="H2045">
        <v>96</v>
      </c>
      <c r="I2045" s="5">
        <v>102.84940447080868</v>
      </c>
      <c r="J2045" t="s">
        <v>53</v>
      </c>
      <c r="K2045">
        <v>975</v>
      </c>
      <c r="L2045">
        <v>922</v>
      </c>
      <c r="M2045">
        <v>520</v>
      </c>
      <c r="N2045">
        <v>25</v>
      </c>
      <c r="O2045">
        <v>2020</v>
      </c>
      <c r="P2045">
        <v>142</v>
      </c>
      <c r="Q2045">
        <v>42</v>
      </c>
      <c r="R2045">
        <v>11</v>
      </c>
      <c r="S2045" t="s">
        <v>54</v>
      </c>
    </row>
    <row r="2046" spans="1:19">
      <c r="A2046" s="1">
        <v>36081086300</v>
      </c>
      <c r="B2046" s="1">
        <v>4086300</v>
      </c>
      <c r="C2046" t="s">
        <v>113</v>
      </c>
      <c r="D2046">
        <v>2410</v>
      </c>
      <c r="E2046">
        <v>1835</v>
      </c>
      <c r="F2046">
        <v>1440</v>
      </c>
      <c r="G2046">
        <v>259</v>
      </c>
      <c r="H2046">
        <v>288</v>
      </c>
      <c r="I2046" s="5">
        <v>353.86579376933281</v>
      </c>
      <c r="J2046" t="s">
        <v>53</v>
      </c>
      <c r="K2046">
        <v>2773</v>
      </c>
      <c r="L2046">
        <v>2668</v>
      </c>
      <c r="M2046">
        <v>2035</v>
      </c>
      <c r="N2046">
        <v>50</v>
      </c>
      <c r="O2046">
        <v>2020</v>
      </c>
      <c r="P2046">
        <v>132</v>
      </c>
      <c r="Q2046">
        <v>30</v>
      </c>
      <c r="R2046">
        <v>0</v>
      </c>
      <c r="S2046" t="s">
        <v>54</v>
      </c>
    </row>
    <row r="2047" spans="1:19">
      <c r="A2047" s="1">
        <v>36081086400</v>
      </c>
      <c r="B2047" s="1">
        <v>4086400</v>
      </c>
      <c r="C2047" t="s">
        <v>105</v>
      </c>
      <c r="D2047">
        <v>730</v>
      </c>
      <c r="E2047">
        <v>240</v>
      </c>
      <c r="F2047">
        <v>160</v>
      </c>
      <c r="G2047">
        <v>89</v>
      </c>
      <c r="H2047">
        <v>75</v>
      </c>
      <c r="I2047" s="5">
        <v>73.013697345087238</v>
      </c>
      <c r="J2047" t="s">
        <v>53</v>
      </c>
      <c r="K2047">
        <v>889</v>
      </c>
      <c r="L2047">
        <v>837</v>
      </c>
      <c r="M2047">
        <v>407</v>
      </c>
      <c r="N2047">
        <v>35</v>
      </c>
      <c r="O2047">
        <v>2020</v>
      </c>
      <c r="P2047">
        <v>1</v>
      </c>
      <c r="Q2047">
        <v>1</v>
      </c>
      <c r="R2047">
        <v>1</v>
      </c>
      <c r="S2047" t="s">
        <v>54</v>
      </c>
    </row>
    <row r="2048" spans="1:19">
      <c r="A2048" s="1">
        <v>36081086500</v>
      </c>
      <c r="B2048" s="1">
        <v>4086500</v>
      </c>
      <c r="C2048" t="s">
        <v>113</v>
      </c>
      <c r="D2048">
        <v>2195</v>
      </c>
      <c r="E2048">
        <v>1755</v>
      </c>
      <c r="F2048">
        <v>1435</v>
      </c>
      <c r="G2048">
        <v>267</v>
      </c>
      <c r="H2048">
        <v>253</v>
      </c>
      <c r="I2048" s="5">
        <v>353.78383230441722</v>
      </c>
      <c r="J2048" t="s">
        <v>53</v>
      </c>
      <c r="K2048">
        <v>2464</v>
      </c>
      <c r="L2048">
        <v>2281</v>
      </c>
      <c r="M2048">
        <v>1909</v>
      </c>
      <c r="N2048">
        <v>140</v>
      </c>
      <c r="O2048">
        <v>2020</v>
      </c>
      <c r="P2048">
        <v>15</v>
      </c>
      <c r="Q2048">
        <v>310</v>
      </c>
      <c r="R2048">
        <v>131</v>
      </c>
      <c r="S2048" t="s">
        <v>54</v>
      </c>
    </row>
    <row r="2049" spans="1:19">
      <c r="A2049" s="1">
        <v>36081086900</v>
      </c>
      <c r="B2049" s="1">
        <v>4086900</v>
      </c>
      <c r="C2049" t="s">
        <v>113</v>
      </c>
      <c r="D2049">
        <v>805</v>
      </c>
      <c r="E2049">
        <v>715</v>
      </c>
      <c r="F2049">
        <v>495</v>
      </c>
      <c r="G2049">
        <v>266</v>
      </c>
      <c r="H2049">
        <v>268</v>
      </c>
      <c r="I2049" s="5">
        <v>222.73077919317751</v>
      </c>
      <c r="J2049" t="s">
        <v>53</v>
      </c>
      <c r="K2049">
        <v>971</v>
      </c>
      <c r="L2049">
        <v>858</v>
      </c>
      <c r="M2049">
        <v>692</v>
      </c>
      <c r="N2049">
        <v>91</v>
      </c>
      <c r="O2049">
        <v>2020</v>
      </c>
      <c r="P2049">
        <v>181</v>
      </c>
      <c r="Q2049">
        <v>705</v>
      </c>
      <c r="R2049">
        <v>99</v>
      </c>
      <c r="S2049" t="s">
        <v>54</v>
      </c>
    </row>
    <row r="2050" spans="1:19">
      <c r="A2050" s="1">
        <v>36081087100</v>
      </c>
      <c r="B2050" s="1">
        <v>4087100</v>
      </c>
      <c r="C2050" t="s">
        <v>113</v>
      </c>
      <c r="D2050">
        <v>1585</v>
      </c>
      <c r="E2050">
        <v>1285</v>
      </c>
      <c r="F2050">
        <v>975</v>
      </c>
      <c r="G2050">
        <v>187</v>
      </c>
      <c r="H2050">
        <v>167</v>
      </c>
      <c r="I2050" s="5">
        <v>252.77658119374905</v>
      </c>
      <c r="J2050" t="s">
        <v>53</v>
      </c>
      <c r="K2050">
        <v>3281</v>
      </c>
      <c r="L2050">
        <v>2810</v>
      </c>
      <c r="M2050">
        <v>2131</v>
      </c>
      <c r="N2050">
        <v>376</v>
      </c>
      <c r="O2050">
        <v>2020</v>
      </c>
      <c r="P2050">
        <v>162</v>
      </c>
      <c r="Q2050">
        <v>436</v>
      </c>
      <c r="R2050">
        <v>278</v>
      </c>
      <c r="S2050" t="s">
        <v>54</v>
      </c>
    </row>
    <row r="2051" spans="1:19">
      <c r="A2051" s="1">
        <v>36081088400</v>
      </c>
      <c r="B2051" s="1">
        <v>4088400</v>
      </c>
      <c r="C2051" t="s">
        <v>105</v>
      </c>
      <c r="D2051">
        <v>3385</v>
      </c>
      <c r="E2051">
        <v>975</v>
      </c>
      <c r="F2051">
        <v>425</v>
      </c>
      <c r="G2051">
        <v>497</v>
      </c>
      <c r="H2051">
        <v>227</v>
      </c>
      <c r="I2051" s="5">
        <v>169.57889019568444</v>
      </c>
      <c r="J2051" t="s">
        <v>53</v>
      </c>
      <c r="K2051">
        <v>3070</v>
      </c>
      <c r="L2051">
        <v>2833</v>
      </c>
      <c r="M2051">
        <v>1052</v>
      </c>
      <c r="N2051">
        <v>86</v>
      </c>
      <c r="O2051">
        <v>2020</v>
      </c>
      <c r="P2051">
        <v>1</v>
      </c>
      <c r="Q2051">
        <v>10</v>
      </c>
      <c r="R2051">
        <v>12</v>
      </c>
      <c r="S2051" t="s">
        <v>54</v>
      </c>
    </row>
    <row r="2052" spans="1:19">
      <c r="A2052" s="1">
        <v>36081088902</v>
      </c>
      <c r="B2052" s="1">
        <v>4088902</v>
      </c>
      <c r="C2052" t="s">
        <v>113</v>
      </c>
      <c r="D2052">
        <v>2285</v>
      </c>
      <c r="E2052">
        <v>1510</v>
      </c>
      <c r="F2052">
        <v>1015</v>
      </c>
      <c r="G2052">
        <v>350</v>
      </c>
      <c r="H2052">
        <v>350</v>
      </c>
      <c r="I2052" s="5">
        <v>377.71550140284154</v>
      </c>
      <c r="J2052" t="s">
        <v>53</v>
      </c>
      <c r="K2052">
        <v>2945</v>
      </c>
      <c r="L2052">
        <v>2822</v>
      </c>
      <c r="M2052">
        <v>1698</v>
      </c>
      <c r="N2052">
        <v>78</v>
      </c>
      <c r="O2052">
        <v>2020</v>
      </c>
      <c r="P2052">
        <v>-3</v>
      </c>
      <c r="Q2052">
        <v>197</v>
      </c>
      <c r="R2052">
        <v>165</v>
      </c>
      <c r="S2052" t="s">
        <v>54</v>
      </c>
    </row>
    <row r="2053" spans="1:19">
      <c r="A2053" s="1">
        <v>36081088903</v>
      </c>
      <c r="B2053" s="1">
        <v>4088903</v>
      </c>
      <c r="C2053" t="s">
        <v>113</v>
      </c>
      <c r="D2053">
        <v>1585</v>
      </c>
      <c r="E2053">
        <v>250</v>
      </c>
      <c r="F2053">
        <v>170</v>
      </c>
      <c r="G2053">
        <v>149</v>
      </c>
      <c r="H2053">
        <v>185</v>
      </c>
      <c r="I2053" s="5">
        <v>182.7812900709479</v>
      </c>
      <c r="J2053" t="s">
        <v>53</v>
      </c>
      <c r="K2053">
        <v>1777</v>
      </c>
      <c r="L2053">
        <v>1713</v>
      </c>
      <c r="M2053">
        <v>278</v>
      </c>
      <c r="N2053">
        <v>29</v>
      </c>
      <c r="O2053">
        <v>2020</v>
      </c>
      <c r="P2053">
        <v>0</v>
      </c>
      <c r="Q2053">
        <v>0</v>
      </c>
      <c r="R2053">
        <v>0</v>
      </c>
      <c r="S2053" t="s">
        <v>54</v>
      </c>
    </row>
    <row r="2054" spans="1:19">
      <c r="A2054" s="1">
        <v>36081089201</v>
      </c>
      <c r="B2054" s="1">
        <v>4089201</v>
      </c>
      <c r="C2054" t="s">
        <v>105</v>
      </c>
      <c r="D2054">
        <v>2845</v>
      </c>
      <c r="E2054">
        <v>370</v>
      </c>
      <c r="F2054">
        <v>315</v>
      </c>
      <c r="G2054">
        <v>317</v>
      </c>
      <c r="H2054">
        <v>191</v>
      </c>
      <c r="I2054" s="5">
        <v>194.25756098540927</v>
      </c>
      <c r="J2054" t="s">
        <v>53</v>
      </c>
      <c r="K2054">
        <v>2663</v>
      </c>
      <c r="L2054">
        <v>2579</v>
      </c>
      <c r="M2054">
        <v>256</v>
      </c>
      <c r="N2054">
        <v>38</v>
      </c>
      <c r="O2054">
        <v>2020</v>
      </c>
      <c r="P2054">
        <v>1</v>
      </c>
      <c r="Q2054">
        <v>6</v>
      </c>
      <c r="R2054">
        <v>1</v>
      </c>
      <c r="S2054" t="s">
        <v>54</v>
      </c>
    </row>
    <row r="2055" spans="1:19">
      <c r="A2055" s="1">
        <v>36081089202</v>
      </c>
      <c r="B2055" s="1">
        <v>4089202</v>
      </c>
      <c r="C2055" t="s">
        <v>105</v>
      </c>
      <c r="D2055">
        <v>0</v>
      </c>
      <c r="E2055">
        <v>0</v>
      </c>
      <c r="F2055">
        <v>0</v>
      </c>
      <c r="G2055">
        <v>13</v>
      </c>
      <c r="H2055">
        <v>13</v>
      </c>
      <c r="I2055" s="5">
        <v>22.516660498395403</v>
      </c>
      <c r="J2055" t="s">
        <v>53</v>
      </c>
      <c r="K2055">
        <v>0</v>
      </c>
      <c r="L2055">
        <v>0</v>
      </c>
      <c r="M2055">
        <v>0</v>
      </c>
      <c r="N2055">
        <v>0</v>
      </c>
      <c r="O2055">
        <v>2020</v>
      </c>
      <c r="P2055">
        <v>0</v>
      </c>
      <c r="Q2055">
        <v>0</v>
      </c>
      <c r="R2055">
        <v>0</v>
      </c>
      <c r="S2055" t="s">
        <v>54</v>
      </c>
    </row>
    <row r="2056" spans="1:19">
      <c r="A2056" s="1">
        <v>36081090700</v>
      </c>
      <c r="B2056" s="1">
        <v>4090700</v>
      </c>
      <c r="C2056" t="s">
        <v>113</v>
      </c>
      <c r="D2056">
        <v>550</v>
      </c>
      <c r="E2056">
        <v>170</v>
      </c>
      <c r="F2056">
        <v>129</v>
      </c>
      <c r="G2056">
        <v>163</v>
      </c>
      <c r="H2056">
        <v>50</v>
      </c>
      <c r="I2056" s="5">
        <v>69.057946682478189</v>
      </c>
      <c r="J2056" t="s">
        <v>53</v>
      </c>
      <c r="K2056">
        <v>485</v>
      </c>
      <c r="L2056">
        <v>457</v>
      </c>
      <c r="M2056">
        <v>230</v>
      </c>
      <c r="N2056">
        <v>13</v>
      </c>
      <c r="O2056">
        <v>2020</v>
      </c>
      <c r="P2056">
        <v>7</v>
      </c>
      <c r="Q2056">
        <v>0</v>
      </c>
      <c r="R2056">
        <v>0</v>
      </c>
      <c r="S2056" t="s">
        <v>54</v>
      </c>
    </row>
    <row r="2057" spans="1:19">
      <c r="A2057" s="1">
        <v>36081091602</v>
      </c>
      <c r="B2057" s="1">
        <v>4091602</v>
      </c>
      <c r="C2057" t="s">
        <v>118</v>
      </c>
      <c r="D2057">
        <v>0</v>
      </c>
      <c r="E2057">
        <v>0</v>
      </c>
      <c r="F2057">
        <v>0</v>
      </c>
      <c r="G2057">
        <v>13</v>
      </c>
      <c r="H2057">
        <v>13</v>
      </c>
      <c r="I2057" s="5">
        <v>22.516660498395403</v>
      </c>
      <c r="J2057" t="s">
        <v>53</v>
      </c>
      <c r="K2057">
        <v>4</v>
      </c>
      <c r="L2057">
        <v>1</v>
      </c>
      <c r="M2057">
        <v>1</v>
      </c>
      <c r="N2057">
        <v>1</v>
      </c>
      <c r="O2057">
        <v>2020</v>
      </c>
      <c r="P2057">
        <v>0</v>
      </c>
      <c r="Q2057">
        <v>0</v>
      </c>
      <c r="R2057">
        <v>0</v>
      </c>
      <c r="S2057" t="s">
        <v>54</v>
      </c>
    </row>
    <row r="2058" spans="1:19">
      <c r="A2058" s="1">
        <v>36081091603</v>
      </c>
      <c r="B2058" s="1">
        <v>4091603</v>
      </c>
      <c r="C2058" t="s">
        <v>119</v>
      </c>
      <c r="D2058">
        <v>1405</v>
      </c>
      <c r="E2058">
        <v>45</v>
      </c>
      <c r="F2058">
        <v>15</v>
      </c>
      <c r="G2058">
        <v>236</v>
      </c>
      <c r="H2058">
        <v>48</v>
      </c>
      <c r="I2058" s="5">
        <v>29.444863728670914</v>
      </c>
      <c r="J2058" t="s">
        <v>53</v>
      </c>
      <c r="K2058">
        <v>2804</v>
      </c>
      <c r="L2058">
        <v>1896</v>
      </c>
      <c r="M2058">
        <v>54</v>
      </c>
      <c r="N2058">
        <v>29</v>
      </c>
      <c r="O2058">
        <v>2020</v>
      </c>
      <c r="P2058">
        <v>63</v>
      </c>
      <c r="Q2058">
        <v>38</v>
      </c>
      <c r="R2058">
        <v>18</v>
      </c>
      <c r="S2058" t="s">
        <v>54</v>
      </c>
    </row>
    <row r="2059" spans="1:19">
      <c r="A2059" s="1">
        <v>36081091604</v>
      </c>
      <c r="B2059" s="1">
        <v>4091604</v>
      </c>
      <c r="C2059" t="s">
        <v>118</v>
      </c>
      <c r="D2059">
        <v>0</v>
      </c>
      <c r="E2059">
        <v>0</v>
      </c>
      <c r="F2059">
        <v>0</v>
      </c>
      <c r="G2059">
        <v>13</v>
      </c>
      <c r="H2059">
        <v>13</v>
      </c>
      <c r="I2059" s="5">
        <v>22.516660498395403</v>
      </c>
      <c r="J2059" t="s">
        <v>53</v>
      </c>
      <c r="K2059">
        <v>1</v>
      </c>
      <c r="L2059">
        <v>0</v>
      </c>
      <c r="M2059">
        <v>0</v>
      </c>
      <c r="N2059">
        <v>1</v>
      </c>
      <c r="O2059">
        <v>2020</v>
      </c>
      <c r="P2059">
        <v>0</v>
      </c>
      <c r="Q2059">
        <v>0</v>
      </c>
      <c r="R2059">
        <v>0</v>
      </c>
      <c r="S2059" t="s">
        <v>54</v>
      </c>
    </row>
    <row r="2060" spans="1:19">
      <c r="A2060" s="1">
        <v>36081091800</v>
      </c>
      <c r="B2060" s="1">
        <v>4091800</v>
      </c>
      <c r="C2060" t="s">
        <v>118</v>
      </c>
      <c r="D2060">
        <v>0</v>
      </c>
      <c r="E2060">
        <v>0</v>
      </c>
      <c r="F2060">
        <v>0</v>
      </c>
      <c r="G2060">
        <v>0</v>
      </c>
      <c r="H2060">
        <v>13</v>
      </c>
      <c r="I2060" s="5">
        <v>22.516660498395403</v>
      </c>
      <c r="J2060" t="s">
        <v>53</v>
      </c>
      <c r="K2060">
        <v>9</v>
      </c>
      <c r="L2060">
        <v>9</v>
      </c>
      <c r="M2060">
        <v>1</v>
      </c>
      <c r="N2060">
        <v>0</v>
      </c>
      <c r="O2060">
        <v>2020</v>
      </c>
      <c r="P2060">
        <v>0</v>
      </c>
      <c r="Q2060">
        <v>0</v>
      </c>
      <c r="R2060">
        <v>0</v>
      </c>
      <c r="S2060" t="s">
        <v>54</v>
      </c>
    </row>
    <row r="2061" spans="1:19">
      <c r="A2061" s="1">
        <v>36081091900</v>
      </c>
      <c r="B2061" s="1">
        <v>4091900</v>
      </c>
      <c r="C2061" t="s">
        <v>113</v>
      </c>
      <c r="D2061">
        <v>1760</v>
      </c>
      <c r="E2061">
        <v>810</v>
      </c>
      <c r="F2061">
        <v>560</v>
      </c>
      <c r="G2061">
        <v>310</v>
      </c>
      <c r="H2061">
        <v>132</v>
      </c>
      <c r="I2061" s="5">
        <v>160.42755374311483</v>
      </c>
      <c r="J2061" t="s">
        <v>53</v>
      </c>
      <c r="K2061">
        <v>1910</v>
      </c>
      <c r="L2061">
        <v>1830</v>
      </c>
      <c r="M2061">
        <v>1085</v>
      </c>
      <c r="N2061">
        <v>51</v>
      </c>
      <c r="O2061">
        <v>2020</v>
      </c>
      <c r="P2061">
        <v>6</v>
      </c>
      <c r="Q2061">
        <v>18</v>
      </c>
      <c r="R2061">
        <v>12</v>
      </c>
      <c r="S2061" t="s">
        <v>54</v>
      </c>
    </row>
    <row r="2062" spans="1:19">
      <c r="A2062" s="1">
        <v>36081092200</v>
      </c>
      <c r="B2062" s="1">
        <v>4092200</v>
      </c>
      <c r="C2062" t="s">
        <v>119</v>
      </c>
      <c r="D2062">
        <v>820</v>
      </c>
      <c r="E2062">
        <v>75</v>
      </c>
      <c r="F2062">
        <v>19</v>
      </c>
      <c r="G2062">
        <v>77</v>
      </c>
      <c r="H2062">
        <v>52</v>
      </c>
      <c r="I2062" s="5">
        <v>27.092434368288131</v>
      </c>
      <c r="J2062" t="s">
        <v>53</v>
      </c>
      <c r="K2062">
        <v>867</v>
      </c>
      <c r="L2062">
        <v>784</v>
      </c>
      <c r="M2062">
        <v>74</v>
      </c>
      <c r="N2062">
        <v>30</v>
      </c>
      <c r="O2062">
        <v>2020</v>
      </c>
      <c r="P2062">
        <v>-1</v>
      </c>
      <c r="Q2062">
        <v>4</v>
      </c>
      <c r="R2062">
        <v>2</v>
      </c>
      <c r="S2062" t="s">
        <v>54</v>
      </c>
    </row>
    <row r="2063" spans="1:19">
      <c r="A2063" s="1">
        <v>36081092500</v>
      </c>
      <c r="B2063" s="1">
        <v>4092500</v>
      </c>
      <c r="C2063" t="s">
        <v>113</v>
      </c>
      <c r="D2063">
        <v>1040</v>
      </c>
      <c r="E2063">
        <v>655</v>
      </c>
      <c r="F2063">
        <v>610</v>
      </c>
      <c r="G2063">
        <v>192</v>
      </c>
      <c r="H2063">
        <v>168</v>
      </c>
      <c r="I2063" s="5">
        <v>196.94923203709124</v>
      </c>
      <c r="J2063" t="s">
        <v>53</v>
      </c>
      <c r="K2063">
        <v>1424</v>
      </c>
      <c r="L2063">
        <v>1299</v>
      </c>
      <c r="M2063">
        <v>944</v>
      </c>
      <c r="N2063">
        <v>76</v>
      </c>
      <c r="O2063">
        <v>2020</v>
      </c>
      <c r="P2063">
        <v>6</v>
      </c>
      <c r="Q2063">
        <v>10</v>
      </c>
      <c r="R2063">
        <v>1</v>
      </c>
      <c r="S2063" t="s">
        <v>54</v>
      </c>
    </row>
    <row r="2064" spans="1:19">
      <c r="A2064" s="1">
        <v>36081092800</v>
      </c>
      <c r="B2064" s="1">
        <v>4092800</v>
      </c>
      <c r="C2064" t="s">
        <v>119</v>
      </c>
      <c r="D2064">
        <v>1280</v>
      </c>
      <c r="E2064">
        <v>155</v>
      </c>
      <c r="F2064">
        <v>65</v>
      </c>
      <c r="G2064">
        <v>139</v>
      </c>
      <c r="H2064">
        <v>98</v>
      </c>
      <c r="I2064" s="5">
        <v>54.350712966804771</v>
      </c>
      <c r="J2064" t="s">
        <v>53</v>
      </c>
      <c r="K2064">
        <v>1246</v>
      </c>
      <c r="L2064">
        <v>1131</v>
      </c>
      <c r="M2064">
        <v>166</v>
      </c>
      <c r="N2064">
        <v>26</v>
      </c>
      <c r="O2064">
        <v>2020</v>
      </c>
      <c r="P2064">
        <v>-1</v>
      </c>
      <c r="Q2064">
        <v>0</v>
      </c>
      <c r="R2064">
        <v>4</v>
      </c>
      <c r="S2064" t="s">
        <v>54</v>
      </c>
    </row>
    <row r="2065" spans="1:19">
      <c r="A2065" s="1">
        <v>36081092900</v>
      </c>
      <c r="B2065" s="1">
        <v>4092900</v>
      </c>
      <c r="C2065" t="s">
        <v>113</v>
      </c>
      <c r="D2065">
        <v>2230</v>
      </c>
      <c r="E2065">
        <v>1180</v>
      </c>
      <c r="F2065">
        <v>720</v>
      </c>
      <c r="G2065">
        <v>246</v>
      </c>
      <c r="H2065">
        <v>320</v>
      </c>
      <c r="I2065" s="5">
        <v>277.34815665513264</v>
      </c>
      <c r="J2065" t="s">
        <v>53</v>
      </c>
      <c r="K2065">
        <v>2564</v>
      </c>
      <c r="L2065">
        <v>2434</v>
      </c>
      <c r="M2065">
        <v>1441</v>
      </c>
      <c r="N2065">
        <v>71</v>
      </c>
      <c r="O2065">
        <v>2020</v>
      </c>
      <c r="P2065">
        <v>8</v>
      </c>
      <c r="Q2065">
        <v>8</v>
      </c>
      <c r="R2065">
        <v>1</v>
      </c>
      <c r="S2065" t="s">
        <v>54</v>
      </c>
    </row>
    <row r="2066" spans="1:19">
      <c r="A2066" s="1">
        <v>36081093401</v>
      </c>
      <c r="B2066" s="1">
        <v>4093401</v>
      </c>
      <c r="C2066" t="s">
        <v>119</v>
      </c>
      <c r="D2066">
        <v>1485</v>
      </c>
      <c r="E2066">
        <v>580</v>
      </c>
      <c r="F2066">
        <v>340</v>
      </c>
      <c r="G2066">
        <v>111</v>
      </c>
      <c r="H2066">
        <v>123</v>
      </c>
      <c r="I2066" s="5">
        <v>129.46428078817723</v>
      </c>
      <c r="J2066" t="s">
        <v>53</v>
      </c>
      <c r="K2066">
        <v>1642</v>
      </c>
      <c r="L2066">
        <v>1484</v>
      </c>
      <c r="M2066">
        <v>575</v>
      </c>
      <c r="N2066">
        <v>45</v>
      </c>
      <c r="O2066">
        <v>2020</v>
      </c>
      <c r="P2066">
        <v>0</v>
      </c>
      <c r="Q2066">
        <v>5</v>
      </c>
      <c r="R2066">
        <v>-2</v>
      </c>
      <c r="S2066" t="s">
        <v>54</v>
      </c>
    </row>
    <row r="2067" spans="1:19">
      <c r="A2067" s="1">
        <v>36081093402</v>
      </c>
      <c r="B2067" s="1">
        <v>4093402</v>
      </c>
      <c r="C2067" t="s">
        <v>119</v>
      </c>
      <c r="D2067">
        <v>1575</v>
      </c>
      <c r="E2067">
        <v>700</v>
      </c>
      <c r="F2067">
        <v>505</v>
      </c>
      <c r="G2067">
        <v>161</v>
      </c>
      <c r="H2067">
        <v>143</v>
      </c>
      <c r="I2067" s="5">
        <v>148.7111293750404</v>
      </c>
      <c r="J2067" t="s">
        <v>53</v>
      </c>
      <c r="K2067">
        <v>1907</v>
      </c>
      <c r="L2067">
        <v>1608</v>
      </c>
      <c r="M2067">
        <v>935</v>
      </c>
      <c r="N2067">
        <v>115</v>
      </c>
      <c r="O2067">
        <v>2020</v>
      </c>
      <c r="P2067">
        <v>94</v>
      </c>
      <c r="Q2067">
        <v>46</v>
      </c>
      <c r="R2067">
        <v>35</v>
      </c>
      <c r="S2067" t="s">
        <v>54</v>
      </c>
    </row>
    <row r="2068" spans="1:19">
      <c r="A2068" s="1">
        <v>36081093800</v>
      </c>
      <c r="B2068" s="1">
        <v>4093800</v>
      </c>
      <c r="C2068" t="s">
        <v>119</v>
      </c>
      <c r="D2068">
        <v>2165</v>
      </c>
      <c r="E2068">
        <v>1480</v>
      </c>
      <c r="F2068">
        <v>905</v>
      </c>
      <c r="G2068">
        <v>193</v>
      </c>
      <c r="H2068">
        <v>237</v>
      </c>
      <c r="I2068" s="5">
        <v>264.88865585373793</v>
      </c>
      <c r="J2068" t="s">
        <v>53</v>
      </c>
      <c r="K2068">
        <v>2288</v>
      </c>
      <c r="L2068">
        <v>2020</v>
      </c>
      <c r="M2068">
        <v>1525</v>
      </c>
      <c r="N2068">
        <v>115</v>
      </c>
      <c r="O2068">
        <v>2020</v>
      </c>
      <c r="P2068">
        <v>11</v>
      </c>
      <c r="Q2068">
        <v>77</v>
      </c>
      <c r="R2068">
        <v>216</v>
      </c>
      <c r="S2068" t="s">
        <v>54</v>
      </c>
    </row>
    <row r="2069" spans="1:19">
      <c r="A2069" s="1">
        <v>36081093900</v>
      </c>
      <c r="B2069" s="1">
        <v>4093900</v>
      </c>
      <c r="C2069" t="s">
        <v>113</v>
      </c>
      <c r="D2069">
        <v>1795</v>
      </c>
      <c r="E2069">
        <v>870</v>
      </c>
      <c r="F2069">
        <v>545</v>
      </c>
      <c r="G2069">
        <v>198</v>
      </c>
      <c r="H2069">
        <v>183</v>
      </c>
      <c r="I2069" s="5">
        <v>179.04468715937929</v>
      </c>
      <c r="J2069" t="s">
        <v>53</v>
      </c>
      <c r="K2069">
        <v>2174</v>
      </c>
      <c r="L2069">
        <v>2047</v>
      </c>
      <c r="M2069">
        <v>907</v>
      </c>
      <c r="N2069">
        <v>83</v>
      </c>
      <c r="O2069">
        <v>2020</v>
      </c>
      <c r="P2069">
        <v>7</v>
      </c>
      <c r="Q2069">
        <v>13</v>
      </c>
      <c r="R2069">
        <v>11</v>
      </c>
      <c r="S2069" t="s">
        <v>54</v>
      </c>
    </row>
    <row r="2070" spans="1:19">
      <c r="A2070" s="1">
        <v>36081094201</v>
      </c>
      <c r="B2070" s="1">
        <v>4094201</v>
      </c>
      <c r="C2070" t="s">
        <v>119</v>
      </c>
      <c r="D2070">
        <v>1320</v>
      </c>
      <c r="E2070">
        <v>1100</v>
      </c>
      <c r="F2070">
        <v>625</v>
      </c>
      <c r="G2070">
        <v>188</v>
      </c>
      <c r="H2070">
        <v>199</v>
      </c>
      <c r="I2070" s="5">
        <v>195.80857999587249</v>
      </c>
      <c r="J2070" t="s">
        <v>53</v>
      </c>
      <c r="K2070">
        <v>1532</v>
      </c>
      <c r="L2070">
        <v>1426</v>
      </c>
      <c r="M2070">
        <v>1098</v>
      </c>
      <c r="N2070">
        <v>50</v>
      </c>
      <c r="O2070">
        <v>2020</v>
      </c>
      <c r="P2070">
        <v>85</v>
      </c>
      <c r="Q2070">
        <v>13</v>
      </c>
      <c r="R2070">
        <v>7</v>
      </c>
      <c r="S2070" t="s">
        <v>54</v>
      </c>
    </row>
    <row r="2071" spans="1:19">
      <c r="A2071" s="1">
        <v>36081094202</v>
      </c>
      <c r="B2071" s="1">
        <v>4094202</v>
      </c>
      <c r="C2071" t="s">
        <v>119</v>
      </c>
      <c r="D2071">
        <v>2055</v>
      </c>
      <c r="E2071">
        <v>1150</v>
      </c>
      <c r="F2071">
        <v>855</v>
      </c>
      <c r="G2071">
        <v>286</v>
      </c>
      <c r="H2071">
        <v>237</v>
      </c>
      <c r="I2071" s="5">
        <v>268.88845270855347</v>
      </c>
      <c r="J2071" t="s">
        <v>53</v>
      </c>
      <c r="K2071">
        <v>1925</v>
      </c>
      <c r="L2071">
        <v>1767</v>
      </c>
      <c r="M2071">
        <v>1234</v>
      </c>
      <c r="N2071">
        <v>86</v>
      </c>
      <c r="O2071">
        <v>2020</v>
      </c>
      <c r="P2071">
        <v>19</v>
      </c>
      <c r="Q2071">
        <v>5</v>
      </c>
      <c r="R2071">
        <v>5</v>
      </c>
      <c r="S2071" t="s">
        <v>54</v>
      </c>
    </row>
    <row r="2072" spans="1:19">
      <c r="A2072" s="1">
        <v>36081094203</v>
      </c>
      <c r="B2072" s="1">
        <v>4094203</v>
      </c>
      <c r="C2072" t="s">
        <v>119</v>
      </c>
      <c r="D2072">
        <v>2975</v>
      </c>
      <c r="E2072">
        <v>1900</v>
      </c>
      <c r="F2072">
        <v>1475</v>
      </c>
      <c r="G2072">
        <v>385</v>
      </c>
      <c r="H2072">
        <v>353</v>
      </c>
      <c r="I2072" s="5">
        <v>393.94669690200476</v>
      </c>
      <c r="J2072" t="s">
        <v>53</v>
      </c>
      <c r="K2072">
        <v>2850</v>
      </c>
      <c r="L2072">
        <v>2747</v>
      </c>
      <c r="M2072">
        <v>1521</v>
      </c>
      <c r="N2072">
        <v>58</v>
      </c>
      <c r="O2072">
        <v>2020</v>
      </c>
      <c r="P2072">
        <v>0</v>
      </c>
      <c r="Q2072">
        <v>4</v>
      </c>
      <c r="R2072">
        <v>2</v>
      </c>
      <c r="S2072" t="s">
        <v>54</v>
      </c>
    </row>
    <row r="2073" spans="1:19">
      <c r="A2073" s="1">
        <v>36081094500</v>
      </c>
      <c r="B2073" s="1">
        <v>4094500</v>
      </c>
      <c r="C2073" t="s">
        <v>113</v>
      </c>
      <c r="D2073">
        <v>1255</v>
      </c>
      <c r="E2073">
        <v>365</v>
      </c>
      <c r="F2073">
        <v>245</v>
      </c>
      <c r="G2073">
        <v>142</v>
      </c>
      <c r="H2073">
        <v>125</v>
      </c>
      <c r="I2073" s="5">
        <v>131.28213892224639</v>
      </c>
      <c r="J2073" t="s">
        <v>53</v>
      </c>
      <c r="K2073">
        <v>1552</v>
      </c>
      <c r="L2073">
        <v>1465</v>
      </c>
      <c r="M2073">
        <v>451</v>
      </c>
      <c r="N2073">
        <v>46</v>
      </c>
      <c r="O2073">
        <v>2020</v>
      </c>
      <c r="P2073">
        <v>8</v>
      </c>
      <c r="Q2073">
        <v>29</v>
      </c>
      <c r="R2073">
        <v>1</v>
      </c>
      <c r="S2073" t="s">
        <v>54</v>
      </c>
    </row>
    <row r="2074" spans="1:19">
      <c r="A2074" s="1">
        <v>36081094700</v>
      </c>
      <c r="B2074" s="1">
        <v>4094700</v>
      </c>
      <c r="C2074" t="s">
        <v>113</v>
      </c>
      <c r="D2074">
        <v>700</v>
      </c>
      <c r="E2074">
        <v>410</v>
      </c>
      <c r="F2074">
        <v>310</v>
      </c>
      <c r="G2074">
        <v>124</v>
      </c>
      <c r="H2074">
        <v>118</v>
      </c>
      <c r="I2074" s="5">
        <v>129.86531484580476</v>
      </c>
      <c r="J2074" t="s">
        <v>53</v>
      </c>
      <c r="K2074">
        <v>962</v>
      </c>
      <c r="L2074">
        <v>895</v>
      </c>
      <c r="M2074">
        <v>550</v>
      </c>
      <c r="N2074">
        <v>34</v>
      </c>
      <c r="O2074">
        <v>2020</v>
      </c>
      <c r="P2074">
        <v>0</v>
      </c>
      <c r="Q2074">
        <v>0</v>
      </c>
      <c r="R2074">
        <v>4</v>
      </c>
      <c r="S2074" t="s">
        <v>54</v>
      </c>
    </row>
    <row r="2075" spans="1:19">
      <c r="A2075" s="1">
        <v>36081095400</v>
      </c>
      <c r="B2075" s="1">
        <v>4095400</v>
      </c>
      <c r="C2075" t="s">
        <v>119</v>
      </c>
      <c r="D2075">
        <v>1915</v>
      </c>
      <c r="E2075">
        <v>1040</v>
      </c>
      <c r="F2075">
        <v>655</v>
      </c>
      <c r="G2075">
        <v>141</v>
      </c>
      <c r="H2075">
        <v>167</v>
      </c>
      <c r="I2075" s="5">
        <v>179.92220541111649</v>
      </c>
      <c r="J2075" t="s">
        <v>53</v>
      </c>
      <c r="K2075">
        <v>2276</v>
      </c>
      <c r="L2075">
        <v>2053</v>
      </c>
      <c r="M2075">
        <v>1291</v>
      </c>
      <c r="N2075">
        <v>116</v>
      </c>
      <c r="O2075">
        <v>2020</v>
      </c>
      <c r="P2075">
        <v>170</v>
      </c>
      <c r="Q2075">
        <v>23</v>
      </c>
      <c r="R2075">
        <v>254</v>
      </c>
      <c r="S2075" t="s">
        <v>54</v>
      </c>
    </row>
    <row r="2076" spans="1:19">
      <c r="A2076" s="1">
        <v>36081096400</v>
      </c>
      <c r="B2076" s="1">
        <v>4096400</v>
      </c>
      <c r="C2076" t="s">
        <v>119</v>
      </c>
      <c r="D2076">
        <v>2210</v>
      </c>
      <c r="E2076">
        <v>865</v>
      </c>
      <c r="F2076">
        <v>670</v>
      </c>
      <c r="G2076">
        <v>256</v>
      </c>
      <c r="H2076">
        <v>242</v>
      </c>
      <c r="I2076" s="5">
        <v>225.75207640241098</v>
      </c>
      <c r="J2076" t="s">
        <v>53</v>
      </c>
      <c r="K2076">
        <v>2153</v>
      </c>
      <c r="L2076">
        <v>2015</v>
      </c>
      <c r="M2076">
        <v>976</v>
      </c>
      <c r="N2076">
        <v>86</v>
      </c>
      <c r="O2076">
        <v>2020</v>
      </c>
      <c r="P2076">
        <v>35</v>
      </c>
      <c r="Q2076">
        <v>103</v>
      </c>
      <c r="R2076">
        <v>97</v>
      </c>
      <c r="S2076" t="s">
        <v>54</v>
      </c>
    </row>
    <row r="2077" spans="1:19">
      <c r="A2077" s="1">
        <v>36081097202</v>
      </c>
      <c r="B2077" s="1">
        <v>4097202</v>
      </c>
      <c r="C2077" t="s">
        <v>119</v>
      </c>
      <c r="D2077">
        <v>1210</v>
      </c>
      <c r="E2077">
        <v>1205</v>
      </c>
      <c r="F2077">
        <v>1075</v>
      </c>
      <c r="G2077">
        <v>109</v>
      </c>
      <c r="H2077">
        <v>108</v>
      </c>
      <c r="I2077" s="5">
        <v>192.35643997537488</v>
      </c>
      <c r="J2077" t="s">
        <v>53</v>
      </c>
      <c r="K2077">
        <v>1303</v>
      </c>
      <c r="L2077">
        <v>1271</v>
      </c>
      <c r="M2077">
        <v>1257</v>
      </c>
      <c r="N2077">
        <v>23</v>
      </c>
      <c r="O2077">
        <v>2020</v>
      </c>
      <c r="P2077">
        <v>0</v>
      </c>
      <c r="Q2077">
        <v>0</v>
      </c>
      <c r="R2077">
        <v>0</v>
      </c>
      <c r="S2077" t="s">
        <v>54</v>
      </c>
    </row>
    <row r="2078" spans="1:19">
      <c r="A2078" s="1">
        <v>36081097204</v>
      </c>
      <c r="B2078" s="1">
        <v>4097204</v>
      </c>
      <c r="C2078" t="s">
        <v>119</v>
      </c>
      <c r="D2078">
        <v>1185</v>
      </c>
      <c r="E2078">
        <v>865</v>
      </c>
      <c r="F2078">
        <v>620</v>
      </c>
      <c r="G2078">
        <v>158</v>
      </c>
      <c r="H2078">
        <v>185</v>
      </c>
      <c r="I2078" s="5">
        <v>165.91865476793137</v>
      </c>
      <c r="J2078" t="s">
        <v>53</v>
      </c>
      <c r="K2078">
        <v>1316</v>
      </c>
      <c r="L2078">
        <v>1244</v>
      </c>
      <c r="M2078">
        <v>926</v>
      </c>
      <c r="N2078">
        <v>44</v>
      </c>
      <c r="O2078">
        <v>2020</v>
      </c>
      <c r="P2078">
        <v>3</v>
      </c>
      <c r="Q2078">
        <v>433</v>
      </c>
      <c r="R2078">
        <v>1</v>
      </c>
      <c r="S2078" t="s">
        <v>54</v>
      </c>
    </row>
    <row r="2079" spans="1:19">
      <c r="A2079" s="1">
        <v>36081097205</v>
      </c>
      <c r="B2079" s="1">
        <v>4097205</v>
      </c>
      <c r="C2079" t="s">
        <v>119</v>
      </c>
      <c r="D2079">
        <v>1205</v>
      </c>
      <c r="E2079">
        <v>1205</v>
      </c>
      <c r="F2079">
        <v>1105</v>
      </c>
      <c r="G2079">
        <v>150</v>
      </c>
      <c r="H2079">
        <v>150</v>
      </c>
      <c r="I2079" s="5">
        <v>254.38946519067963</v>
      </c>
      <c r="J2079" t="s">
        <v>53</v>
      </c>
      <c r="K2079">
        <v>1468</v>
      </c>
      <c r="L2079">
        <v>1439</v>
      </c>
      <c r="M2079">
        <v>1432</v>
      </c>
      <c r="N2079">
        <v>21</v>
      </c>
      <c r="O2079">
        <v>2020</v>
      </c>
      <c r="P2079">
        <v>0</v>
      </c>
      <c r="Q2079">
        <v>0</v>
      </c>
      <c r="R2079">
        <v>0</v>
      </c>
      <c r="S2079" t="s">
        <v>54</v>
      </c>
    </row>
    <row r="2080" spans="1:19">
      <c r="A2080" s="1">
        <v>36081097206</v>
      </c>
      <c r="B2080" s="1">
        <v>4097206</v>
      </c>
      <c r="C2080" t="s">
        <v>119</v>
      </c>
      <c r="D2080">
        <v>1320</v>
      </c>
      <c r="E2080">
        <v>1170</v>
      </c>
      <c r="F2080">
        <v>860</v>
      </c>
      <c r="G2080">
        <v>333</v>
      </c>
      <c r="H2080">
        <v>351</v>
      </c>
      <c r="I2080" s="5">
        <v>314.77769933716712</v>
      </c>
      <c r="J2080" t="s">
        <v>53</v>
      </c>
      <c r="K2080">
        <v>1101</v>
      </c>
      <c r="L2080">
        <v>1049</v>
      </c>
      <c r="M2080">
        <v>894</v>
      </c>
      <c r="N2080">
        <v>16</v>
      </c>
      <c r="O2080">
        <v>2020</v>
      </c>
      <c r="P2080">
        <v>-3</v>
      </c>
      <c r="Q2080">
        <v>6</v>
      </c>
      <c r="R2080">
        <v>0</v>
      </c>
      <c r="S2080" t="s">
        <v>54</v>
      </c>
    </row>
    <row r="2081" spans="1:19">
      <c r="A2081" s="1">
        <v>36081097207</v>
      </c>
      <c r="B2081" s="1">
        <v>4097207</v>
      </c>
      <c r="C2081" t="s">
        <v>119</v>
      </c>
      <c r="D2081">
        <v>0</v>
      </c>
      <c r="E2081">
        <v>0</v>
      </c>
      <c r="F2081">
        <v>0</v>
      </c>
      <c r="G2081">
        <v>13</v>
      </c>
      <c r="H2081">
        <v>13</v>
      </c>
      <c r="I2081" s="5">
        <v>22.516660498395403</v>
      </c>
      <c r="J2081" t="s">
        <v>53</v>
      </c>
      <c r="K2081">
        <v>3</v>
      </c>
      <c r="L2081">
        <v>3</v>
      </c>
      <c r="M2081">
        <v>2</v>
      </c>
      <c r="N2081">
        <v>0</v>
      </c>
      <c r="O2081">
        <v>2020</v>
      </c>
      <c r="P2081">
        <v>0</v>
      </c>
      <c r="Q2081">
        <v>0</v>
      </c>
      <c r="R2081">
        <v>0</v>
      </c>
      <c r="S2081" t="s">
        <v>54</v>
      </c>
    </row>
    <row r="2082" spans="1:19">
      <c r="A2082" s="1">
        <v>36081097300</v>
      </c>
      <c r="B2082" s="1">
        <v>4097300</v>
      </c>
      <c r="C2082" t="s">
        <v>113</v>
      </c>
      <c r="D2082">
        <v>770</v>
      </c>
      <c r="E2082">
        <v>95</v>
      </c>
      <c r="F2082">
        <v>40</v>
      </c>
      <c r="G2082">
        <v>103</v>
      </c>
      <c r="H2082">
        <v>58</v>
      </c>
      <c r="I2082" s="5">
        <v>36.810324638611924</v>
      </c>
      <c r="J2082" t="s">
        <v>53</v>
      </c>
      <c r="K2082">
        <v>762</v>
      </c>
      <c r="L2082">
        <v>735</v>
      </c>
      <c r="M2082">
        <v>124</v>
      </c>
      <c r="N2082">
        <v>9</v>
      </c>
      <c r="O2082">
        <v>2020</v>
      </c>
      <c r="P2082">
        <v>3</v>
      </c>
      <c r="Q2082">
        <v>4</v>
      </c>
      <c r="R2082">
        <v>1</v>
      </c>
      <c r="S2082" t="s">
        <v>54</v>
      </c>
    </row>
    <row r="2083" spans="1:19">
      <c r="A2083" s="1">
        <v>36081098100</v>
      </c>
      <c r="B2083" s="1">
        <v>4098100</v>
      </c>
      <c r="C2083" t="s">
        <v>113</v>
      </c>
      <c r="D2083">
        <v>810</v>
      </c>
      <c r="E2083">
        <v>155</v>
      </c>
      <c r="F2083">
        <v>85</v>
      </c>
      <c r="G2083">
        <v>94</v>
      </c>
      <c r="H2083">
        <v>54</v>
      </c>
      <c r="I2083" s="5">
        <v>47.180504448341793</v>
      </c>
      <c r="J2083" t="s">
        <v>53</v>
      </c>
      <c r="K2083">
        <v>866</v>
      </c>
      <c r="L2083">
        <v>806</v>
      </c>
      <c r="M2083">
        <v>227</v>
      </c>
      <c r="N2083">
        <v>33</v>
      </c>
      <c r="O2083">
        <v>2020</v>
      </c>
      <c r="P2083">
        <v>25</v>
      </c>
      <c r="Q2083">
        <v>23</v>
      </c>
      <c r="R2083">
        <v>9</v>
      </c>
      <c r="S2083" t="s">
        <v>54</v>
      </c>
    </row>
    <row r="2084" spans="1:19">
      <c r="A2084" s="1">
        <v>36081098700</v>
      </c>
      <c r="B2084" s="1">
        <v>4098700</v>
      </c>
      <c r="C2084" t="s">
        <v>113</v>
      </c>
      <c r="D2084">
        <v>995</v>
      </c>
      <c r="E2084">
        <v>275</v>
      </c>
      <c r="F2084">
        <v>205</v>
      </c>
      <c r="G2084">
        <v>109</v>
      </c>
      <c r="H2084">
        <v>76</v>
      </c>
      <c r="I2084" s="5">
        <v>90.741390776205321</v>
      </c>
      <c r="J2084" t="s">
        <v>53</v>
      </c>
      <c r="K2084">
        <v>985</v>
      </c>
      <c r="L2084">
        <v>927</v>
      </c>
      <c r="M2084">
        <v>258</v>
      </c>
      <c r="N2084">
        <v>24</v>
      </c>
      <c r="O2084">
        <v>2020</v>
      </c>
      <c r="P2084">
        <v>2</v>
      </c>
      <c r="Q2084">
        <v>4</v>
      </c>
      <c r="R2084">
        <v>0</v>
      </c>
      <c r="S2084" t="s">
        <v>54</v>
      </c>
    </row>
    <row r="2085" spans="1:19">
      <c r="A2085" s="1">
        <v>36081099100</v>
      </c>
      <c r="B2085" s="1">
        <v>4099100</v>
      </c>
      <c r="C2085" t="s">
        <v>113</v>
      </c>
      <c r="D2085">
        <v>2895</v>
      </c>
      <c r="E2085">
        <v>390</v>
      </c>
      <c r="F2085">
        <v>215</v>
      </c>
      <c r="G2085">
        <v>202</v>
      </c>
      <c r="H2085">
        <v>171</v>
      </c>
      <c r="I2085" s="5">
        <v>128.8293444833125</v>
      </c>
      <c r="J2085" t="s">
        <v>53</v>
      </c>
      <c r="K2085">
        <v>3091</v>
      </c>
      <c r="L2085">
        <v>2933</v>
      </c>
      <c r="M2085">
        <v>324</v>
      </c>
      <c r="N2085">
        <v>71</v>
      </c>
      <c r="O2085">
        <v>2020</v>
      </c>
      <c r="P2085">
        <v>5</v>
      </c>
      <c r="Q2085">
        <v>6</v>
      </c>
      <c r="R2085">
        <v>1</v>
      </c>
      <c r="S2085" t="s">
        <v>54</v>
      </c>
    </row>
    <row r="2086" spans="1:19">
      <c r="A2086" s="1">
        <v>36081099200</v>
      </c>
      <c r="B2086" s="1">
        <v>4099200</v>
      </c>
      <c r="C2086" t="s">
        <v>119</v>
      </c>
      <c r="D2086">
        <v>1535</v>
      </c>
      <c r="E2086">
        <v>1175</v>
      </c>
      <c r="F2086">
        <v>1085</v>
      </c>
      <c r="G2086">
        <v>197</v>
      </c>
      <c r="H2086">
        <v>202</v>
      </c>
      <c r="I2086" s="5">
        <v>258.96717938765909</v>
      </c>
      <c r="J2086" t="s">
        <v>53</v>
      </c>
      <c r="K2086">
        <v>1575</v>
      </c>
      <c r="L2086">
        <v>1494</v>
      </c>
      <c r="M2086">
        <v>1170</v>
      </c>
      <c r="N2086">
        <v>53</v>
      </c>
      <c r="O2086">
        <v>2020</v>
      </c>
      <c r="P2086">
        <v>12</v>
      </c>
      <c r="Q2086">
        <v>152</v>
      </c>
      <c r="R2086">
        <v>322</v>
      </c>
      <c r="S2086" t="s">
        <v>54</v>
      </c>
    </row>
    <row r="2087" spans="1:19">
      <c r="A2087" s="1">
        <v>36081099701</v>
      </c>
      <c r="B2087" s="1">
        <v>4099701</v>
      </c>
      <c r="C2087" t="s">
        <v>113</v>
      </c>
      <c r="D2087">
        <v>1160</v>
      </c>
      <c r="E2087">
        <v>150</v>
      </c>
      <c r="F2087">
        <v>49</v>
      </c>
      <c r="G2087">
        <v>108</v>
      </c>
      <c r="H2087">
        <v>82</v>
      </c>
      <c r="I2087" s="5">
        <v>52.134441590948299</v>
      </c>
      <c r="J2087" t="s">
        <v>53</v>
      </c>
      <c r="K2087">
        <v>1333</v>
      </c>
      <c r="L2087">
        <v>1270</v>
      </c>
      <c r="M2087">
        <v>222</v>
      </c>
      <c r="N2087">
        <v>40</v>
      </c>
      <c r="O2087">
        <v>2020</v>
      </c>
      <c r="P2087">
        <v>4</v>
      </c>
      <c r="Q2087">
        <v>5</v>
      </c>
      <c r="R2087">
        <v>1</v>
      </c>
      <c r="S2087" t="s">
        <v>54</v>
      </c>
    </row>
    <row r="2088" spans="1:19">
      <c r="A2088" s="1">
        <v>36081099703</v>
      </c>
      <c r="B2088" s="1">
        <v>4099703</v>
      </c>
      <c r="C2088" t="s">
        <v>113</v>
      </c>
      <c r="D2088">
        <v>1780</v>
      </c>
      <c r="E2088">
        <v>705</v>
      </c>
      <c r="F2088">
        <v>205</v>
      </c>
      <c r="G2088">
        <v>175</v>
      </c>
      <c r="H2088">
        <v>173</v>
      </c>
      <c r="I2088" s="5">
        <v>107.18675291284833</v>
      </c>
      <c r="J2088" t="s">
        <v>53</v>
      </c>
      <c r="K2088">
        <v>2025</v>
      </c>
      <c r="L2088">
        <v>1871</v>
      </c>
      <c r="M2088">
        <v>615</v>
      </c>
      <c r="N2088">
        <v>75</v>
      </c>
      <c r="O2088">
        <v>2020</v>
      </c>
      <c r="P2088">
        <v>20</v>
      </c>
      <c r="Q2088">
        <v>0</v>
      </c>
      <c r="R2088">
        <v>0</v>
      </c>
      <c r="S2088" t="s">
        <v>54</v>
      </c>
    </row>
    <row r="2089" spans="1:19">
      <c r="A2089" s="1">
        <v>36081099704</v>
      </c>
      <c r="B2089" s="1">
        <v>4099704</v>
      </c>
      <c r="C2089" t="s">
        <v>113</v>
      </c>
      <c r="D2089">
        <v>3745</v>
      </c>
      <c r="E2089">
        <v>1055</v>
      </c>
      <c r="F2089">
        <v>540</v>
      </c>
      <c r="G2089">
        <v>438</v>
      </c>
      <c r="H2089">
        <v>268</v>
      </c>
      <c r="I2089" s="5">
        <v>202.21028658305195</v>
      </c>
      <c r="J2089" t="s">
        <v>53</v>
      </c>
      <c r="K2089">
        <v>4119</v>
      </c>
      <c r="L2089">
        <v>3887</v>
      </c>
      <c r="M2089">
        <v>1177</v>
      </c>
      <c r="N2089">
        <v>148</v>
      </c>
      <c r="O2089">
        <v>2020</v>
      </c>
      <c r="P2089">
        <v>10</v>
      </c>
      <c r="Q2089">
        <v>0</v>
      </c>
      <c r="R2089">
        <v>0</v>
      </c>
      <c r="S2089" t="s">
        <v>54</v>
      </c>
    </row>
    <row r="2090" spans="1:19">
      <c r="A2090" s="1">
        <v>36081099705</v>
      </c>
      <c r="B2090" s="1">
        <v>4099705</v>
      </c>
      <c r="C2090" t="s">
        <v>113</v>
      </c>
      <c r="D2090">
        <v>1100</v>
      </c>
      <c r="E2090">
        <v>290</v>
      </c>
      <c r="F2090">
        <v>60</v>
      </c>
      <c r="G2090">
        <v>238</v>
      </c>
      <c r="H2090">
        <v>130</v>
      </c>
      <c r="I2090" s="5">
        <v>58.881236400062114</v>
      </c>
      <c r="J2090" t="s">
        <v>53</v>
      </c>
      <c r="K2090">
        <v>1153</v>
      </c>
      <c r="L2090">
        <v>1117</v>
      </c>
      <c r="M2090">
        <v>387</v>
      </c>
      <c r="N2090">
        <v>24</v>
      </c>
      <c r="O2090">
        <v>2020</v>
      </c>
      <c r="P2090">
        <v>4</v>
      </c>
      <c r="Q2090">
        <v>1</v>
      </c>
      <c r="R2090">
        <v>0</v>
      </c>
      <c r="S2090" t="s">
        <v>54</v>
      </c>
    </row>
    <row r="2091" spans="1:19">
      <c r="A2091" s="1">
        <v>36081099801</v>
      </c>
      <c r="B2091" s="1">
        <v>4099801</v>
      </c>
      <c r="C2091" t="s">
        <v>119</v>
      </c>
      <c r="D2091">
        <v>2645</v>
      </c>
      <c r="E2091">
        <v>2080</v>
      </c>
      <c r="F2091">
        <v>1310</v>
      </c>
      <c r="G2091">
        <v>316</v>
      </c>
      <c r="H2091">
        <v>361</v>
      </c>
      <c r="I2091" s="5">
        <v>407.80632658162625</v>
      </c>
      <c r="J2091" t="s">
        <v>53</v>
      </c>
      <c r="K2091">
        <v>2716</v>
      </c>
      <c r="L2091">
        <v>2574</v>
      </c>
      <c r="M2091">
        <v>2055</v>
      </c>
      <c r="N2091">
        <v>87</v>
      </c>
      <c r="O2091">
        <v>2020</v>
      </c>
      <c r="P2091">
        <v>1</v>
      </c>
      <c r="Q2091">
        <v>29</v>
      </c>
      <c r="R2091">
        <v>-1</v>
      </c>
      <c r="S2091" t="s">
        <v>54</v>
      </c>
    </row>
    <row r="2092" spans="1:19">
      <c r="A2092" s="1">
        <v>36081099802</v>
      </c>
      <c r="B2092" s="1">
        <v>4099802</v>
      </c>
      <c r="C2092" t="s">
        <v>119</v>
      </c>
      <c r="D2092">
        <v>2670</v>
      </c>
      <c r="E2092">
        <v>2580</v>
      </c>
      <c r="F2092">
        <v>1935</v>
      </c>
      <c r="G2092">
        <v>191</v>
      </c>
      <c r="H2092">
        <v>168</v>
      </c>
      <c r="I2092" s="5">
        <v>373.92245185332212</v>
      </c>
      <c r="J2092" t="s">
        <v>53</v>
      </c>
      <c r="K2092">
        <v>3078</v>
      </c>
      <c r="L2092">
        <v>2873</v>
      </c>
      <c r="M2092">
        <v>2710</v>
      </c>
      <c r="N2092">
        <v>128</v>
      </c>
      <c r="O2092">
        <v>2020</v>
      </c>
      <c r="P2092">
        <v>13</v>
      </c>
      <c r="Q2092">
        <v>14</v>
      </c>
      <c r="R2092">
        <v>4</v>
      </c>
      <c r="S2092" t="s">
        <v>54</v>
      </c>
    </row>
    <row r="2093" spans="1:19">
      <c r="A2093" s="1">
        <v>36081099900</v>
      </c>
      <c r="B2093" s="1">
        <v>4099900</v>
      </c>
      <c r="C2093" t="s">
        <v>113</v>
      </c>
      <c r="D2093">
        <v>0</v>
      </c>
      <c r="E2093">
        <v>0</v>
      </c>
      <c r="F2093">
        <v>0</v>
      </c>
      <c r="G2093">
        <v>13</v>
      </c>
      <c r="H2093">
        <v>13</v>
      </c>
      <c r="I2093" s="5">
        <v>22.516660498395403</v>
      </c>
      <c r="J2093" t="s">
        <v>53</v>
      </c>
      <c r="K2093">
        <v>0</v>
      </c>
      <c r="L2093">
        <v>0</v>
      </c>
      <c r="M2093">
        <v>0</v>
      </c>
      <c r="N2093">
        <v>0</v>
      </c>
      <c r="O2093">
        <v>2020</v>
      </c>
      <c r="P2093">
        <v>-24</v>
      </c>
      <c r="Q2093">
        <v>0</v>
      </c>
      <c r="R2093">
        <v>0</v>
      </c>
      <c r="S2093" t="s">
        <v>54</v>
      </c>
    </row>
    <row r="2094" spans="1:19">
      <c r="A2094" s="1">
        <v>36081100801</v>
      </c>
      <c r="B2094" s="1">
        <v>4100801</v>
      </c>
      <c r="C2094" t="s">
        <v>119</v>
      </c>
      <c r="D2094">
        <v>720</v>
      </c>
      <c r="E2094">
        <v>150</v>
      </c>
      <c r="F2094">
        <v>95</v>
      </c>
      <c r="G2094">
        <v>105</v>
      </c>
      <c r="H2094">
        <v>72</v>
      </c>
      <c r="I2094" s="5">
        <v>57.008771254956898</v>
      </c>
      <c r="J2094" t="s">
        <v>53</v>
      </c>
      <c r="K2094">
        <v>716</v>
      </c>
      <c r="L2094">
        <v>674</v>
      </c>
      <c r="M2094">
        <v>210</v>
      </c>
      <c r="N2094">
        <v>11</v>
      </c>
      <c r="O2094">
        <v>2020</v>
      </c>
      <c r="P2094">
        <v>-1</v>
      </c>
      <c r="Q2094">
        <v>-1</v>
      </c>
      <c r="R2094">
        <v>1</v>
      </c>
      <c r="S2094" t="s">
        <v>54</v>
      </c>
    </row>
    <row r="2095" spans="1:19">
      <c r="A2095" s="1">
        <v>36081100803</v>
      </c>
      <c r="B2095" s="1">
        <v>4100803</v>
      </c>
      <c r="C2095" t="s">
        <v>119</v>
      </c>
      <c r="D2095">
        <v>1230</v>
      </c>
      <c r="E2095">
        <v>675</v>
      </c>
      <c r="F2095">
        <v>580</v>
      </c>
      <c r="G2095">
        <v>143</v>
      </c>
      <c r="H2095">
        <v>202</v>
      </c>
      <c r="I2095" s="5">
        <v>246.71035649116962</v>
      </c>
      <c r="J2095" t="s">
        <v>53</v>
      </c>
      <c r="K2095">
        <v>1451</v>
      </c>
      <c r="L2095">
        <v>1353</v>
      </c>
      <c r="M2095">
        <v>944</v>
      </c>
      <c r="N2095">
        <v>56</v>
      </c>
      <c r="O2095">
        <v>2020</v>
      </c>
      <c r="P2095">
        <v>246</v>
      </c>
      <c r="Q2095">
        <v>13</v>
      </c>
      <c r="R2095">
        <v>68</v>
      </c>
      <c r="S2095" t="s">
        <v>54</v>
      </c>
    </row>
    <row r="2096" spans="1:19">
      <c r="A2096" s="1">
        <v>36081100804</v>
      </c>
      <c r="B2096" s="1">
        <v>4100804</v>
      </c>
      <c r="C2096" t="s">
        <v>119</v>
      </c>
      <c r="D2096">
        <v>1415</v>
      </c>
      <c r="E2096">
        <v>665</v>
      </c>
      <c r="F2096">
        <v>360</v>
      </c>
      <c r="G2096">
        <v>207</v>
      </c>
      <c r="H2096">
        <v>248</v>
      </c>
      <c r="I2096" s="5">
        <v>251.09958183955624</v>
      </c>
      <c r="J2096" t="s">
        <v>53</v>
      </c>
      <c r="K2096">
        <v>1298</v>
      </c>
      <c r="L2096">
        <v>1218</v>
      </c>
      <c r="M2096">
        <v>623</v>
      </c>
      <c r="N2096">
        <v>43</v>
      </c>
      <c r="O2096">
        <v>2020</v>
      </c>
      <c r="P2096">
        <v>0</v>
      </c>
      <c r="Q2096">
        <v>33</v>
      </c>
      <c r="R2096">
        <v>2</v>
      </c>
      <c r="S2096" t="s">
        <v>54</v>
      </c>
    </row>
    <row r="2097" spans="1:19">
      <c r="A2097" s="1">
        <v>36081101002</v>
      </c>
      <c r="B2097" s="1">
        <v>4101002</v>
      </c>
      <c r="C2097" t="s">
        <v>119</v>
      </c>
      <c r="D2097">
        <v>1810</v>
      </c>
      <c r="E2097">
        <v>1040</v>
      </c>
      <c r="F2097">
        <v>945</v>
      </c>
      <c r="G2097">
        <v>295</v>
      </c>
      <c r="H2097">
        <v>146</v>
      </c>
      <c r="I2097" s="5">
        <v>194.76652689823268</v>
      </c>
      <c r="J2097" t="s">
        <v>53</v>
      </c>
      <c r="K2097">
        <v>1811</v>
      </c>
      <c r="L2097">
        <v>1697</v>
      </c>
      <c r="M2097">
        <v>1179</v>
      </c>
      <c r="N2097">
        <v>81</v>
      </c>
      <c r="O2097">
        <v>2020</v>
      </c>
      <c r="P2097">
        <v>2</v>
      </c>
      <c r="Q2097">
        <v>15</v>
      </c>
      <c r="R2097">
        <v>25</v>
      </c>
      <c r="S2097" t="s">
        <v>54</v>
      </c>
    </row>
    <row r="2098" spans="1:19">
      <c r="A2098" s="1">
        <v>36081101003</v>
      </c>
      <c r="B2098" s="1">
        <v>4101003</v>
      </c>
      <c r="C2098" t="s">
        <v>119</v>
      </c>
      <c r="D2098">
        <v>1140</v>
      </c>
      <c r="E2098">
        <v>970</v>
      </c>
      <c r="F2098">
        <v>620</v>
      </c>
      <c r="G2098">
        <v>392</v>
      </c>
      <c r="H2098">
        <v>394</v>
      </c>
      <c r="I2098" s="5">
        <v>223.48378017207423</v>
      </c>
      <c r="J2098" t="s">
        <v>53</v>
      </c>
      <c r="K2098">
        <v>1190</v>
      </c>
      <c r="L2098">
        <v>1140</v>
      </c>
      <c r="M2098">
        <v>971</v>
      </c>
      <c r="N2098">
        <v>39</v>
      </c>
      <c r="O2098">
        <v>2020</v>
      </c>
      <c r="P2098">
        <v>313</v>
      </c>
      <c r="Q2098">
        <v>4</v>
      </c>
      <c r="R2098">
        <v>274</v>
      </c>
      <c r="S2098" t="s">
        <v>54</v>
      </c>
    </row>
    <row r="2099" spans="1:19">
      <c r="A2099" s="1">
        <v>36081101004</v>
      </c>
      <c r="B2099" s="1">
        <v>4101004</v>
      </c>
      <c r="C2099" t="s">
        <v>119</v>
      </c>
      <c r="D2099">
        <v>2480</v>
      </c>
      <c r="E2099">
        <v>1765</v>
      </c>
      <c r="F2099">
        <v>1600</v>
      </c>
      <c r="G2099">
        <v>293</v>
      </c>
      <c r="H2099">
        <v>317</v>
      </c>
      <c r="I2099" s="5">
        <v>381.78135103747536</v>
      </c>
      <c r="J2099" t="s">
        <v>53</v>
      </c>
      <c r="K2099">
        <v>2373</v>
      </c>
      <c r="L2099">
        <v>2293</v>
      </c>
      <c r="M2099">
        <v>1873</v>
      </c>
      <c r="N2099">
        <v>40</v>
      </c>
      <c r="O2099">
        <v>2020</v>
      </c>
      <c r="P2099">
        <v>4</v>
      </c>
      <c r="Q2099">
        <v>25</v>
      </c>
      <c r="R2099">
        <v>40</v>
      </c>
      <c r="S2099" t="s">
        <v>54</v>
      </c>
    </row>
    <row r="2100" spans="1:19">
      <c r="A2100" s="1">
        <v>36081101700</v>
      </c>
      <c r="B2100" s="1">
        <v>4101700</v>
      </c>
      <c r="C2100" t="s">
        <v>113</v>
      </c>
      <c r="D2100">
        <v>2355</v>
      </c>
      <c r="E2100">
        <v>230</v>
      </c>
      <c r="F2100">
        <v>175</v>
      </c>
      <c r="G2100">
        <v>266</v>
      </c>
      <c r="H2100">
        <v>120</v>
      </c>
      <c r="I2100" s="5">
        <v>86.365502372185617</v>
      </c>
      <c r="J2100" t="s">
        <v>53</v>
      </c>
      <c r="K2100">
        <v>2618</v>
      </c>
      <c r="L2100">
        <v>2515</v>
      </c>
      <c r="M2100">
        <v>478</v>
      </c>
      <c r="N2100">
        <v>48</v>
      </c>
      <c r="O2100">
        <v>2020</v>
      </c>
      <c r="P2100">
        <v>19</v>
      </c>
      <c r="Q2100">
        <v>7</v>
      </c>
      <c r="R2100">
        <v>5</v>
      </c>
      <c r="S2100" t="s">
        <v>54</v>
      </c>
    </row>
    <row r="2101" spans="1:19">
      <c r="A2101" s="1">
        <v>36081102900</v>
      </c>
      <c r="B2101" s="1">
        <v>4102900</v>
      </c>
      <c r="C2101" t="s">
        <v>113</v>
      </c>
      <c r="D2101">
        <v>1530</v>
      </c>
      <c r="E2101">
        <v>745</v>
      </c>
      <c r="F2101">
        <v>430</v>
      </c>
      <c r="G2101">
        <v>291</v>
      </c>
      <c r="H2101">
        <v>296</v>
      </c>
      <c r="I2101" s="5">
        <v>239.240464804765</v>
      </c>
      <c r="J2101" t="s">
        <v>53</v>
      </c>
      <c r="K2101">
        <v>1462</v>
      </c>
      <c r="L2101">
        <v>1377</v>
      </c>
      <c r="M2101">
        <v>666</v>
      </c>
      <c r="N2101">
        <v>59</v>
      </c>
      <c r="O2101">
        <v>2020</v>
      </c>
      <c r="P2101">
        <v>6</v>
      </c>
      <c r="Q2101">
        <v>2</v>
      </c>
      <c r="R2101">
        <v>8</v>
      </c>
      <c r="S2101" t="s">
        <v>54</v>
      </c>
    </row>
    <row r="2102" spans="1:19">
      <c r="A2102" s="1">
        <v>36081103201</v>
      </c>
      <c r="B2102" s="1">
        <v>4103201</v>
      </c>
      <c r="C2102" t="s">
        <v>119</v>
      </c>
      <c r="D2102">
        <v>1800</v>
      </c>
      <c r="E2102">
        <v>1555</v>
      </c>
      <c r="F2102">
        <v>1355</v>
      </c>
      <c r="G2102">
        <v>165</v>
      </c>
      <c r="H2102">
        <v>188</v>
      </c>
      <c r="I2102" s="5">
        <v>277.41304944072118</v>
      </c>
      <c r="J2102" t="s">
        <v>53</v>
      </c>
      <c r="K2102">
        <v>2135</v>
      </c>
      <c r="L2102">
        <v>2030</v>
      </c>
      <c r="M2102">
        <v>1741</v>
      </c>
      <c r="N2102">
        <v>62</v>
      </c>
      <c r="O2102">
        <v>2020</v>
      </c>
      <c r="P2102">
        <v>18</v>
      </c>
      <c r="Q2102">
        <v>110</v>
      </c>
      <c r="R2102">
        <v>12</v>
      </c>
      <c r="S2102" t="s">
        <v>54</v>
      </c>
    </row>
    <row r="2103" spans="1:19">
      <c r="A2103" s="1">
        <v>36081103202</v>
      </c>
      <c r="B2103" s="1">
        <v>4103202</v>
      </c>
      <c r="C2103" t="s">
        <v>119</v>
      </c>
      <c r="D2103">
        <v>2200</v>
      </c>
      <c r="E2103">
        <v>1610</v>
      </c>
      <c r="F2103">
        <v>1120</v>
      </c>
      <c r="G2103">
        <v>368</v>
      </c>
      <c r="H2103">
        <v>367</v>
      </c>
      <c r="I2103" s="5">
        <v>340.6229587094798</v>
      </c>
      <c r="J2103" t="s">
        <v>53</v>
      </c>
      <c r="K2103">
        <v>1965</v>
      </c>
      <c r="L2103">
        <v>1879</v>
      </c>
      <c r="M2103">
        <v>1352</v>
      </c>
      <c r="N2103">
        <v>48</v>
      </c>
      <c r="O2103">
        <v>2020</v>
      </c>
      <c r="P2103">
        <v>1586</v>
      </c>
      <c r="Q2103">
        <v>519</v>
      </c>
      <c r="R2103">
        <v>1</v>
      </c>
      <c r="S2103" t="s">
        <v>54</v>
      </c>
    </row>
    <row r="2104" spans="1:19">
      <c r="A2104" s="1">
        <v>36081103300</v>
      </c>
      <c r="B2104" s="1">
        <v>4103300</v>
      </c>
      <c r="C2104" t="s">
        <v>113</v>
      </c>
      <c r="D2104">
        <v>1495</v>
      </c>
      <c r="E2104">
        <v>525</v>
      </c>
      <c r="F2104">
        <v>295</v>
      </c>
      <c r="G2104">
        <v>165</v>
      </c>
      <c r="H2104">
        <v>151</v>
      </c>
      <c r="I2104" s="5">
        <v>143.19567032560727</v>
      </c>
      <c r="J2104" t="s">
        <v>53</v>
      </c>
      <c r="K2104">
        <v>1644</v>
      </c>
      <c r="L2104">
        <v>1527</v>
      </c>
      <c r="M2104">
        <v>599</v>
      </c>
      <c r="N2104">
        <v>67</v>
      </c>
      <c r="O2104">
        <v>2020</v>
      </c>
      <c r="P2104">
        <v>28</v>
      </c>
      <c r="Q2104">
        <v>9</v>
      </c>
      <c r="R2104">
        <v>3</v>
      </c>
      <c r="S2104" t="s">
        <v>54</v>
      </c>
    </row>
    <row r="2105" spans="1:19">
      <c r="A2105" s="1">
        <v>36081103900</v>
      </c>
      <c r="B2105" s="1">
        <v>4103900</v>
      </c>
      <c r="C2105" t="s">
        <v>113</v>
      </c>
      <c r="D2105">
        <v>2500</v>
      </c>
      <c r="E2105">
        <v>1120</v>
      </c>
      <c r="F2105">
        <v>670</v>
      </c>
      <c r="G2105">
        <v>361</v>
      </c>
      <c r="H2105">
        <v>277</v>
      </c>
      <c r="I2105" s="5">
        <v>289.91205563066882</v>
      </c>
      <c r="J2105" t="s">
        <v>53</v>
      </c>
      <c r="K2105">
        <v>2390</v>
      </c>
      <c r="L2105">
        <v>2261</v>
      </c>
      <c r="M2105">
        <v>1009</v>
      </c>
      <c r="N2105">
        <v>79</v>
      </c>
      <c r="O2105">
        <v>2020</v>
      </c>
      <c r="P2105">
        <v>34</v>
      </c>
      <c r="Q2105">
        <v>30</v>
      </c>
      <c r="R2105">
        <v>11</v>
      </c>
      <c r="S2105" t="s">
        <v>54</v>
      </c>
    </row>
    <row r="2106" spans="1:19">
      <c r="A2106" s="1">
        <v>36081104700</v>
      </c>
      <c r="B2106" s="1">
        <v>4104700</v>
      </c>
      <c r="C2106" t="s">
        <v>113</v>
      </c>
      <c r="D2106">
        <v>2705</v>
      </c>
      <c r="E2106">
        <v>990</v>
      </c>
      <c r="F2106">
        <v>810</v>
      </c>
      <c r="G2106">
        <v>356</v>
      </c>
      <c r="H2106">
        <v>363</v>
      </c>
      <c r="I2106" s="5">
        <v>421.44038724355784</v>
      </c>
      <c r="J2106" t="s">
        <v>53</v>
      </c>
      <c r="K2106">
        <v>2997</v>
      </c>
      <c r="L2106">
        <v>2873</v>
      </c>
      <c r="M2106">
        <v>1205</v>
      </c>
      <c r="N2106">
        <v>81</v>
      </c>
      <c r="O2106">
        <v>2020</v>
      </c>
      <c r="P2106">
        <v>14</v>
      </c>
      <c r="Q2106">
        <v>5</v>
      </c>
      <c r="R2106">
        <v>3</v>
      </c>
      <c r="S2106" t="s">
        <v>54</v>
      </c>
    </row>
    <row r="2107" spans="1:19">
      <c r="A2107" s="1">
        <v>36081105900</v>
      </c>
      <c r="B2107" s="1">
        <v>4105900</v>
      </c>
      <c r="C2107" t="s">
        <v>113</v>
      </c>
      <c r="D2107">
        <v>1310</v>
      </c>
      <c r="E2107">
        <v>90</v>
      </c>
      <c r="F2107">
        <v>90</v>
      </c>
      <c r="G2107">
        <v>221</v>
      </c>
      <c r="H2107">
        <v>65</v>
      </c>
      <c r="I2107" s="5">
        <v>61.481704595757591</v>
      </c>
      <c r="J2107" t="s">
        <v>53</v>
      </c>
      <c r="K2107">
        <v>1368</v>
      </c>
      <c r="L2107">
        <v>1319</v>
      </c>
      <c r="M2107">
        <v>300</v>
      </c>
      <c r="N2107">
        <v>26</v>
      </c>
      <c r="O2107">
        <v>2020</v>
      </c>
      <c r="P2107">
        <v>2</v>
      </c>
      <c r="Q2107">
        <v>14</v>
      </c>
      <c r="R2107">
        <v>2</v>
      </c>
      <c r="S2107" t="s">
        <v>54</v>
      </c>
    </row>
    <row r="2108" spans="1:19">
      <c r="A2108" s="1">
        <v>36081107201</v>
      </c>
      <c r="B2108" s="1">
        <v>4107201</v>
      </c>
      <c r="C2108" t="s">
        <v>119</v>
      </c>
      <c r="D2108">
        <v>895</v>
      </c>
      <c r="E2108">
        <v>195</v>
      </c>
      <c r="F2108">
        <v>155</v>
      </c>
      <c r="G2108">
        <v>127</v>
      </c>
      <c r="H2108">
        <v>83</v>
      </c>
      <c r="I2108" s="5">
        <v>79.277991901914362</v>
      </c>
      <c r="J2108" t="s">
        <v>53</v>
      </c>
      <c r="K2108">
        <v>977</v>
      </c>
      <c r="L2108">
        <v>883</v>
      </c>
      <c r="M2108">
        <v>175</v>
      </c>
      <c r="N2108">
        <v>27</v>
      </c>
      <c r="O2108">
        <v>2020</v>
      </c>
      <c r="P2108">
        <v>0</v>
      </c>
      <c r="Q2108">
        <v>4</v>
      </c>
      <c r="R2108">
        <v>2</v>
      </c>
      <c r="S2108" t="s">
        <v>54</v>
      </c>
    </row>
    <row r="2109" spans="1:19">
      <c r="A2109" s="1">
        <v>36081107202</v>
      </c>
      <c r="B2109" s="1">
        <v>4107202</v>
      </c>
      <c r="C2109" t="s">
        <v>118</v>
      </c>
      <c r="D2109">
        <v>0</v>
      </c>
      <c r="E2109">
        <v>0</v>
      </c>
      <c r="F2109">
        <v>0</v>
      </c>
      <c r="G2109">
        <v>13</v>
      </c>
      <c r="H2109">
        <v>13</v>
      </c>
      <c r="I2109" s="5">
        <v>22.516660498395403</v>
      </c>
      <c r="J2109" t="s">
        <v>53</v>
      </c>
      <c r="K2109">
        <v>0</v>
      </c>
      <c r="L2109">
        <v>0</v>
      </c>
      <c r="M2109">
        <v>0</v>
      </c>
      <c r="N2109">
        <v>0</v>
      </c>
      <c r="O2109">
        <v>2020</v>
      </c>
      <c r="P2109">
        <v>0</v>
      </c>
      <c r="Q2109">
        <v>0</v>
      </c>
      <c r="R2109">
        <v>0</v>
      </c>
      <c r="S2109" t="s">
        <v>54</v>
      </c>
    </row>
    <row r="2110" spans="1:19">
      <c r="A2110" s="1">
        <v>36081108500</v>
      </c>
      <c r="B2110" s="1">
        <v>4108500</v>
      </c>
      <c r="C2110" t="s">
        <v>120</v>
      </c>
      <c r="D2110">
        <v>1060</v>
      </c>
      <c r="E2110">
        <v>360</v>
      </c>
      <c r="F2110">
        <v>220</v>
      </c>
      <c r="G2110">
        <v>194</v>
      </c>
      <c r="H2110">
        <v>71</v>
      </c>
      <c r="I2110" s="5">
        <v>80.665977958492519</v>
      </c>
      <c r="J2110" t="s">
        <v>53</v>
      </c>
      <c r="K2110">
        <v>1040</v>
      </c>
      <c r="L2110">
        <v>982</v>
      </c>
      <c r="M2110">
        <v>373</v>
      </c>
      <c r="N2110">
        <v>33</v>
      </c>
      <c r="O2110">
        <v>2020</v>
      </c>
      <c r="P2110">
        <v>3</v>
      </c>
      <c r="Q2110">
        <v>0</v>
      </c>
      <c r="R2110">
        <v>0</v>
      </c>
      <c r="S2110" t="s">
        <v>54</v>
      </c>
    </row>
    <row r="2111" spans="1:19">
      <c r="A2111" s="1">
        <v>36081109300</v>
      </c>
      <c r="B2111" s="1">
        <v>4109300</v>
      </c>
      <c r="C2111" t="s">
        <v>120</v>
      </c>
      <c r="D2111">
        <v>1040</v>
      </c>
      <c r="E2111">
        <v>90</v>
      </c>
      <c r="F2111">
        <v>15</v>
      </c>
      <c r="G2111">
        <v>121</v>
      </c>
      <c r="H2111">
        <v>51</v>
      </c>
      <c r="I2111" s="5">
        <v>25.03996805109783</v>
      </c>
      <c r="J2111" t="s">
        <v>53</v>
      </c>
      <c r="K2111">
        <v>1098</v>
      </c>
      <c r="L2111">
        <v>1051</v>
      </c>
      <c r="M2111">
        <v>148</v>
      </c>
      <c r="N2111">
        <v>29</v>
      </c>
      <c r="O2111">
        <v>2020</v>
      </c>
      <c r="P2111">
        <v>3</v>
      </c>
      <c r="Q2111">
        <v>10</v>
      </c>
      <c r="R2111">
        <v>6</v>
      </c>
      <c r="S2111" t="s">
        <v>54</v>
      </c>
    </row>
    <row r="2112" spans="1:19">
      <c r="A2112" s="1">
        <v>36081109700</v>
      </c>
      <c r="B2112" s="1">
        <v>4109700</v>
      </c>
      <c r="C2112" t="s">
        <v>120</v>
      </c>
      <c r="D2112">
        <v>685</v>
      </c>
      <c r="E2112">
        <v>210</v>
      </c>
      <c r="F2112">
        <v>95</v>
      </c>
      <c r="G2112">
        <v>116</v>
      </c>
      <c r="H2112">
        <v>74</v>
      </c>
      <c r="I2112" s="5">
        <v>66.83561924602779</v>
      </c>
      <c r="J2112" t="s">
        <v>53</v>
      </c>
      <c r="K2112">
        <v>705</v>
      </c>
      <c r="L2112">
        <v>652</v>
      </c>
      <c r="M2112">
        <v>200</v>
      </c>
      <c r="N2112">
        <v>28</v>
      </c>
      <c r="O2112">
        <v>2020</v>
      </c>
      <c r="P2112">
        <v>-1</v>
      </c>
      <c r="Q2112">
        <v>3</v>
      </c>
      <c r="R2112">
        <v>13</v>
      </c>
      <c r="S2112" t="s">
        <v>54</v>
      </c>
    </row>
    <row r="2113" spans="1:19">
      <c r="A2113" s="1">
        <v>36081109900</v>
      </c>
      <c r="B2113" s="1">
        <v>4109900</v>
      </c>
      <c r="C2113" t="s">
        <v>120</v>
      </c>
      <c r="D2113">
        <v>1240</v>
      </c>
      <c r="E2113">
        <v>350</v>
      </c>
      <c r="F2113">
        <v>255</v>
      </c>
      <c r="G2113">
        <v>212</v>
      </c>
      <c r="H2113">
        <v>91</v>
      </c>
      <c r="I2113" s="5">
        <v>107.89810007595129</v>
      </c>
      <c r="J2113" t="s">
        <v>53</v>
      </c>
      <c r="K2113">
        <v>1234</v>
      </c>
      <c r="L2113">
        <v>1193</v>
      </c>
      <c r="M2113">
        <v>388</v>
      </c>
      <c r="N2113">
        <v>22</v>
      </c>
      <c r="O2113">
        <v>2020</v>
      </c>
      <c r="P2113">
        <v>7</v>
      </c>
      <c r="Q2113">
        <v>0</v>
      </c>
      <c r="R2113">
        <v>0</v>
      </c>
      <c r="S2113" t="s">
        <v>54</v>
      </c>
    </row>
    <row r="2114" spans="1:19">
      <c r="A2114" s="1">
        <v>36081111300</v>
      </c>
      <c r="B2114" s="1">
        <v>4111300</v>
      </c>
      <c r="C2114" t="s">
        <v>120</v>
      </c>
      <c r="D2114">
        <v>790</v>
      </c>
      <c r="E2114">
        <v>200</v>
      </c>
      <c r="F2114">
        <v>115</v>
      </c>
      <c r="G2114">
        <v>121</v>
      </c>
      <c r="H2114">
        <v>81</v>
      </c>
      <c r="I2114" s="5">
        <v>75.458597919653926</v>
      </c>
      <c r="J2114" t="s">
        <v>53</v>
      </c>
      <c r="K2114">
        <v>930</v>
      </c>
      <c r="L2114">
        <v>877</v>
      </c>
      <c r="M2114">
        <v>246</v>
      </c>
      <c r="N2114">
        <v>24</v>
      </c>
      <c r="O2114">
        <v>2020</v>
      </c>
      <c r="P2114">
        <v>14</v>
      </c>
      <c r="Q2114">
        <v>15</v>
      </c>
      <c r="R2114">
        <v>1</v>
      </c>
      <c r="S2114" t="s">
        <v>54</v>
      </c>
    </row>
    <row r="2115" spans="1:19">
      <c r="A2115" s="1">
        <v>36081112300</v>
      </c>
      <c r="B2115" s="1">
        <v>4112300</v>
      </c>
      <c r="C2115" t="s">
        <v>120</v>
      </c>
      <c r="D2115">
        <v>750</v>
      </c>
      <c r="E2115">
        <v>565</v>
      </c>
      <c r="F2115">
        <v>240</v>
      </c>
      <c r="G2115">
        <v>98</v>
      </c>
      <c r="H2115">
        <v>98</v>
      </c>
      <c r="I2115" s="5">
        <v>79.824808173900422</v>
      </c>
      <c r="J2115" t="s">
        <v>53</v>
      </c>
      <c r="K2115">
        <v>914</v>
      </c>
      <c r="L2115">
        <v>889</v>
      </c>
      <c r="M2115">
        <v>625</v>
      </c>
      <c r="N2115">
        <v>17</v>
      </c>
      <c r="O2115">
        <v>2020</v>
      </c>
      <c r="P2115">
        <v>-1</v>
      </c>
      <c r="Q2115">
        <v>47</v>
      </c>
      <c r="R2115">
        <v>2</v>
      </c>
      <c r="S2115" t="s">
        <v>54</v>
      </c>
    </row>
    <row r="2116" spans="1:19">
      <c r="A2116" s="1">
        <v>36081112900</v>
      </c>
      <c r="B2116" s="1">
        <v>4112900</v>
      </c>
      <c r="C2116" t="s">
        <v>120</v>
      </c>
      <c r="D2116">
        <v>805</v>
      </c>
      <c r="E2116">
        <v>225</v>
      </c>
      <c r="F2116">
        <v>115</v>
      </c>
      <c r="G2116">
        <v>105</v>
      </c>
      <c r="H2116">
        <v>59</v>
      </c>
      <c r="I2116" s="5">
        <v>50.675437837279709</v>
      </c>
      <c r="J2116" t="s">
        <v>53</v>
      </c>
      <c r="K2116">
        <v>950</v>
      </c>
      <c r="L2116">
        <v>898</v>
      </c>
      <c r="M2116">
        <v>339</v>
      </c>
      <c r="N2116">
        <v>45</v>
      </c>
      <c r="O2116">
        <v>2020</v>
      </c>
      <c r="P2116">
        <v>-1</v>
      </c>
      <c r="Q2116">
        <v>5</v>
      </c>
      <c r="R2116">
        <v>2</v>
      </c>
      <c r="S2116" t="s">
        <v>54</v>
      </c>
    </row>
    <row r="2117" spans="1:19">
      <c r="A2117" s="1">
        <v>36081113300</v>
      </c>
      <c r="B2117" s="1">
        <v>4113300</v>
      </c>
      <c r="C2117" t="s">
        <v>120</v>
      </c>
      <c r="D2117">
        <v>625</v>
      </c>
      <c r="E2117">
        <v>125</v>
      </c>
      <c r="F2117">
        <v>65</v>
      </c>
      <c r="G2117">
        <v>146</v>
      </c>
      <c r="H2117">
        <v>48</v>
      </c>
      <c r="I2117" s="5">
        <v>44.37341546466758</v>
      </c>
      <c r="J2117" t="s">
        <v>53</v>
      </c>
      <c r="K2117">
        <v>650</v>
      </c>
      <c r="L2117">
        <v>620</v>
      </c>
      <c r="M2117">
        <v>163</v>
      </c>
      <c r="N2117">
        <v>18</v>
      </c>
      <c r="O2117">
        <v>2020</v>
      </c>
      <c r="P2117">
        <v>6</v>
      </c>
      <c r="Q2117">
        <v>5</v>
      </c>
      <c r="R2117">
        <v>-1</v>
      </c>
      <c r="S2117" t="s">
        <v>54</v>
      </c>
    </row>
    <row r="2118" spans="1:19">
      <c r="A2118" s="1">
        <v>36081113900</v>
      </c>
      <c r="B2118" s="1">
        <v>4113900</v>
      </c>
      <c r="C2118" t="s">
        <v>120</v>
      </c>
      <c r="D2118">
        <v>1540</v>
      </c>
      <c r="E2118">
        <v>770</v>
      </c>
      <c r="F2118">
        <v>415</v>
      </c>
      <c r="G2118">
        <v>208</v>
      </c>
      <c r="H2118">
        <v>193</v>
      </c>
      <c r="I2118" s="5">
        <v>169.4638604540803</v>
      </c>
      <c r="J2118" t="s">
        <v>53</v>
      </c>
      <c r="K2118">
        <v>1564</v>
      </c>
      <c r="L2118">
        <v>1454</v>
      </c>
      <c r="M2118">
        <v>832</v>
      </c>
      <c r="N2118">
        <v>74</v>
      </c>
      <c r="O2118">
        <v>2020</v>
      </c>
      <c r="P2118">
        <v>4</v>
      </c>
      <c r="Q2118">
        <v>14</v>
      </c>
      <c r="R2118">
        <v>0</v>
      </c>
      <c r="S2118" t="s">
        <v>54</v>
      </c>
    </row>
    <row r="2119" spans="1:19">
      <c r="A2119" s="1">
        <v>36081114100</v>
      </c>
      <c r="B2119" s="1">
        <v>4114100</v>
      </c>
      <c r="C2119" t="s">
        <v>113</v>
      </c>
      <c r="D2119">
        <v>895</v>
      </c>
      <c r="E2119">
        <v>145</v>
      </c>
      <c r="F2119">
        <v>90</v>
      </c>
      <c r="G2119">
        <v>128</v>
      </c>
      <c r="H2119">
        <v>55</v>
      </c>
      <c r="I2119" s="5">
        <v>58.249463516842795</v>
      </c>
      <c r="J2119" t="s">
        <v>53</v>
      </c>
      <c r="K2119">
        <v>898</v>
      </c>
      <c r="L2119">
        <v>872</v>
      </c>
      <c r="M2119">
        <v>130</v>
      </c>
      <c r="N2119">
        <v>7</v>
      </c>
      <c r="O2119">
        <v>2020</v>
      </c>
      <c r="P2119">
        <v>1</v>
      </c>
      <c r="Q2119">
        <v>0</v>
      </c>
      <c r="R2119">
        <v>0</v>
      </c>
      <c r="S2119" t="s">
        <v>54</v>
      </c>
    </row>
    <row r="2120" spans="1:19">
      <c r="A2120" s="1">
        <v>36081114700</v>
      </c>
      <c r="B2120" s="1">
        <v>4114700</v>
      </c>
      <c r="C2120" t="s">
        <v>113</v>
      </c>
      <c r="D2120">
        <v>600</v>
      </c>
      <c r="E2120">
        <v>105</v>
      </c>
      <c r="F2120">
        <v>58</v>
      </c>
      <c r="G2120">
        <v>107</v>
      </c>
      <c r="H2120">
        <v>69</v>
      </c>
      <c r="I2120" s="5">
        <v>65.909028213136324</v>
      </c>
      <c r="J2120" t="s">
        <v>53</v>
      </c>
      <c r="K2120">
        <v>656</v>
      </c>
      <c r="L2120">
        <v>641</v>
      </c>
      <c r="M2120">
        <v>144</v>
      </c>
      <c r="N2120">
        <v>9</v>
      </c>
      <c r="O2120">
        <v>2020</v>
      </c>
      <c r="P2120">
        <v>0</v>
      </c>
      <c r="Q2120">
        <v>2</v>
      </c>
      <c r="R2120">
        <v>1</v>
      </c>
      <c r="S2120" t="s">
        <v>54</v>
      </c>
    </row>
    <row r="2121" spans="1:19">
      <c r="A2121" s="1">
        <v>36081115100</v>
      </c>
      <c r="B2121" s="1">
        <v>4115100</v>
      </c>
      <c r="C2121" t="s">
        <v>113</v>
      </c>
      <c r="D2121">
        <v>335</v>
      </c>
      <c r="E2121">
        <v>20</v>
      </c>
      <c r="F2121">
        <v>0</v>
      </c>
      <c r="G2121">
        <v>51</v>
      </c>
      <c r="H2121">
        <v>17</v>
      </c>
      <c r="I2121" s="5">
        <v>22.516660498395403</v>
      </c>
      <c r="J2121" t="s">
        <v>53</v>
      </c>
      <c r="K2121">
        <v>400</v>
      </c>
      <c r="L2121">
        <v>380</v>
      </c>
      <c r="M2121">
        <v>79</v>
      </c>
      <c r="N2121">
        <v>5</v>
      </c>
      <c r="O2121">
        <v>2020</v>
      </c>
      <c r="P2121">
        <v>1</v>
      </c>
      <c r="Q2121">
        <v>2</v>
      </c>
      <c r="R2121">
        <v>1</v>
      </c>
      <c r="S2121" t="s">
        <v>54</v>
      </c>
    </row>
    <row r="2122" spans="1:19">
      <c r="A2122" s="1">
        <v>36081115500</v>
      </c>
      <c r="B2122" s="1">
        <v>4115500</v>
      </c>
      <c r="C2122" t="s">
        <v>113</v>
      </c>
      <c r="D2122">
        <v>750</v>
      </c>
      <c r="E2122">
        <v>435</v>
      </c>
      <c r="F2122">
        <v>240</v>
      </c>
      <c r="G2122">
        <v>127</v>
      </c>
      <c r="H2122">
        <v>99</v>
      </c>
      <c r="I2122" s="5">
        <v>69.892775020026207</v>
      </c>
      <c r="J2122" t="s">
        <v>53</v>
      </c>
      <c r="K2122">
        <v>767</v>
      </c>
      <c r="L2122">
        <v>740</v>
      </c>
      <c r="M2122">
        <v>479</v>
      </c>
      <c r="N2122">
        <v>11</v>
      </c>
      <c r="O2122">
        <v>2020</v>
      </c>
      <c r="P2122">
        <v>5</v>
      </c>
      <c r="Q2122">
        <v>6</v>
      </c>
      <c r="R2122">
        <v>0</v>
      </c>
      <c r="S2122" t="s">
        <v>54</v>
      </c>
    </row>
    <row r="2123" spans="1:19">
      <c r="A2123" s="1">
        <v>36081115700</v>
      </c>
      <c r="B2123" s="1">
        <v>4115700</v>
      </c>
      <c r="C2123" t="s">
        <v>113</v>
      </c>
      <c r="D2123">
        <v>1170</v>
      </c>
      <c r="E2123">
        <v>730</v>
      </c>
      <c r="F2123">
        <v>545</v>
      </c>
      <c r="G2123">
        <v>164</v>
      </c>
      <c r="H2123">
        <v>161</v>
      </c>
      <c r="I2123" s="5">
        <v>179.44915714485816</v>
      </c>
      <c r="J2123" t="s">
        <v>53</v>
      </c>
      <c r="K2123">
        <v>1389</v>
      </c>
      <c r="L2123">
        <v>1308</v>
      </c>
      <c r="M2123">
        <v>735</v>
      </c>
      <c r="N2123">
        <v>52</v>
      </c>
      <c r="O2123">
        <v>2020</v>
      </c>
      <c r="P2123">
        <v>4</v>
      </c>
      <c r="Q2123">
        <v>41</v>
      </c>
      <c r="R2123">
        <v>1</v>
      </c>
      <c r="S2123" t="s">
        <v>54</v>
      </c>
    </row>
    <row r="2124" spans="1:19">
      <c r="A2124" s="1">
        <v>36081115900</v>
      </c>
      <c r="B2124" s="1">
        <v>4115900</v>
      </c>
      <c r="C2124" t="s">
        <v>113</v>
      </c>
      <c r="D2124">
        <v>1585</v>
      </c>
      <c r="E2124">
        <v>920</v>
      </c>
      <c r="F2124">
        <v>715</v>
      </c>
      <c r="G2124">
        <v>259</v>
      </c>
      <c r="H2124">
        <v>198</v>
      </c>
      <c r="I2124" s="5">
        <v>232.4521456128121</v>
      </c>
      <c r="J2124" t="s">
        <v>53</v>
      </c>
      <c r="K2124">
        <v>1478</v>
      </c>
      <c r="L2124">
        <v>1387</v>
      </c>
      <c r="M2124">
        <v>919</v>
      </c>
      <c r="N2124">
        <v>55</v>
      </c>
      <c r="O2124">
        <v>2020</v>
      </c>
      <c r="P2124">
        <v>2</v>
      </c>
      <c r="Q2124">
        <v>2</v>
      </c>
      <c r="R2124">
        <v>0</v>
      </c>
      <c r="S2124" t="s">
        <v>54</v>
      </c>
    </row>
    <row r="2125" spans="1:19">
      <c r="A2125" s="1">
        <v>36081116100</v>
      </c>
      <c r="B2125" s="1">
        <v>4116100</v>
      </c>
      <c r="C2125" t="s">
        <v>113</v>
      </c>
      <c r="D2125">
        <v>1355</v>
      </c>
      <c r="E2125">
        <v>955</v>
      </c>
      <c r="F2125">
        <v>795</v>
      </c>
      <c r="G2125">
        <v>167</v>
      </c>
      <c r="H2125">
        <v>162</v>
      </c>
      <c r="I2125" s="5">
        <v>191.48368076679537</v>
      </c>
      <c r="J2125" t="s">
        <v>53</v>
      </c>
      <c r="K2125">
        <v>1674</v>
      </c>
      <c r="L2125">
        <v>1590</v>
      </c>
      <c r="M2125">
        <v>1078</v>
      </c>
      <c r="N2125">
        <v>48</v>
      </c>
      <c r="O2125">
        <v>2020</v>
      </c>
      <c r="P2125">
        <v>-2</v>
      </c>
      <c r="Q2125">
        <v>118</v>
      </c>
      <c r="R2125">
        <v>4</v>
      </c>
      <c r="S2125" t="s">
        <v>54</v>
      </c>
    </row>
    <row r="2126" spans="1:19">
      <c r="A2126" s="1">
        <v>36081116301</v>
      </c>
      <c r="B2126" s="1">
        <v>4116301</v>
      </c>
      <c r="C2126" t="s">
        <v>113</v>
      </c>
      <c r="D2126">
        <v>1695</v>
      </c>
      <c r="E2126">
        <v>1415</v>
      </c>
      <c r="F2126">
        <v>1165</v>
      </c>
      <c r="G2126">
        <v>365</v>
      </c>
      <c r="H2126">
        <v>369</v>
      </c>
      <c r="I2126" s="5">
        <v>406.57102700512246</v>
      </c>
      <c r="J2126" t="s">
        <v>53</v>
      </c>
      <c r="K2126">
        <v>1776</v>
      </c>
      <c r="L2126">
        <v>1626</v>
      </c>
      <c r="M2126">
        <v>1368</v>
      </c>
      <c r="N2126">
        <v>121</v>
      </c>
      <c r="O2126">
        <v>2020</v>
      </c>
      <c r="P2126">
        <v>167</v>
      </c>
      <c r="Q2126">
        <v>277</v>
      </c>
      <c r="R2126">
        <v>1</v>
      </c>
      <c r="S2126" t="s">
        <v>54</v>
      </c>
    </row>
    <row r="2127" spans="1:19">
      <c r="A2127" s="1">
        <v>36081116302</v>
      </c>
      <c r="B2127" s="1">
        <v>4116302</v>
      </c>
      <c r="C2127" t="s">
        <v>113</v>
      </c>
      <c r="D2127">
        <v>1235</v>
      </c>
      <c r="E2127">
        <v>960</v>
      </c>
      <c r="F2127">
        <v>575</v>
      </c>
      <c r="G2127">
        <v>258</v>
      </c>
      <c r="H2127">
        <v>264</v>
      </c>
      <c r="I2127" s="5">
        <v>191.97916553626334</v>
      </c>
      <c r="J2127" t="s">
        <v>53</v>
      </c>
      <c r="K2127">
        <v>1288</v>
      </c>
      <c r="L2127">
        <v>1250</v>
      </c>
      <c r="M2127">
        <v>917</v>
      </c>
      <c r="N2127">
        <v>22</v>
      </c>
      <c r="O2127">
        <v>2020</v>
      </c>
      <c r="P2127">
        <v>11</v>
      </c>
      <c r="Q2127">
        <v>1</v>
      </c>
      <c r="R2127">
        <v>0</v>
      </c>
      <c r="S2127" t="s">
        <v>54</v>
      </c>
    </row>
    <row r="2128" spans="1:19">
      <c r="A2128" s="1">
        <v>36081116700</v>
      </c>
      <c r="B2128" s="1">
        <v>4116700</v>
      </c>
      <c r="C2128" t="s">
        <v>113</v>
      </c>
      <c r="D2128">
        <v>605</v>
      </c>
      <c r="E2128">
        <v>440</v>
      </c>
      <c r="F2128">
        <v>355</v>
      </c>
      <c r="G2128">
        <v>76</v>
      </c>
      <c r="H2128">
        <v>72</v>
      </c>
      <c r="I2128" s="5">
        <v>95.168272023821046</v>
      </c>
      <c r="J2128" t="s">
        <v>53</v>
      </c>
      <c r="K2128">
        <v>756</v>
      </c>
      <c r="L2128">
        <v>702</v>
      </c>
      <c r="M2128">
        <v>573</v>
      </c>
      <c r="N2128">
        <v>32</v>
      </c>
      <c r="O2128">
        <v>2020</v>
      </c>
      <c r="P2128">
        <v>34</v>
      </c>
      <c r="Q2128">
        <v>19</v>
      </c>
      <c r="R2128">
        <v>0</v>
      </c>
      <c r="S2128" t="s">
        <v>54</v>
      </c>
    </row>
    <row r="2129" spans="1:19">
      <c r="A2129" s="1">
        <v>36081117100</v>
      </c>
      <c r="B2129" s="1">
        <v>4117100</v>
      </c>
      <c r="C2129" t="s">
        <v>113</v>
      </c>
      <c r="D2129">
        <v>920</v>
      </c>
      <c r="E2129">
        <v>585</v>
      </c>
      <c r="F2129">
        <v>450</v>
      </c>
      <c r="G2129">
        <v>125</v>
      </c>
      <c r="H2129">
        <v>139</v>
      </c>
      <c r="I2129" s="5">
        <v>144.80331487918363</v>
      </c>
      <c r="J2129" t="s">
        <v>53</v>
      </c>
      <c r="K2129">
        <v>1077</v>
      </c>
      <c r="L2129">
        <v>1031</v>
      </c>
      <c r="M2129">
        <v>703</v>
      </c>
      <c r="N2129">
        <v>22</v>
      </c>
      <c r="O2129">
        <v>2020</v>
      </c>
      <c r="P2129">
        <v>-3</v>
      </c>
      <c r="Q2129">
        <v>2</v>
      </c>
      <c r="R2129">
        <v>1</v>
      </c>
      <c r="S2129" t="s">
        <v>54</v>
      </c>
    </row>
    <row r="2130" spans="1:19">
      <c r="A2130" s="1">
        <v>36081117500</v>
      </c>
      <c r="B2130" s="1">
        <v>4117500</v>
      </c>
      <c r="C2130" t="s">
        <v>113</v>
      </c>
      <c r="D2130">
        <v>1735</v>
      </c>
      <c r="E2130">
        <v>880</v>
      </c>
      <c r="F2130">
        <v>510</v>
      </c>
      <c r="G2130">
        <v>178</v>
      </c>
      <c r="H2130">
        <v>150</v>
      </c>
      <c r="I2130" s="5">
        <v>157.73712308775001</v>
      </c>
      <c r="J2130" t="s">
        <v>53</v>
      </c>
      <c r="K2130">
        <v>2111</v>
      </c>
      <c r="L2130">
        <v>2011</v>
      </c>
      <c r="M2130">
        <v>1152</v>
      </c>
      <c r="N2130">
        <v>51</v>
      </c>
      <c r="O2130">
        <v>2020</v>
      </c>
      <c r="P2130">
        <v>33</v>
      </c>
      <c r="Q2130">
        <v>25</v>
      </c>
      <c r="R2130">
        <v>1</v>
      </c>
      <c r="S2130" t="s">
        <v>54</v>
      </c>
    </row>
    <row r="2131" spans="1:19">
      <c r="A2131" s="1">
        <v>36081118100</v>
      </c>
      <c r="B2131" s="1">
        <v>4118100</v>
      </c>
      <c r="C2131" t="s">
        <v>120</v>
      </c>
      <c r="D2131">
        <v>620</v>
      </c>
      <c r="E2131">
        <v>370</v>
      </c>
      <c r="F2131">
        <v>255</v>
      </c>
      <c r="G2131">
        <v>86</v>
      </c>
      <c r="H2131">
        <v>95</v>
      </c>
      <c r="I2131" s="5">
        <v>92.244241012650761</v>
      </c>
      <c r="J2131" t="s">
        <v>53</v>
      </c>
      <c r="K2131">
        <v>807</v>
      </c>
      <c r="L2131">
        <v>755</v>
      </c>
      <c r="M2131">
        <v>514</v>
      </c>
      <c r="N2131">
        <v>40</v>
      </c>
      <c r="O2131">
        <v>2020</v>
      </c>
      <c r="P2131">
        <v>2</v>
      </c>
      <c r="Q2131">
        <v>11</v>
      </c>
      <c r="R2131">
        <v>1</v>
      </c>
      <c r="S2131" t="s">
        <v>54</v>
      </c>
    </row>
    <row r="2132" spans="1:19">
      <c r="A2132" s="1">
        <v>36081118500</v>
      </c>
      <c r="B2132" s="1">
        <v>4118500</v>
      </c>
      <c r="C2132" t="s">
        <v>113</v>
      </c>
      <c r="D2132">
        <v>605</v>
      </c>
      <c r="E2132">
        <v>500</v>
      </c>
      <c r="F2132">
        <v>345</v>
      </c>
      <c r="G2132">
        <v>97</v>
      </c>
      <c r="H2132">
        <v>98</v>
      </c>
      <c r="I2132" s="5">
        <v>104.27847332982968</v>
      </c>
      <c r="J2132" t="s">
        <v>53</v>
      </c>
      <c r="K2132">
        <v>820</v>
      </c>
      <c r="L2132">
        <v>786</v>
      </c>
      <c r="M2132">
        <v>628</v>
      </c>
      <c r="N2132">
        <v>13</v>
      </c>
      <c r="O2132">
        <v>2020</v>
      </c>
      <c r="P2132">
        <v>26</v>
      </c>
      <c r="Q2132">
        <v>18</v>
      </c>
      <c r="R2132">
        <v>2</v>
      </c>
      <c r="S2132" t="s">
        <v>54</v>
      </c>
    </row>
    <row r="2133" spans="1:19">
      <c r="A2133" s="1">
        <v>36081118700</v>
      </c>
      <c r="B2133" s="1">
        <v>4118700</v>
      </c>
      <c r="C2133" t="s">
        <v>113</v>
      </c>
      <c r="D2133">
        <v>885</v>
      </c>
      <c r="E2133">
        <v>555</v>
      </c>
      <c r="F2133">
        <v>470</v>
      </c>
      <c r="G2133">
        <v>171</v>
      </c>
      <c r="H2133">
        <v>177</v>
      </c>
      <c r="I2133" s="5">
        <v>197.41580483841713</v>
      </c>
      <c r="J2133" t="s">
        <v>53</v>
      </c>
      <c r="K2133">
        <v>884</v>
      </c>
      <c r="L2133">
        <v>836</v>
      </c>
      <c r="M2133">
        <v>528</v>
      </c>
      <c r="N2133">
        <v>26</v>
      </c>
      <c r="O2133">
        <v>2020</v>
      </c>
      <c r="P2133">
        <v>12</v>
      </c>
      <c r="Q2133">
        <v>6</v>
      </c>
      <c r="R2133">
        <v>2</v>
      </c>
      <c r="S2133" t="s">
        <v>54</v>
      </c>
    </row>
    <row r="2134" spans="1:19">
      <c r="A2134" s="1">
        <v>36081118900</v>
      </c>
      <c r="B2134" s="1">
        <v>4118900</v>
      </c>
      <c r="C2134" t="s">
        <v>113</v>
      </c>
      <c r="D2134">
        <v>835</v>
      </c>
      <c r="E2134">
        <v>540</v>
      </c>
      <c r="F2134">
        <v>465</v>
      </c>
      <c r="G2134">
        <v>361</v>
      </c>
      <c r="H2134">
        <v>366</v>
      </c>
      <c r="I2134" s="5">
        <v>375.07066000955075</v>
      </c>
      <c r="J2134" t="s">
        <v>53</v>
      </c>
      <c r="K2134">
        <v>852</v>
      </c>
      <c r="L2134">
        <v>804</v>
      </c>
      <c r="M2134">
        <v>489</v>
      </c>
      <c r="N2134">
        <v>24</v>
      </c>
      <c r="O2134">
        <v>2020</v>
      </c>
      <c r="P2134">
        <v>10</v>
      </c>
      <c r="Q2134">
        <v>11</v>
      </c>
      <c r="R2134">
        <v>0</v>
      </c>
      <c r="S2134" t="s">
        <v>54</v>
      </c>
    </row>
    <row r="2135" spans="1:19">
      <c r="A2135" s="1">
        <v>36081119100</v>
      </c>
      <c r="B2135" s="1">
        <v>4119100</v>
      </c>
      <c r="C2135" t="s">
        <v>113</v>
      </c>
      <c r="D2135">
        <v>920</v>
      </c>
      <c r="E2135">
        <v>525</v>
      </c>
      <c r="F2135">
        <v>485</v>
      </c>
      <c r="G2135">
        <v>157</v>
      </c>
      <c r="H2135">
        <v>155</v>
      </c>
      <c r="I2135" s="5">
        <v>169.84993376507393</v>
      </c>
      <c r="J2135" t="s">
        <v>53</v>
      </c>
      <c r="K2135">
        <v>1250</v>
      </c>
      <c r="L2135">
        <v>1177</v>
      </c>
      <c r="M2135">
        <v>855</v>
      </c>
      <c r="N2135">
        <v>37</v>
      </c>
      <c r="O2135">
        <v>2020</v>
      </c>
      <c r="P2135">
        <v>23</v>
      </c>
      <c r="Q2135">
        <v>17</v>
      </c>
      <c r="R2135">
        <v>2</v>
      </c>
      <c r="S2135" t="s">
        <v>54</v>
      </c>
    </row>
    <row r="2136" spans="1:19">
      <c r="A2136" s="1">
        <v>36081119300</v>
      </c>
      <c r="B2136" s="1">
        <v>4119300</v>
      </c>
      <c r="C2136" t="s">
        <v>113</v>
      </c>
      <c r="D2136">
        <v>735</v>
      </c>
      <c r="E2136">
        <v>340</v>
      </c>
      <c r="F2136">
        <v>265</v>
      </c>
      <c r="G2136">
        <v>115</v>
      </c>
      <c r="H2136">
        <v>93</v>
      </c>
      <c r="I2136" s="5">
        <v>99.543960138222346</v>
      </c>
      <c r="J2136" t="s">
        <v>53</v>
      </c>
      <c r="K2136">
        <v>837</v>
      </c>
      <c r="L2136">
        <v>799</v>
      </c>
      <c r="M2136">
        <v>461</v>
      </c>
      <c r="N2136">
        <v>16</v>
      </c>
      <c r="O2136">
        <v>2020</v>
      </c>
      <c r="P2136">
        <v>9</v>
      </c>
      <c r="Q2136">
        <v>2</v>
      </c>
      <c r="R2136">
        <v>0</v>
      </c>
      <c r="S2136" t="s">
        <v>54</v>
      </c>
    </row>
    <row r="2137" spans="1:19">
      <c r="A2137" s="1">
        <v>36081119500</v>
      </c>
      <c r="B2137" s="1">
        <v>4119500</v>
      </c>
      <c r="C2137" t="s">
        <v>113</v>
      </c>
      <c r="D2137">
        <v>420</v>
      </c>
      <c r="E2137">
        <v>145</v>
      </c>
      <c r="F2137">
        <v>125</v>
      </c>
      <c r="G2137">
        <v>82</v>
      </c>
      <c r="H2137">
        <v>79</v>
      </c>
      <c r="I2137" s="5">
        <v>76.052613367326174</v>
      </c>
      <c r="J2137" t="s">
        <v>53</v>
      </c>
      <c r="K2137">
        <v>481</v>
      </c>
      <c r="L2137">
        <v>459</v>
      </c>
      <c r="M2137">
        <v>168</v>
      </c>
      <c r="N2137">
        <v>11</v>
      </c>
      <c r="O2137">
        <v>2020</v>
      </c>
      <c r="P2137">
        <v>1</v>
      </c>
      <c r="Q2137">
        <v>0</v>
      </c>
      <c r="R2137">
        <v>0</v>
      </c>
      <c r="S2137" t="s">
        <v>54</v>
      </c>
    </row>
    <row r="2138" spans="1:19">
      <c r="A2138" s="1">
        <v>36081119900</v>
      </c>
      <c r="B2138" s="1">
        <v>4119900</v>
      </c>
      <c r="C2138" t="s">
        <v>113</v>
      </c>
      <c r="D2138">
        <v>500</v>
      </c>
      <c r="E2138">
        <v>105</v>
      </c>
      <c r="F2138">
        <v>70</v>
      </c>
      <c r="G2138">
        <v>92</v>
      </c>
      <c r="H2138">
        <v>54</v>
      </c>
      <c r="I2138" s="5">
        <v>51.400389103585589</v>
      </c>
      <c r="J2138" t="s">
        <v>53</v>
      </c>
      <c r="K2138">
        <v>545</v>
      </c>
      <c r="L2138">
        <v>529</v>
      </c>
      <c r="M2138">
        <v>218</v>
      </c>
      <c r="N2138">
        <v>3</v>
      </c>
      <c r="O2138">
        <v>2020</v>
      </c>
      <c r="P2138">
        <v>2</v>
      </c>
      <c r="Q2138">
        <v>0</v>
      </c>
      <c r="R2138">
        <v>1</v>
      </c>
      <c r="S2138" t="s">
        <v>54</v>
      </c>
    </row>
    <row r="2139" spans="1:19">
      <c r="A2139" s="1">
        <v>36081120100</v>
      </c>
      <c r="B2139" s="1">
        <v>4120100</v>
      </c>
      <c r="C2139" t="s">
        <v>113</v>
      </c>
      <c r="D2139">
        <v>405</v>
      </c>
      <c r="E2139">
        <v>225</v>
      </c>
      <c r="F2139">
        <v>180</v>
      </c>
      <c r="G2139">
        <v>85</v>
      </c>
      <c r="H2139">
        <v>69</v>
      </c>
      <c r="I2139" s="5">
        <v>72.263407060558663</v>
      </c>
      <c r="J2139" t="s">
        <v>53</v>
      </c>
      <c r="K2139">
        <v>568</v>
      </c>
      <c r="L2139">
        <v>541</v>
      </c>
      <c r="M2139">
        <v>300</v>
      </c>
      <c r="N2139">
        <v>6</v>
      </c>
      <c r="O2139">
        <v>2020</v>
      </c>
      <c r="P2139">
        <v>15</v>
      </c>
      <c r="Q2139">
        <v>17</v>
      </c>
      <c r="R2139">
        <v>1</v>
      </c>
      <c r="S2139" t="s">
        <v>54</v>
      </c>
    </row>
    <row r="2140" spans="1:19">
      <c r="A2140" s="1">
        <v>36081120300</v>
      </c>
      <c r="B2140" s="1">
        <v>4120300</v>
      </c>
      <c r="C2140" t="s">
        <v>113</v>
      </c>
      <c r="D2140">
        <v>555</v>
      </c>
      <c r="E2140">
        <v>260</v>
      </c>
      <c r="F2140">
        <v>195</v>
      </c>
      <c r="G2140">
        <v>139</v>
      </c>
      <c r="H2140">
        <v>135</v>
      </c>
      <c r="I2140" s="5">
        <v>128.54960132182441</v>
      </c>
      <c r="J2140" t="s">
        <v>53</v>
      </c>
      <c r="K2140">
        <v>574</v>
      </c>
      <c r="L2140">
        <v>545</v>
      </c>
      <c r="M2140">
        <v>245</v>
      </c>
      <c r="N2140">
        <v>11</v>
      </c>
      <c r="O2140">
        <v>2020</v>
      </c>
      <c r="P2140">
        <v>7</v>
      </c>
      <c r="Q2140">
        <v>8</v>
      </c>
      <c r="R2140">
        <v>0</v>
      </c>
      <c r="S2140" t="s">
        <v>54</v>
      </c>
    </row>
    <row r="2141" spans="1:19">
      <c r="A2141" s="1">
        <v>36081120500</v>
      </c>
      <c r="B2141" s="1">
        <v>4120500</v>
      </c>
      <c r="C2141" t="s">
        <v>113</v>
      </c>
      <c r="D2141">
        <v>915</v>
      </c>
      <c r="E2141">
        <v>630</v>
      </c>
      <c r="F2141">
        <v>555</v>
      </c>
      <c r="G2141">
        <v>123</v>
      </c>
      <c r="H2141">
        <v>98</v>
      </c>
      <c r="I2141" s="5">
        <v>133.18408313308313</v>
      </c>
      <c r="J2141" t="s">
        <v>53</v>
      </c>
      <c r="K2141">
        <v>1146</v>
      </c>
      <c r="L2141">
        <v>1083</v>
      </c>
      <c r="M2141">
        <v>775</v>
      </c>
      <c r="N2141">
        <v>23</v>
      </c>
      <c r="O2141">
        <v>2020</v>
      </c>
      <c r="P2141">
        <v>15</v>
      </c>
      <c r="Q2141">
        <v>9</v>
      </c>
      <c r="R2141">
        <v>5</v>
      </c>
      <c r="S2141" t="s">
        <v>54</v>
      </c>
    </row>
    <row r="2142" spans="1:19">
      <c r="A2142" s="1">
        <v>36081120701</v>
      </c>
      <c r="B2142" s="1">
        <v>4120701</v>
      </c>
      <c r="C2142" t="s">
        <v>113</v>
      </c>
      <c r="D2142">
        <v>905</v>
      </c>
      <c r="E2142">
        <v>175</v>
      </c>
      <c r="F2142">
        <v>95</v>
      </c>
      <c r="G2142">
        <v>91</v>
      </c>
      <c r="H2142">
        <v>62</v>
      </c>
      <c r="I2142" s="5">
        <v>55.65069631190611</v>
      </c>
      <c r="J2142" t="s">
        <v>53</v>
      </c>
      <c r="K2142">
        <v>977</v>
      </c>
      <c r="L2142">
        <v>929</v>
      </c>
      <c r="M2142">
        <v>338</v>
      </c>
      <c r="N2142">
        <v>28</v>
      </c>
      <c r="O2142">
        <v>2020</v>
      </c>
      <c r="P2142">
        <v>5</v>
      </c>
      <c r="Q2142">
        <v>4</v>
      </c>
      <c r="R2142">
        <v>0</v>
      </c>
      <c r="S2142" t="s">
        <v>54</v>
      </c>
    </row>
    <row r="2143" spans="1:19">
      <c r="A2143" s="1">
        <v>36081120702</v>
      </c>
      <c r="B2143" s="1">
        <v>4120702</v>
      </c>
      <c r="C2143" t="s">
        <v>113</v>
      </c>
      <c r="D2143">
        <v>0</v>
      </c>
      <c r="E2143">
        <v>0</v>
      </c>
      <c r="F2143">
        <v>0</v>
      </c>
      <c r="G2143">
        <v>13</v>
      </c>
      <c r="H2143">
        <v>13</v>
      </c>
      <c r="I2143" s="5">
        <v>22.516660498395403</v>
      </c>
      <c r="J2143" t="s">
        <v>53</v>
      </c>
      <c r="K2143">
        <v>1</v>
      </c>
      <c r="L2143">
        <v>0</v>
      </c>
      <c r="M2143">
        <v>0</v>
      </c>
      <c r="N2143">
        <v>1</v>
      </c>
      <c r="O2143">
        <v>2020</v>
      </c>
      <c r="P2143">
        <v>0</v>
      </c>
      <c r="Q2143">
        <v>0</v>
      </c>
      <c r="R2143">
        <v>0</v>
      </c>
      <c r="S2143" t="s">
        <v>54</v>
      </c>
    </row>
    <row r="2144" spans="1:19">
      <c r="A2144" s="1">
        <v>36081121100</v>
      </c>
      <c r="B2144" s="1">
        <v>4121100</v>
      </c>
      <c r="C2144" t="s">
        <v>113</v>
      </c>
      <c r="D2144">
        <v>0</v>
      </c>
      <c r="E2144">
        <v>0</v>
      </c>
      <c r="F2144">
        <v>0</v>
      </c>
      <c r="G2144">
        <v>13</v>
      </c>
      <c r="H2144">
        <v>13</v>
      </c>
      <c r="I2144" s="5">
        <v>22.516660498395403</v>
      </c>
      <c r="J2144" t="s">
        <v>53</v>
      </c>
      <c r="K2144">
        <v>1</v>
      </c>
      <c r="L2144">
        <v>0</v>
      </c>
      <c r="M2144">
        <v>0</v>
      </c>
      <c r="N2144">
        <v>1</v>
      </c>
      <c r="O2144">
        <v>2020</v>
      </c>
      <c r="P2144">
        <v>0</v>
      </c>
      <c r="Q2144">
        <v>0</v>
      </c>
      <c r="R2144">
        <v>0</v>
      </c>
      <c r="S2144" t="s">
        <v>54</v>
      </c>
    </row>
    <row r="2145" spans="1:19">
      <c r="A2145" s="1">
        <v>36081121500</v>
      </c>
      <c r="B2145" s="1">
        <v>4121500</v>
      </c>
      <c r="C2145" t="s">
        <v>113</v>
      </c>
      <c r="D2145">
        <v>1350</v>
      </c>
      <c r="E2145">
        <v>560</v>
      </c>
      <c r="F2145">
        <v>345</v>
      </c>
      <c r="G2145">
        <v>199</v>
      </c>
      <c r="H2145">
        <v>199</v>
      </c>
      <c r="I2145" s="5">
        <v>120.51970793193949</v>
      </c>
      <c r="J2145" t="s">
        <v>53</v>
      </c>
      <c r="K2145">
        <v>1515</v>
      </c>
      <c r="L2145">
        <v>1429</v>
      </c>
      <c r="M2145">
        <v>744</v>
      </c>
      <c r="N2145">
        <v>45</v>
      </c>
      <c r="O2145">
        <v>2020</v>
      </c>
      <c r="P2145">
        <v>26</v>
      </c>
      <c r="Q2145">
        <v>7</v>
      </c>
      <c r="R2145">
        <v>3</v>
      </c>
      <c r="S2145" t="s">
        <v>54</v>
      </c>
    </row>
    <row r="2146" spans="1:19">
      <c r="A2146" s="1">
        <v>36081122300</v>
      </c>
      <c r="B2146" s="1">
        <v>4122300</v>
      </c>
      <c r="C2146" t="s">
        <v>107</v>
      </c>
      <c r="D2146">
        <v>1385</v>
      </c>
      <c r="E2146">
        <v>370</v>
      </c>
      <c r="F2146">
        <v>200</v>
      </c>
      <c r="G2146">
        <v>391</v>
      </c>
      <c r="H2146">
        <v>152</v>
      </c>
      <c r="I2146" s="5">
        <v>107.21940122944169</v>
      </c>
      <c r="J2146" t="s">
        <v>53</v>
      </c>
      <c r="K2146">
        <v>1280</v>
      </c>
      <c r="L2146">
        <v>1217</v>
      </c>
      <c r="M2146">
        <v>502</v>
      </c>
      <c r="N2146">
        <v>30</v>
      </c>
      <c r="O2146">
        <v>2020</v>
      </c>
      <c r="P2146">
        <v>14</v>
      </c>
      <c r="Q2146">
        <v>32</v>
      </c>
      <c r="R2146">
        <v>0</v>
      </c>
      <c r="S2146" t="s">
        <v>54</v>
      </c>
    </row>
    <row r="2147" spans="1:19">
      <c r="A2147" s="1">
        <v>36081122702</v>
      </c>
      <c r="B2147" s="1">
        <v>4122702</v>
      </c>
      <c r="C2147" t="s">
        <v>107</v>
      </c>
      <c r="D2147">
        <v>2935</v>
      </c>
      <c r="E2147">
        <v>2610</v>
      </c>
      <c r="F2147">
        <v>2310</v>
      </c>
      <c r="G2147">
        <v>270</v>
      </c>
      <c r="H2147">
        <v>257</v>
      </c>
      <c r="I2147" s="5">
        <v>441.60615937733479</v>
      </c>
      <c r="J2147" t="s">
        <v>53</v>
      </c>
      <c r="K2147">
        <v>2985</v>
      </c>
      <c r="L2147">
        <v>2894</v>
      </c>
      <c r="M2147">
        <v>2571</v>
      </c>
      <c r="N2147">
        <v>67</v>
      </c>
      <c r="O2147">
        <v>2020</v>
      </c>
      <c r="P2147">
        <v>101</v>
      </c>
      <c r="Q2147">
        <v>1</v>
      </c>
      <c r="R2147">
        <v>0</v>
      </c>
      <c r="S2147" t="s">
        <v>54</v>
      </c>
    </row>
    <row r="2148" spans="1:19">
      <c r="A2148" s="1">
        <v>36081122703</v>
      </c>
      <c r="B2148" s="1">
        <v>4122703</v>
      </c>
      <c r="C2148" t="s">
        <v>107</v>
      </c>
      <c r="D2148">
        <v>2655</v>
      </c>
      <c r="E2148">
        <v>1595</v>
      </c>
      <c r="F2148">
        <v>960</v>
      </c>
      <c r="G2148">
        <v>245</v>
      </c>
      <c r="H2148">
        <v>375</v>
      </c>
      <c r="I2148" s="5">
        <v>343.08016555901332</v>
      </c>
      <c r="J2148" t="s">
        <v>53</v>
      </c>
      <c r="K2148">
        <v>2788</v>
      </c>
      <c r="L2148">
        <v>2717</v>
      </c>
      <c r="M2148">
        <v>2086</v>
      </c>
      <c r="N2148">
        <v>40</v>
      </c>
      <c r="O2148">
        <v>2020</v>
      </c>
      <c r="P2148">
        <v>13</v>
      </c>
      <c r="Q2148">
        <v>2</v>
      </c>
      <c r="R2148">
        <v>0</v>
      </c>
      <c r="S2148" t="s">
        <v>54</v>
      </c>
    </row>
    <row r="2149" spans="1:19">
      <c r="A2149" s="1">
        <v>36081122704</v>
      </c>
      <c r="B2149" s="1">
        <v>4122704</v>
      </c>
      <c r="C2149" t="s">
        <v>107</v>
      </c>
      <c r="D2149">
        <v>1905</v>
      </c>
      <c r="E2149">
        <v>1230</v>
      </c>
      <c r="F2149">
        <v>760</v>
      </c>
      <c r="G2149">
        <v>508</v>
      </c>
      <c r="H2149">
        <v>471</v>
      </c>
      <c r="I2149" s="5">
        <v>452.32178811107474</v>
      </c>
      <c r="J2149" t="s">
        <v>53</v>
      </c>
      <c r="K2149">
        <v>1707</v>
      </c>
      <c r="L2149">
        <v>1616</v>
      </c>
      <c r="M2149">
        <v>1053</v>
      </c>
      <c r="N2149">
        <v>62</v>
      </c>
      <c r="O2149">
        <v>2020</v>
      </c>
      <c r="P2149">
        <v>12</v>
      </c>
      <c r="Q2149">
        <v>46</v>
      </c>
      <c r="R2149">
        <v>862</v>
      </c>
      <c r="S2149" t="s">
        <v>54</v>
      </c>
    </row>
    <row r="2150" spans="1:19">
      <c r="A2150" s="1">
        <v>36081124100</v>
      </c>
      <c r="B2150" s="1">
        <v>4124100</v>
      </c>
      <c r="C2150" t="s">
        <v>107</v>
      </c>
      <c r="D2150">
        <v>1430</v>
      </c>
      <c r="E2150">
        <v>410</v>
      </c>
      <c r="F2150">
        <v>255</v>
      </c>
      <c r="G2150">
        <v>208</v>
      </c>
      <c r="H2150">
        <v>106</v>
      </c>
      <c r="I2150" s="5">
        <v>113.51211389098522</v>
      </c>
      <c r="J2150" t="s">
        <v>53</v>
      </c>
      <c r="K2150">
        <v>1387</v>
      </c>
      <c r="L2150">
        <v>1311</v>
      </c>
      <c r="M2150">
        <v>464</v>
      </c>
      <c r="N2150">
        <v>46</v>
      </c>
      <c r="O2150">
        <v>2020</v>
      </c>
      <c r="P2150">
        <v>16</v>
      </c>
      <c r="Q2150">
        <v>10</v>
      </c>
      <c r="R2150">
        <v>0</v>
      </c>
      <c r="S2150" t="s">
        <v>54</v>
      </c>
    </row>
    <row r="2151" spans="1:19">
      <c r="A2151" s="1">
        <v>36081124700</v>
      </c>
      <c r="B2151" s="1">
        <v>4124700</v>
      </c>
      <c r="C2151" t="s">
        <v>107</v>
      </c>
      <c r="D2151">
        <v>1320</v>
      </c>
      <c r="E2151">
        <v>165</v>
      </c>
      <c r="F2151">
        <v>55</v>
      </c>
      <c r="G2151">
        <v>384</v>
      </c>
      <c r="H2151">
        <v>97</v>
      </c>
      <c r="I2151" s="5">
        <v>68.512772531842558</v>
      </c>
      <c r="J2151" t="s">
        <v>53</v>
      </c>
      <c r="K2151">
        <v>1228</v>
      </c>
      <c r="L2151">
        <v>1176</v>
      </c>
      <c r="M2151">
        <v>256</v>
      </c>
      <c r="N2151">
        <v>38</v>
      </c>
      <c r="O2151">
        <v>2020</v>
      </c>
      <c r="P2151">
        <v>8</v>
      </c>
      <c r="Q2151">
        <v>2</v>
      </c>
      <c r="R2151">
        <v>0</v>
      </c>
      <c r="S2151" t="s">
        <v>54</v>
      </c>
    </row>
    <row r="2152" spans="1:19">
      <c r="A2152" s="1">
        <v>36081125700</v>
      </c>
      <c r="B2152" s="1">
        <v>4125700</v>
      </c>
      <c r="C2152" t="s">
        <v>107</v>
      </c>
      <c r="D2152">
        <v>1000</v>
      </c>
      <c r="E2152">
        <v>505</v>
      </c>
      <c r="F2152">
        <v>440</v>
      </c>
      <c r="G2152">
        <v>190</v>
      </c>
      <c r="H2152">
        <v>97</v>
      </c>
      <c r="I2152" s="5">
        <v>130.12301871690497</v>
      </c>
      <c r="J2152" t="s">
        <v>53</v>
      </c>
      <c r="K2152">
        <v>1202</v>
      </c>
      <c r="L2152">
        <v>1144</v>
      </c>
      <c r="M2152">
        <v>661</v>
      </c>
      <c r="N2152">
        <v>28</v>
      </c>
      <c r="O2152">
        <v>2020</v>
      </c>
      <c r="P2152">
        <v>13</v>
      </c>
      <c r="Q2152">
        <v>10</v>
      </c>
      <c r="R2152">
        <v>2</v>
      </c>
      <c r="S2152" t="s">
        <v>54</v>
      </c>
    </row>
    <row r="2153" spans="1:19">
      <c r="A2153" s="1">
        <v>36081126500</v>
      </c>
      <c r="B2153" s="1">
        <v>4126500</v>
      </c>
      <c r="C2153" t="s">
        <v>107</v>
      </c>
      <c r="D2153">
        <v>640</v>
      </c>
      <c r="E2153">
        <v>175</v>
      </c>
      <c r="F2153">
        <v>85</v>
      </c>
      <c r="G2153">
        <v>105</v>
      </c>
      <c r="H2153">
        <v>93</v>
      </c>
      <c r="I2153" s="5">
        <v>44.754888001200491</v>
      </c>
      <c r="J2153" t="s">
        <v>53</v>
      </c>
      <c r="K2153">
        <v>609</v>
      </c>
      <c r="L2153">
        <v>564</v>
      </c>
      <c r="M2153">
        <v>245</v>
      </c>
      <c r="N2153">
        <v>35</v>
      </c>
      <c r="O2153">
        <v>2020</v>
      </c>
      <c r="P2153">
        <v>0</v>
      </c>
      <c r="Q2153">
        <v>0</v>
      </c>
      <c r="R2153">
        <v>0</v>
      </c>
      <c r="S2153" t="s">
        <v>54</v>
      </c>
    </row>
    <row r="2154" spans="1:19">
      <c r="A2154" s="1">
        <v>36081126700</v>
      </c>
      <c r="B2154" s="1">
        <v>4126700</v>
      </c>
      <c r="C2154" t="s">
        <v>107</v>
      </c>
      <c r="D2154">
        <v>725</v>
      </c>
      <c r="E2154">
        <v>220</v>
      </c>
      <c r="F2154">
        <v>115</v>
      </c>
      <c r="G2154">
        <v>122</v>
      </c>
      <c r="H2154">
        <v>113</v>
      </c>
      <c r="I2154" s="5">
        <v>62.297672508690084</v>
      </c>
      <c r="J2154" t="s">
        <v>53</v>
      </c>
      <c r="K2154">
        <v>747</v>
      </c>
      <c r="L2154">
        <v>674</v>
      </c>
      <c r="M2154">
        <v>224</v>
      </c>
      <c r="N2154">
        <v>44</v>
      </c>
      <c r="O2154">
        <v>2020</v>
      </c>
      <c r="P2154">
        <v>208</v>
      </c>
      <c r="Q2154">
        <v>4</v>
      </c>
      <c r="R2154">
        <v>3</v>
      </c>
      <c r="S2154" t="s">
        <v>54</v>
      </c>
    </row>
    <row r="2155" spans="1:19">
      <c r="A2155" s="1">
        <v>36081127700</v>
      </c>
      <c r="B2155" s="1">
        <v>4127700</v>
      </c>
      <c r="C2155" t="s">
        <v>107</v>
      </c>
      <c r="D2155">
        <v>1090</v>
      </c>
      <c r="E2155">
        <v>80</v>
      </c>
      <c r="F2155">
        <v>0</v>
      </c>
      <c r="G2155">
        <v>140</v>
      </c>
      <c r="H2155">
        <v>81</v>
      </c>
      <c r="I2155" s="5">
        <v>22.516660498395403</v>
      </c>
      <c r="J2155" t="s">
        <v>53</v>
      </c>
      <c r="K2155">
        <v>1185</v>
      </c>
      <c r="L2155">
        <v>1104</v>
      </c>
      <c r="M2155">
        <v>156</v>
      </c>
      <c r="N2155">
        <v>57</v>
      </c>
      <c r="O2155">
        <v>2020</v>
      </c>
      <c r="P2155">
        <v>7</v>
      </c>
      <c r="Q2155">
        <v>13</v>
      </c>
      <c r="R2155">
        <v>9</v>
      </c>
      <c r="S2155" t="s">
        <v>54</v>
      </c>
    </row>
    <row r="2156" spans="1:19">
      <c r="A2156" s="1">
        <v>36081128300</v>
      </c>
      <c r="B2156" s="1">
        <v>4128300</v>
      </c>
      <c r="C2156" t="s">
        <v>107</v>
      </c>
      <c r="D2156">
        <v>0</v>
      </c>
      <c r="E2156">
        <v>0</v>
      </c>
      <c r="F2156">
        <v>0</v>
      </c>
      <c r="G2156">
        <v>13</v>
      </c>
      <c r="H2156">
        <v>13</v>
      </c>
      <c r="I2156" s="5">
        <v>22.516660498395403</v>
      </c>
      <c r="J2156" t="s">
        <v>53</v>
      </c>
      <c r="K2156">
        <v>0</v>
      </c>
      <c r="L2156">
        <v>0</v>
      </c>
      <c r="M2156">
        <v>0</v>
      </c>
      <c r="N2156">
        <v>0</v>
      </c>
      <c r="O2156">
        <v>2020</v>
      </c>
      <c r="P2156">
        <v>0</v>
      </c>
      <c r="Q2156">
        <v>0</v>
      </c>
      <c r="R2156">
        <v>0</v>
      </c>
      <c r="S2156" t="s">
        <v>54</v>
      </c>
    </row>
    <row r="2157" spans="1:19">
      <c r="A2157" s="1">
        <v>36081129102</v>
      </c>
      <c r="B2157" s="1">
        <v>4129102</v>
      </c>
      <c r="C2157" t="s">
        <v>120</v>
      </c>
      <c r="D2157">
        <v>1230</v>
      </c>
      <c r="E2157">
        <v>85</v>
      </c>
      <c r="F2157">
        <v>30</v>
      </c>
      <c r="G2157">
        <v>162</v>
      </c>
      <c r="H2157">
        <v>53</v>
      </c>
      <c r="I2157" s="5">
        <v>40.755367744629666</v>
      </c>
      <c r="J2157" t="s">
        <v>53</v>
      </c>
      <c r="K2157">
        <v>1280</v>
      </c>
      <c r="L2157">
        <v>1229</v>
      </c>
      <c r="M2157">
        <v>109</v>
      </c>
      <c r="N2157">
        <v>24</v>
      </c>
      <c r="O2157">
        <v>2020</v>
      </c>
      <c r="P2157">
        <v>2</v>
      </c>
      <c r="Q2157">
        <v>6</v>
      </c>
      <c r="R2157">
        <v>2</v>
      </c>
      <c r="S2157" t="s">
        <v>54</v>
      </c>
    </row>
    <row r="2158" spans="1:19">
      <c r="A2158" s="1">
        <v>36081129103</v>
      </c>
      <c r="B2158" s="1">
        <v>4129103</v>
      </c>
      <c r="C2158" t="s">
        <v>120</v>
      </c>
      <c r="D2158">
        <v>2010</v>
      </c>
      <c r="E2158">
        <v>505</v>
      </c>
      <c r="F2158">
        <v>320</v>
      </c>
      <c r="G2158">
        <v>191</v>
      </c>
      <c r="H2158">
        <v>155</v>
      </c>
      <c r="I2158" s="5">
        <v>142.98951010476259</v>
      </c>
      <c r="J2158" t="s">
        <v>53</v>
      </c>
      <c r="K2158">
        <v>2082</v>
      </c>
      <c r="L2158">
        <v>1994</v>
      </c>
      <c r="M2158">
        <v>416</v>
      </c>
      <c r="N2158">
        <v>43</v>
      </c>
      <c r="O2158">
        <v>2020</v>
      </c>
      <c r="P2158">
        <v>0</v>
      </c>
      <c r="Q2158">
        <v>2</v>
      </c>
      <c r="R2158">
        <v>1</v>
      </c>
      <c r="S2158" t="s">
        <v>54</v>
      </c>
    </row>
    <row r="2159" spans="1:19">
      <c r="A2159" s="1">
        <v>36081129104</v>
      </c>
      <c r="B2159" s="1">
        <v>4129104</v>
      </c>
      <c r="C2159" t="s">
        <v>120</v>
      </c>
      <c r="D2159">
        <v>1710</v>
      </c>
      <c r="E2159">
        <v>470</v>
      </c>
      <c r="F2159">
        <v>270</v>
      </c>
      <c r="G2159">
        <v>126</v>
      </c>
      <c r="H2159">
        <v>120</v>
      </c>
      <c r="I2159" s="5">
        <v>124.22962609619333</v>
      </c>
      <c r="J2159" t="s">
        <v>53</v>
      </c>
      <c r="K2159">
        <v>2027</v>
      </c>
      <c r="L2159">
        <v>1959</v>
      </c>
      <c r="M2159">
        <v>343</v>
      </c>
      <c r="N2159">
        <v>47</v>
      </c>
      <c r="O2159">
        <v>2020</v>
      </c>
      <c r="P2159">
        <v>0</v>
      </c>
      <c r="Q2159">
        <v>3</v>
      </c>
      <c r="R2159">
        <v>0</v>
      </c>
      <c r="S2159" t="s">
        <v>54</v>
      </c>
    </row>
    <row r="2160" spans="1:19">
      <c r="A2160" s="1">
        <v>36081130100</v>
      </c>
      <c r="B2160" s="1">
        <v>4130100</v>
      </c>
      <c r="C2160" t="s">
        <v>111</v>
      </c>
      <c r="D2160">
        <v>1530</v>
      </c>
      <c r="E2160">
        <v>220</v>
      </c>
      <c r="F2160">
        <v>195</v>
      </c>
      <c r="G2160">
        <v>200</v>
      </c>
      <c r="H2160">
        <v>137</v>
      </c>
      <c r="I2160" s="5">
        <v>135.37355724069602</v>
      </c>
      <c r="J2160" t="s">
        <v>53</v>
      </c>
      <c r="K2160">
        <v>1659</v>
      </c>
      <c r="L2160">
        <v>1608</v>
      </c>
      <c r="M2160">
        <v>309</v>
      </c>
      <c r="N2160">
        <v>27</v>
      </c>
      <c r="O2160">
        <v>2020</v>
      </c>
      <c r="P2160">
        <v>3</v>
      </c>
      <c r="Q2160">
        <v>2</v>
      </c>
      <c r="R2160">
        <v>0</v>
      </c>
      <c r="S2160" t="s">
        <v>54</v>
      </c>
    </row>
    <row r="2161" spans="1:19">
      <c r="A2161" s="1">
        <v>36081133300</v>
      </c>
      <c r="B2161" s="1">
        <v>4133300</v>
      </c>
      <c r="C2161" t="s">
        <v>107</v>
      </c>
      <c r="D2161">
        <v>1325</v>
      </c>
      <c r="E2161">
        <v>315</v>
      </c>
      <c r="F2161">
        <v>40</v>
      </c>
      <c r="G2161">
        <v>341</v>
      </c>
      <c r="H2161">
        <v>309</v>
      </c>
      <c r="I2161" s="5">
        <v>37.229020937972571</v>
      </c>
      <c r="J2161" t="s">
        <v>53</v>
      </c>
      <c r="K2161">
        <v>1415</v>
      </c>
      <c r="L2161">
        <v>1323</v>
      </c>
      <c r="M2161">
        <v>376</v>
      </c>
      <c r="N2161">
        <v>44</v>
      </c>
      <c r="O2161">
        <v>2020</v>
      </c>
      <c r="P2161">
        <v>-3</v>
      </c>
      <c r="Q2161">
        <v>4</v>
      </c>
      <c r="R2161">
        <v>2</v>
      </c>
      <c r="S2161" t="s">
        <v>54</v>
      </c>
    </row>
    <row r="2162" spans="1:19">
      <c r="A2162" s="1">
        <v>36081133900</v>
      </c>
      <c r="B2162" s="1">
        <v>4133900</v>
      </c>
      <c r="C2162" t="s">
        <v>107</v>
      </c>
      <c r="D2162">
        <v>435</v>
      </c>
      <c r="E2162">
        <v>4</v>
      </c>
      <c r="F2162">
        <v>0</v>
      </c>
      <c r="G2162">
        <v>76</v>
      </c>
      <c r="H2162">
        <v>13</v>
      </c>
      <c r="I2162" s="5">
        <v>22.516660498395403</v>
      </c>
      <c r="J2162" t="s">
        <v>53</v>
      </c>
      <c r="K2162">
        <v>443</v>
      </c>
      <c r="L2162">
        <v>416</v>
      </c>
      <c r="M2162">
        <v>34</v>
      </c>
      <c r="N2162">
        <v>20</v>
      </c>
      <c r="O2162">
        <v>2020</v>
      </c>
      <c r="P2162">
        <v>-2</v>
      </c>
      <c r="Q2162">
        <v>3</v>
      </c>
      <c r="R2162">
        <v>2</v>
      </c>
      <c r="S2162" t="s">
        <v>54</v>
      </c>
    </row>
    <row r="2163" spans="1:19">
      <c r="A2163" s="1">
        <v>36081134100</v>
      </c>
      <c r="B2163" s="1">
        <v>4134100</v>
      </c>
      <c r="C2163" t="s">
        <v>107</v>
      </c>
      <c r="D2163">
        <v>1155</v>
      </c>
      <c r="E2163">
        <v>485</v>
      </c>
      <c r="F2163">
        <v>400</v>
      </c>
      <c r="G2163">
        <v>300</v>
      </c>
      <c r="H2163">
        <v>272</v>
      </c>
      <c r="I2163" s="5">
        <v>268.93121797217964</v>
      </c>
      <c r="J2163" t="s">
        <v>53</v>
      </c>
      <c r="K2163">
        <v>1165</v>
      </c>
      <c r="L2163">
        <v>1118</v>
      </c>
      <c r="M2163">
        <v>358</v>
      </c>
      <c r="N2163">
        <v>22</v>
      </c>
      <c r="O2163">
        <v>2020</v>
      </c>
      <c r="P2163">
        <v>13</v>
      </c>
      <c r="Q2163">
        <v>4</v>
      </c>
      <c r="R2163">
        <v>1</v>
      </c>
      <c r="S2163" t="s">
        <v>54</v>
      </c>
    </row>
    <row r="2164" spans="1:19">
      <c r="A2164" s="1">
        <v>36081134701</v>
      </c>
      <c r="B2164" s="1">
        <v>4134701</v>
      </c>
      <c r="C2164" t="s">
        <v>107</v>
      </c>
      <c r="D2164">
        <v>1955</v>
      </c>
      <c r="E2164">
        <v>1865</v>
      </c>
      <c r="F2164">
        <v>985</v>
      </c>
      <c r="G2164">
        <v>166</v>
      </c>
      <c r="H2164">
        <v>166</v>
      </c>
      <c r="I2164" s="5">
        <v>259.13317039699876</v>
      </c>
      <c r="J2164" t="s">
        <v>53</v>
      </c>
      <c r="K2164">
        <v>2230</v>
      </c>
      <c r="L2164">
        <v>2173</v>
      </c>
      <c r="M2164">
        <v>2068</v>
      </c>
      <c r="N2164">
        <v>42</v>
      </c>
      <c r="O2164">
        <v>2020</v>
      </c>
      <c r="P2164">
        <v>3</v>
      </c>
      <c r="Q2164">
        <v>1</v>
      </c>
      <c r="R2164">
        <v>4</v>
      </c>
      <c r="S2164" t="s">
        <v>54</v>
      </c>
    </row>
    <row r="2165" spans="1:19">
      <c r="A2165" s="1">
        <v>36081134702</v>
      </c>
      <c r="B2165" s="1">
        <v>4134702</v>
      </c>
      <c r="C2165" t="s">
        <v>107</v>
      </c>
      <c r="D2165">
        <v>1645</v>
      </c>
      <c r="E2165">
        <v>1035</v>
      </c>
      <c r="F2165">
        <v>660</v>
      </c>
      <c r="G2165">
        <v>85</v>
      </c>
      <c r="H2165">
        <v>201</v>
      </c>
      <c r="I2165" s="5">
        <v>178.44326829555661</v>
      </c>
      <c r="J2165" t="s">
        <v>53</v>
      </c>
      <c r="K2165">
        <v>1882</v>
      </c>
      <c r="L2165">
        <v>1843</v>
      </c>
      <c r="M2165">
        <v>1408</v>
      </c>
      <c r="N2165">
        <v>20</v>
      </c>
      <c r="O2165">
        <v>2020</v>
      </c>
      <c r="P2165">
        <v>0</v>
      </c>
      <c r="Q2165">
        <v>0</v>
      </c>
      <c r="R2165">
        <v>0</v>
      </c>
      <c r="S2165" t="s">
        <v>54</v>
      </c>
    </row>
    <row r="2166" spans="1:19">
      <c r="A2166" s="1">
        <v>36081136700</v>
      </c>
      <c r="B2166" s="1">
        <v>4136700</v>
      </c>
      <c r="C2166" t="s">
        <v>120</v>
      </c>
      <c r="D2166">
        <v>2385</v>
      </c>
      <c r="E2166">
        <v>685</v>
      </c>
      <c r="F2166">
        <v>430</v>
      </c>
      <c r="G2166">
        <v>303</v>
      </c>
      <c r="H2166">
        <v>265</v>
      </c>
      <c r="I2166" s="5">
        <v>242.39430686383704</v>
      </c>
      <c r="J2166" t="s">
        <v>53</v>
      </c>
      <c r="K2166">
        <v>2538</v>
      </c>
      <c r="L2166">
        <v>2444</v>
      </c>
      <c r="M2166">
        <v>632</v>
      </c>
      <c r="N2166">
        <v>56</v>
      </c>
      <c r="O2166">
        <v>2020</v>
      </c>
      <c r="P2166">
        <v>13</v>
      </c>
      <c r="Q2166">
        <v>13</v>
      </c>
      <c r="R2166">
        <v>2</v>
      </c>
      <c r="S2166" t="s">
        <v>54</v>
      </c>
    </row>
    <row r="2167" spans="1:19">
      <c r="A2167" s="1">
        <v>36081137700</v>
      </c>
      <c r="B2167" s="1">
        <v>4137700</v>
      </c>
      <c r="C2167" t="s">
        <v>120</v>
      </c>
      <c r="D2167">
        <v>2610</v>
      </c>
      <c r="E2167">
        <v>1040</v>
      </c>
      <c r="F2167">
        <v>620</v>
      </c>
      <c r="G2167">
        <v>239</v>
      </c>
      <c r="H2167">
        <v>214</v>
      </c>
      <c r="I2167" s="5">
        <v>207.44637861384805</v>
      </c>
      <c r="J2167" t="s">
        <v>53</v>
      </c>
      <c r="K2167">
        <v>2619</v>
      </c>
      <c r="L2167">
        <v>2531</v>
      </c>
      <c r="M2167">
        <v>1440</v>
      </c>
      <c r="N2167">
        <v>69</v>
      </c>
      <c r="O2167">
        <v>2020</v>
      </c>
      <c r="P2167">
        <v>48</v>
      </c>
      <c r="Q2167">
        <v>16</v>
      </c>
      <c r="R2167">
        <v>4</v>
      </c>
      <c r="S2167" t="s">
        <v>54</v>
      </c>
    </row>
    <row r="2168" spans="1:19">
      <c r="A2168" s="1">
        <v>36081138501</v>
      </c>
      <c r="B2168" s="1">
        <v>4138501</v>
      </c>
      <c r="C2168" t="s">
        <v>120</v>
      </c>
      <c r="D2168">
        <v>1555</v>
      </c>
      <c r="E2168">
        <v>825</v>
      </c>
      <c r="F2168">
        <v>435</v>
      </c>
      <c r="G2168">
        <v>230</v>
      </c>
      <c r="H2168">
        <v>231</v>
      </c>
      <c r="I2168" s="5">
        <v>220.84836426833684</v>
      </c>
      <c r="J2168" t="s">
        <v>53</v>
      </c>
      <c r="K2168">
        <v>1641</v>
      </c>
      <c r="L2168">
        <v>1579</v>
      </c>
      <c r="M2168">
        <v>775</v>
      </c>
      <c r="N2168">
        <v>27</v>
      </c>
      <c r="O2168">
        <v>2020</v>
      </c>
      <c r="P2168">
        <v>11</v>
      </c>
      <c r="Q2168">
        <v>5</v>
      </c>
      <c r="R2168">
        <v>7</v>
      </c>
      <c r="S2168" t="s">
        <v>54</v>
      </c>
    </row>
    <row r="2169" spans="1:19">
      <c r="A2169" s="1">
        <v>36081138502</v>
      </c>
      <c r="B2169" s="1">
        <v>4138502</v>
      </c>
      <c r="C2169" t="s">
        <v>120</v>
      </c>
      <c r="D2169">
        <v>0</v>
      </c>
      <c r="E2169">
        <v>0</v>
      </c>
      <c r="F2169">
        <v>0</v>
      </c>
      <c r="G2169">
        <v>13</v>
      </c>
      <c r="H2169">
        <v>13</v>
      </c>
      <c r="I2169" s="5">
        <v>22.516660498395403</v>
      </c>
      <c r="J2169" t="s">
        <v>53</v>
      </c>
      <c r="K2169">
        <v>2</v>
      </c>
      <c r="L2169">
        <v>1</v>
      </c>
      <c r="M2169">
        <v>1</v>
      </c>
      <c r="N2169">
        <v>1</v>
      </c>
      <c r="O2169">
        <v>2020</v>
      </c>
      <c r="P2169">
        <v>0</v>
      </c>
      <c r="Q2169">
        <v>0</v>
      </c>
      <c r="R2169">
        <v>0</v>
      </c>
      <c r="S2169" t="s">
        <v>54</v>
      </c>
    </row>
    <row r="2170" spans="1:19">
      <c r="A2170" s="1">
        <v>36081139900</v>
      </c>
      <c r="B2170" s="1">
        <v>4139900</v>
      </c>
      <c r="C2170" t="s">
        <v>120</v>
      </c>
      <c r="D2170">
        <v>550</v>
      </c>
      <c r="E2170">
        <v>75</v>
      </c>
      <c r="F2170">
        <v>54</v>
      </c>
      <c r="G2170">
        <v>70</v>
      </c>
      <c r="H2170">
        <v>42</v>
      </c>
      <c r="I2170" s="5">
        <v>39.924929555354261</v>
      </c>
      <c r="J2170" t="s">
        <v>53</v>
      </c>
      <c r="K2170">
        <v>581</v>
      </c>
      <c r="L2170">
        <v>562</v>
      </c>
      <c r="M2170">
        <v>73</v>
      </c>
      <c r="N2170">
        <v>11</v>
      </c>
      <c r="O2170">
        <v>2020</v>
      </c>
      <c r="P2170">
        <v>0</v>
      </c>
      <c r="Q2170">
        <v>2</v>
      </c>
      <c r="R2170">
        <v>0</v>
      </c>
      <c r="S2170" t="s">
        <v>54</v>
      </c>
    </row>
    <row r="2171" spans="1:19">
      <c r="A2171" s="1">
        <v>36081140300</v>
      </c>
      <c r="B2171" s="1">
        <v>4140300</v>
      </c>
      <c r="C2171" t="s">
        <v>120</v>
      </c>
      <c r="D2171">
        <v>825</v>
      </c>
      <c r="E2171">
        <v>80</v>
      </c>
      <c r="F2171">
        <v>55</v>
      </c>
      <c r="G2171">
        <v>130</v>
      </c>
      <c r="H2171">
        <v>41</v>
      </c>
      <c r="I2171" s="5">
        <v>36.945906403822335</v>
      </c>
      <c r="J2171" t="s">
        <v>53</v>
      </c>
      <c r="K2171">
        <v>814</v>
      </c>
      <c r="L2171">
        <v>778</v>
      </c>
      <c r="M2171">
        <v>160</v>
      </c>
      <c r="N2171">
        <v>25</v>
      </c>
      <c r="O2171">
        <v>2020</v>
      </c>
      <c r="P2171">
        <v>0</v>
      </c>
      <c r="Q2171">
        <v>2</v>
      </c>
      <c r="R2171">
        <v>1</v>
      </c>
      <c r="S2171" t="s">
        <v>54</v>
      </c>
    </row>
    <row r="2172" spans="1:19">
      <c r="A2172" s="1">
        <v>36081140901</v>
      </c>
      <c r="B2172" s="1">
        <v>4140901</v>
      </c>
      <c r="C2172" t="s">
        <v>120</v>
      </c>
      <c r="D2172">
        <v>410</v>
      </c>
      <c r="E2172">
        <v>145</v>
      </c>
      <c r="F2172">
        <v>29</v>
      </c>
      <c r="G2172">
        <v>180</v>
      </c>
      <c r="H2172">
        <v>169</v>
      </c>
      <c r="I2172" s="5">
        <v>35.185224171518364</v>
      </c>
      <c r="J2172" t="s">
        <v>53</v>
      </c>
      <c r="K2172">
        <v>323</v>
      </c>
      <c r="L2172">
        <v>314</v>
      </c>
      <c r="M2172">
        <v>75</v>
      </c>
      <c r="N2172">
        <v>7</v>
      </c>
      <c r="O2172">
        <v>2020</v>
      </c>
      <c r="P2172">
        <v>0</v>
      </c>
      <c r="Q2172">
        <v>2</v>
      </c>
      <c r="R2172">
        <v>1</v>
      </c>
      <c r="S2172" t="s">
        <v>54</v>
      </c>
    </row>
    <row r="2173" spans="1:19">
      <c r="A2173" s="1">
        <v>36081140902</v>
      </c>
      <c r="B2173" s="1">
        <v>4140902</v>
      </c>
      <c r="C2173" t="s">
        <v>120</v>
      </c>
      <c r="D2173">
        <v>795</v>
      </c>
      <c r="E2173">
        <v>265</v>
      </c>
      <c r="F2173">
        <v>160</v>
      </c>
      <c r="G2173">
        <v>110</v>
      </c>
      <c r="H2173">
        <v>120</v>
      </c>
      <c r="I2173" s="5">
        <v>108.54492157627642</v>
      </c>
      <c r="J2173" t="s">
        <v>53</v>
      </c>
      <c r="K2173">
        <v>937</v>
      </c>
      <c r="L2173">
        <v>907</v>
      </c>
      <c r="M2173">
        <v>242</v>
      </c>
      <c r="N2173">
        <v>9</v>
      </c>
      <c r="O2173">
        <v>2020</v>
      </c>
      <c r="P2173">
        <v>2</v>
      </c>
      <c r="Q2173">
        <v>2</v>
      </c>
      <c r="R2173">
        <v>5</v>
      </c>
      <c r="S2173" t="s">
        <v>54</v>
      </c>
    </row>
    <row r="2174" spans="1:19">
      <c r="A2174" s="1">
        <v>36081141700</v>
      </c>
      <c r="B2174" s="1">
        <v>4141700</v>
      </c>
      <c r="C2174" t="s">
        <v>120</v>
      </c>
      <c r="D2174">
        <v>1590</v>
      </c>
      <c r="E2174">
        <v>255</v>
      </c>
      <c r="F2174">
        <v>140</v>
      </c>
      <c r="G2174">
        <v>179</v>
      </c>
      <c r="H2174">
        <v>101</v>
      </c>
      <c r="I2174" s="5">
        <v>86.145226217127089</v>
      </c>
      <c r="J2174" t="s">
        <v>53</v>
      </c>
      <c r="K2174">
        <v>1627</v>
      </c>
      <c r="L2174">
        <v>1581</v>
      </c>
      <c r="M2174">
        <v>425</v>
      </c>
      <c r="N2174">
        <v>29</v>
      </c>
      <c r="O2174">
        <v>2020</v>
      </c>
      <c r="P2174">
        <v>4</v>
      </c>
      <c r="Q2174">
        <v>5</v>
      </c>
      <c r="R2174">
        <v>1</v>
      </c>
      <c r="S2174" t="s">
        <v>54</v>
      </c>
    </row>
    <row r="2175" spans="1:19">
      <c r="A2175" s="1">
        <v>36081142900</v>
      </c>
      <c r="B2175" s="1">
        <v>4142900</v>
      </c>
      <c r="C2175" t="s">
        <v>120</v>
      </c>
      <c r="D2175">
        <v>1340</v>
      </c>
      <c r="E2175">
        <v>280</v>
      </c>
      <c r="F2175">
        <v>190</v>
      </c>
      <c r="G2175">
        <v>301</v>
      </c>
      <c r="H2175">
        <v>108</v>
      </c>
      <c r="I2175" s="5">
        <v>90.520715861066847</v>
      </c>
      <c r="J2175" t="s">
        <v>53</v>
      </c>
      <c r="K2175">
        <v>1377</v>
      </c>
      <c r="L2175">
        <v>1311</v>
      </c>
      <c r="M2175">
        <v>447</v>
      </c>
      <c r="N2175">
        <v>37</v>
      </c>
      <c r="O2175">
        <v>2020</v>
      </c>
      <c r="P2175">
        <v>13</v>
      </c>
      <c r="Q2175">
        <v>12</v>
      </c>
      <c r="R2175">
        <v>2</v>
      </c>
      <c r="S2175" t="s">
        <v>54</v>
      </c>
    </row>
    <row r="2176" spans="1:19">
      <c r="A2176" s="1">
        <v>36081143500</v>
      </c>
      <c r="B2176" s="1">
        <v>4143500</v>
      </c>
      <c r="C2176" t="s">
        <v>120</v>
      </c>
      <c r="D2176">
        <v>740</v>
      </c>
      <c r="E2176">
        <v>100</v>
      </c>
      <c r="F2176">
        <v>25</v>
      </c>
      <c r="G2176">
        <v>121</v>
      </c>
      <c r="H2176">
        <v>50</v>
      </c>
      <c r="I2176" s="5">
        <v>29.017236257093817</v>
      </c>
      <c r="J2176" t="s">
        <v>53</v>
      </c>
      <c r="K2176">
        <v>792</v>
      </c>
      <c r="L2176">
        <v>746</v>
      </c>
      <c r="M2176">
        <v>199</v>
      </c>
      <c r="N2176">
        <v>27</v>
      </c>
      <c r="O2176">
        <v>2020</v>
      </c>
      <c r="P2176">
        <v>3</v>
      </c>
      <c r="Q2176">
        <v>3</v>
      </c>
      <c r="R2176">
        <v>0</v>
      </c>
      <c r="S2176" t="s">
        <v>54</v>
      </c>
    </row>
    <row r="2177" spans="1:19">
      <c r="A2177" s="1">
        <v>36081144100</v>
      </c>
      <c r="B2177" s="1">
        <v>4144100</v>
      </c>
      <c r="C2177" t="s">
        <v>120</v>
      </c>
      <c r="D2177">
        <v>1210</v>
      </c>
      <c r="E2177">
        <v>255</v>
      </c>
      <c r="F2177">
        <v>170</v>
      </c>
      <c r="G2177">
        <v>257</v>
      </c>
      <c r="H2177">
        <v>114</v>
      </c>
      <c r="I2177" s="5">
        <v>93.968079686668062</v>
      </c>
      <c r="J2177" t="s">
        <v>53</v>
      </c>
      <c r="K2177">
        <v>1229</v>
      </c>
      <c r="L2177">
        <v>1185</v>
      </c>
      <c r="M2177">
        <v>362</v>
      </c>
      <c r="N2177">
        <v>22</v>
      </c>
      <c r="O2177">
        <v>2020</v>
      </c>
      <c r="P2177">
        <v>3</v>
      </c>
      <c r="Q2177">
        <v>2</v>
      </c>
      <c r="R2177">
        <v>0</v>
      </c>
      <c r="S2177" t="s">
        <v>54</v>
      </c>
    </row>
    <row r="2178" spans="1:19">
      <c r="A2178" s="1">
        <v>36081144700</v>
      </c>
      <c r="B2178" s="1">
        <v>4144700</v>
      </c>
      <c r="C2178" t="s">
        <v>120</v>
      </c>
      <c r="D2178">
        <v>965</v>
      </c>
      <c r="E2178">
        <v>335</v>
      </c>
      <c r="F2178">
        <v>195</v>
      </c>
      <c r="G2178">
        <v>173</v>
      </c>
      <c r="H2178">
        <v>111</v>
      </c>
      <c r="I2178" s="5">
        <v>98.264947972305976</v>
      </c>
      <c r="J2178" t="s">
        <v>53</v>
      </c>
      <c r="K2178">
        <v>1060</v>
      </c>
      <c r="L2178">
        <v>1001</v>
      </c>
      <c r="M2178">
        <v>496</v>
      </c>
      <c r="N2178">
        <v>15</v>
      </c>
      <c r="O2178">
        <v>2020</v>
      </c>
      <c r="P2178">
        <v>18</v>
      </c>
      <c r="Q2178">
        <v>19</v>
      </c>
      <c r="R2178">
        <v>2</v>
      </c>
      <c r="S2178" t="s">
        <v>54</v>
      </c>
    </row>
    <row r="2179" spans="1:19">
      <c r="A2179" s="1">
        <v>36081145101</v>
      </c>
      <c r="B2179" s="1">
        <v>4145101</v>
      </c>
      <c r="C2179" t="s">
        <v>120</v>
      </c>
      <c r="D2179">
        <v>360</v>
      </c>
      <c r="E2179">
        <v>100</v>
      </c>
      <c r="F2179">
        <v>45</v>
      </c>
      <c r="G2179">
        <v>60</v>
      </c>
      <c r="H2179">
        <v>50</v>
      </c>
      <c r="I2179" s="5">
        <v>37.656340767525464</v>
      </c>
      <c r="J2179" t="s">
        <v>53</v>
      </c>
      <c r="K2179">
        <v>534</v>
      </c>
      <c r="L2179">
        <v>504</v>
      </c>
      <c r="M2179">
        <v>188</v>
      </c>
      <c r="N2179">
        <v>15</v>
      </c>
      <c r="O2179">
        <v>2020</v>
      </c>
      <c r="P2179">
        <v>1</v>
      </c>
      <c r="Q2179">
        <v>1</v>
      </c>
      <c r="R2179">
        <v>0</v>
      </c>
      <c r="S2179" t="s">
        <v>54</v>
      </c>
    </row>
    <row r="2180" spans="1:19">
      <c r="A2180" s="1">
        <v>36081145102</v>
      </c>
      <c r="B2180" s="1">
        <v>4145102</v>
      </c>
      <c r="C2180" t="s">
        <v>120</v>
      </c>
      <c r="D2180">
        <v>930</v>
      </c>
      <c r="E2180">
        <v>320</v>
      </c>
      <c r="F2180">
        <v>225</v>
      </c>
      <c r="G2180">
        <v>177</v>
      </c>
      <c r="H2180">
        <v>70</v>
      </c>
      <c r="I2180" s="5">
        <v>77.961528974231896</v>
      </c>
      <c r="J2180" t="s">
        <v>53</v>
      </c>
      <c r="K2180">
        <v>879</v>
      </c>
      <c r="L2180">
        <v>851</v>
      </c>
      <c r="M2180">
        <v>358</v>
      </c>
      <c r="N2180">
        <v>16</v>
      </c>
      <c r="O2180">
        <v>2020</v>
      </c>
      <c r="P2180">
        <v>8</v>
      </c>
      <c r="Q2180">
        <v>18</v>
      </c>
      <c r="R2180">
        <v>2</v>
      </c>
      <c r="S2180" t="s">
        <v>54</v>
      </c>
    </row>
    <row r="2181" spans="1:19">
      <c r="A2181" s="1">
        <v>36081145900</v>
      </c>
      <c r="B2181" s="1">
        <v>4145900</v>
      </c>
      <c r="C2181" t="s">
        <v>120</v>
      </c>
      <c r="D2181">
        <v>980</v>
      </c>
      <c r="E2181">
        <v>255</v>
      </c>
      <c r="F2181">
        <v>170</v>
      </c>
      <c r="G2181">
        <v>138</v>
      </c>
      <c r="H2181">
        <v>99</v>
      </c>
      <c r="I2181" s="5">
        <v>80.355460299845205</v>
      </c>
      <c r="J2181" t="s">
        <v>53</v>
      </c>
      <c r="K2181">
        <v>1021</v>
      </c>
      <c r="L2181">
        <v>968</v>
      </c>
      <c r="M2181">
        <v>332</v>
      </c>
      <c r="N2181">
        <v>22</v>
      </c>
      <c r="O2181">
        <v>2020</v>
      </c>
      <c r="P2181">
        <v>4</v>
      </c>
      <c r="Q2181">
        <v>7</v>
      </c>
      <c r="R2181">
        <v>-1</v>
      </c>
      <c r="S2181" t="s">
        <v>54</v>
      </c>
    </row>
    <row r="2182" spans="1:19">
      <c r="A2182" s="1">
        <v>36081146300</v>
      </c>
      <c r="B2182" s="1">
        <v>4146300</v>
      </c>
      <c r="C2182" t="s">
        <v>120</v>
      </c>
      <c r="D2182">
        <v>1025</v>
      </c>
      <c r="E2182">
        <v>470</v>
      </c>
      <c r="F2182">
        <v>255</v>
      </c>
      <c r="G2182">
        <v>331</v>
      </c>
      <c r="H2182">
        <v>123</v>
      </c>
      <c r="I2182" s="5">
        <v>104.1633332799983</v>
      </c>
      <c r="J2182" t="s">
        <v>53</v>
      </c>
      <c r="K2182">
        <v>1052</v>
      </c>
      <c r="L2182">
        <v>993</v>
      </c>
      <c r="M2182">
        <v>658</v>
      </c>
      <c r="N2182">
        <v>43</v>
      </c>
      <c r="O2182">
        <v>2020</v>
      </c>
      <c r="P2182">
        <v>3</v>
      </c>
      <c r="Q2182">
        <v>0</v>
      </c>
      <c r="R2182">
        <v>1</v>
      </c>
      <c r="S2182" t="s">
        <v>54</v>
      </c>
    </row>
    <row r="2183" spans="1:19">
      <c r="A2183" s="1">
        <v>36081146700</v>
      </c>
      <c r="B2183" s="1">
        <v>4146700</v>
      </c>
      <c r="C2183" t="s">
        <v>120</v>
      </c>
      <c r="D2183">
        <v>1350</v>
      </c>
      <c r="E2183">
        <v>970</v>
      </c>
      <c r="F2183">
        <v>245</v>
      </c>
      <c r="G2183">
        <v>211</v>
      </c>
      <c r="H2183">
        <v>123</v>
      </c>
      <c r="I2183" s="5">
        <v>102.06860437960343</v>
      </c>
      <c r="J2183" t="s">
        <v>53</v>
      </c>
      <c r="K2183">
        <v>1382</v>
      </c>
      <c r="L2183">
        <v>1323</v>
      </c>
      <c r="M2183">
        <v>1062</v>
      </c>
      <c r="N2183">
        <v>44</v>
      </c>
      <c r="O2183">
        <v>2020</v>
      </c>
      <c r="P2183">
        <v>6</v>
      </c>
      <c r="Q2183">
        <v>5</v>
      </c>
      <c r="R2183">
        <v>0</v>
      </c>
      <c r="S2183" t="s">
        <v>54</v>
      </c>
    </row>
    <row r="2184" spans="1:19">
      <c r="A2184" s="1">
        <v>36081147100</v>
      </c>
      <c r="B2184" s="1">
        <v>4147100</v>
      </c>
      <c r="C2184" t="s">
        <v>120</v>
      </c>
      <c r="D2184">
        <v>1300</v>
      </c>
      <c r="E2184">
        <v>405</v>
      </c>
      <c r="F2184">
        <v>125</v>
      </c>
      <c r="G2184">
        <v>178</v>
      </c>
      <c r="H2184">
        <v>124</v>
      </c>
      <c r="I2184" s="5">
        <v>75.723180070570194</v>
      </c>
      <c r="J2184" t="s">
        <v>53</v>
      </c>
      <c r="K2184">
        <v>1390</v>
      </c>
      <c r="L2184">
        <v>1310</v>
      </c>
      <c r="M2184">
        <v>512</v>
      </c>
      <c r="N2184">
        <v>51</v>
      </c>
      <c r="O2184">
        <v>2020</v>
      </c>
      <c r="P2184">
        <v>14</v>
      </c>
      <c r="Q2184">
        <v>40</v>
      </c>
      <c r="R2184">
        <v>2</v>
      </c>
      <c r="S2184" t="s">
        <v>54</v>
      </c>
    </row>
    <row r="2185" spans="1:19">
      <c r="A2185" s="1">
        <v>36081147900</v>
      </c>
      <c r="B2185" s="1">
        <v>4147900</v>
      </c>
      <c r="C2185" t="s">
        <v>120</v>
      </c>
      <c r="D2185">
        <v>1895</v>
      </c>
      <c r="E2185">
        <v>645</v>
      </c>
      <c r="F2185">
        <v>410</v>
      </c>
      <c r="G2185">
        <v>235</v>
      </c>
      <c r="H2185">
        <v>192</v>
      </c>
      <c r="I2185" s="5">
        <v>197.69926656414282</v>
      </c>
      <c r="J2185" t="s">
        <v>53</v>
      </c>
      <c r="K2185">
        <v>1828</v>
      </c>
      <c r="L2185">
        <v>1728</v>
      </c>
      <c r="M2185">
        <v>722</v>
      </c>
      <c r="N2185">
        <v>65</v>
      </c>
      <c r="O2185">
        <v>2020</v>
      </c>
      <c r="P2185">
        <v>56</v>
      </c>
      <c r="Q2185">
        <v>59</v>
      </c>
      <c r="R2185">
        <v>1</v>
      </c>
      <c r="S2185" t="s">
        <v>54</v>
      </c>
    </row>
    <row r="2186" spans="1:19">
      <c r="A2186" s="1">
        <v>36081148300</v>
      </c>
      <c r="B2186" s="1">
        <v>4148300</v>
      </c>
      <c r="C2186" t="s">
        <v>120</v>
      </c>
      <c r="D2186">
        <v>1065</v>
      </c>
      <c r="E2186">
        <v>165</v>
      </c>
      <c r="F2186">
        <v>95</v>
      </c>
      <c r="G2186">
        <v>142</v>
      </c>
      <c r="H2186">
        <v>77</v>
      </c>
      <c r="I2186" s="5">
        <v>70.099928673287536</v>
      </c>
      <c r="J2186" t="s">
        <v>53</v>
      </c>
      <c r="K2186">
        <v>1115</v>
      </c>
      <c r="L2186">
        <v>1053</v>
      </c>
      <c r="M2186">
        <v>164</v>
      </c>
      <c r="N2186">
        <v>31</v>
      </c>
      <c r="O2186">
        <v>2020</v>
      </c>
      <c r="P2186">
        <v>6</v>
      </c>
      <c r="Q2186">
        <v>6</v>
      </c>
      <c r="R2186">
        <v>4</v>
      </c>
      <c r="S2186" t="s">
        <v>54</v>
      </c>
    </row>
    <row r="2187" spans="1:19">
      <c r="A2187" s="1">
        <v>36081150701</v>
      </c>
      <c r="B2187" s="1">
        <v>4150701</v>
      </c>
      <c r="C2187" t="s">
        <v>120</v>
      </c>
      <c r="D2187">
        <v>1065</v>
      </c>
      <c r="E2187">
        <v>215</v>
      </c>
      <c r="F2187">
        <v>40</v>
      </c>
      <c r="G2187">
        <v>178</v>
      </c>
      <c r="H2187">
        <v>164</v>
      </c>
      <c r="I2187" s="5">
        <v>35.860842154082214</v>
      </c>
      <c r="J2187" t="s">
        <v>53</v>
      </c>
      <c r="K2187">
        <v>1121</v>
      </c>
      <c r="L2187">
        <v>1054</v>
      </c>
      <c r="M2187">
        <v>155</v>
      </c>
      <c r="N2187">
        <v>38</v>
      </c>
      <c r="O2187">
        <v>2020</v>
      </c>
      <c r="P2187">
        <v>3</v>
      </c>
      <c r="Q2187">
        <v>6</v>
      </c>
      <c r="R2187">
        <v>0</v>
      </c>
      <c r="S2187" t="s">
        <v>54</v>
      </c>
    </row>
    <row r="2188" spans="1:19">
      <c r="A2188" s="1">
        <v>36081150702</v>
      </c>
      <c r="B2188" s="1">
        <v>4150702</v>
      </c>
      <c r="C2188" t="s">
        <v>120</v>
      </c>
      <c r="D2188">
        <v>1290</v>
      </c>
      <c r="E2188">
        <v>330</v>
      </c>
      <c r="F2188">
        <v>264</v>
      </c>
      <c r="G2188">
        <v>181</v>
      </c>
      <c r="H2188">
        <v>146</v>
      </c>
      <c r="I2188" s="5">
        <v>136.25344032353826</v>
      </c>
      <c r="J2188" t="s">
        <v>53</v>
      </c>
      <c r="K2188">
        <v>1233</v>
      </c>
      <c r="L2188">
        <v>1154</v>
      </c>
      <c r="M2188">
        <v>215</v>
      </c>
      <c r="N2188">
        <v>44</v>
      </c>
      <c r="O2188">
        <v>2020</v>
      </c>
      <c r="P2188">
        <v>11</v>
      </c>
      <c r="Q2188">
        <v>8</v>
      </c>
      <c r="R2188">
        <v>2</v>
      </c>
      <c r="S2188" t="s">
        <v>54</v>
      </c>
    </row>
    <row r="2189" spans="1:19">
      <c r="A2189" s="1">
        <v>36081152901</v>
      </c>
      <c r="B2189" s="1">
        <v>4152901</v>
      </c>
      <c r="C2189" t="s">
        <v>120</v>
      </c>
      <c r="D2189">
        <v>2270</v>
      </c>
      <c r="E2189">
        <v>625</v>
      </c>
      <c r="F2189">
        <v>315</v>
      </c>
      <c r="G2189">
        <v>241</v>
      </c>
      <c r="H2189">
        <v>242</v>
      </c>
      <c r="I2189" s="5">
        <v>169.79104805613281</v>
      </c>
      <c r="J2189" t="s">
        <v>53</v>
      </c>
      <c r="K2189">
        <v>2681</v>
      </c>
      <c r="L2189">
        <v>2559</v>
      </c>
      <c r="M2189">
        <v>747</v>
      </c>
      <c r="N2189">
        <v>79</v>
      </c>
      <c r="O2189">
        <v>2020</v>
      </c>
      <c r="P2189">
        <v>18</v>
      </c>
      <c r="Q2189">
        <v>21</v>
      </c>
      <c r="R2189">
        <v>1</v>
      </c>
      <c r="S2189" t="s">
        <v>54</v>
      </c>
    </row>
    <row r="2190" spans="1:19">
      <c r="A2190" s="1">
        <v>36081152902</v>
      </c>
      <c r="B2190" s="1">
        <v>4152902</v>
      </c>
      <c r="C2190" t="s">
        <v>120</v>
      </c>
      <c r="D2190">
        <v>2595</v>
      </c>
      <c r="E2190">
        <v>465</v>
      </c>
      <c r="F2190">
        <v>190</v>
      </c>
      <c r="G2190">
        <v>444</v>
      </c>
      <c r="H2190">
        <v>298</v>
      </c>
      <c r="I2190" s="5">
        <v>136.39648089302011</v>
      </c>
      <c r="J2190" t="s">
        <v>53</v>
      </c>
      <c r="K2190">
        <v>2382</v>
      </c>
      <c r="L2190">
        <v>2290</v>
      </c>
      <c r="M2190">
        <v>299</v>
      </c>
      <c r="N2190">
        <v>39</v>
      </c>
      <c r="O2190">
        <v>2020</v>
      </c>
      <c r="P2190">
        <v>15</v>
      </c>
      <c r="Q2190">
        <v>9</v>
      </c>
      <c r="R2190">
        <v>4</v>
      </c>
      <c r="S2190" t="s">
        <v>54</v>
      </c>
    </row>
    <row r="2191" spans="1:19">
      <c r="A2191" s="1">
        <v>36081155101</v>
      </c>
      <c r="B2191" s="1">
        <v>4155101</v>
      </c>
      <c r="C2191" t="s">
        <v>111</v>
      </c>
      <c r="D2191">
        <v>1450</v>
      </c>
      <c r="E2191">
        <v>95</v>
      </c>
      <c r="F2191">
        <v>65</v>
      </c>
      <c r="G2191">
        <v>331</v>
      </c>
      <c r="H2191">
        <v>71</v>
      </c>
      <c r="I2191" s="5">
        <v>66.475559418481012</v>
      </c>
      <c r="J2191" t="s">
        <v>53</v>
      </c>
      <c r="K2191">
        <v>1724</v>
      </c>
      <c r="L2191">
        <v>1499</v>
      </c>
      <c r="M2191">
        <v>76</v>
      </c>
      <c r="N2191">
        <v>40</v>
      </c>
      <c r="O2191">
        <v>2020</v>
      </c>
      <c r="P2191">
        <v>0</v>
      </c>
      <c r="Q2191">
        <v>0</v>
      </c>
      <c r="R2191">
        <v>0</v>
      </c>
      <c r="S2191" t="s">
        <v>54</v>
      </c>
    </row>
    <row r="2192" spans="1:19">
      <c r="A2192" s="1">
        <v>36081155103</v>
      </c>
      <c r="B2192" s="1">
        <v>4155103</v>
      </c>
      <c r="C2192" t="s">
        <v>111</v>
      </c>
      <c r="D2192">
        <v>2255</v>
      </c>
      <c r="E2192">
        <v>1025</v>
      </c>
      <c r="F2192">
        <v>405</v>
      </c>
      <c r="G2192">
        <v>219</v>
      </c>
      <c r="H2192">
        <v>291</v>
      </c>
      <c r="I2192" s="5">
        <v>231.63764806265843</v>
      </c>
      <c r="J2192" t="s">
        <v>53</v>
      </c>
      <c r="K2192">
        <v>2359</v>
      </c>
      <c r="L2192">
        <v>2256</v>
      </c>
      <c r="M2192">
        <v>983</v>
      </c>
      <c r="N2192">
        <v>70</v>
      </c>
      <c r="O2192">
        <v>2020</v>
      </c>
      <c r="P2192">
        <v>2</v>
      </c>
      <c r="Q2192">
        <v>141</v>
      </c>
      <c r="R2192">
        <v>1</v>
      </c>
      <c r="S2192" t="s">
        <v>54</v>
      </c>
    </row>
    <row r="2193" spans="1:19">
      <c r="A2193" s="1">
        <v>36081155104</v>
      </c>
      <c r="B2193" s="1">
        <v>4155104</v>
      </c>
      <c r="C2193" t="s">
        <v>111</v>
      </c>
      <c r="D2193">
        <v>1195</v>
      </c>
      <c r="E2193">
        <v>435</v>
      </c>
      <c r="F2193">
        <v>150</v>
      </c>
      <c r="G2193">
        <v>226</v>
      </c>
      <c r="H2193">
        <v>249</v>
      </c>
      <c r="I2193" s="5">
        <v>98.458112921180856</v>
      </c>
      <c r="J2193" t="s">
        <v>53</v>
      </c>
      <c r="K2193">
        <v>1319</v>
      </c>
      <c r="L2193">
        <v>1252</v>
      </c>
      <c r="M2193">
        <v>464</v>
      </c>
      <c r="N2193">
        <v>34</v>
      </c>
      <c r="O2193">
        <v>2020</v>
      </c>
      <c r="P2193">
        <v>0</v>
      </c>
      <c r="Q2193">
        <v>1</v>
      </c>
      <c r="R2193">
        <v>0</v>
      </c>
      <c r="S2193" t="s">
        <v>54</v>
      </c>
    </row>
    <row r="2194" spans="1:19">
      <c r="A2194" s="1">
        <v>36081156700</v>
      </c>
      <c r="B2194" s="1">
        <v>4156700</v>
      </c>
      <c r="C2194" t="s">
        <v>111</v>
      </c>
      <c r="D2194">
        <v>255</v>
      </c>
      <c r="E2194">
        <v>190</v>
      </c>
      <c r="F2194">
        <v>130</v>
      </c>
      <c r="G2194">
        <v>79</v>
      </c>
      <c r="H2194">
        <v>80</v>
      </c>
      <c r="I2194" s="5">
        <v>71.874891304265631</v>
      </c>
      <c r="J2194" t="s">
        <v>53</v>
      </c>
      <c r="K2194">
        <v>287</v>
      </c>
      <c r="L2194">
        <v>279</v>
      </c>
      <c r="M2194">
        <v>232</v>
      </c>
      <c r="N2194">
        <v>5</v>
      </c>
      <c r="O2194">
        <v>2020</v>
      </c>
      <c r="P2194">
        <v>0</v>
      </c>
      <c r="Q2194">
        <v>0</v>
      </c>
      <c r="R2194">
        <v>157</v>
      </c>
      <c r="S2194" t="s">
        <v>54</v>
      </c>
    </row>
    <row r="2195" spans="1:19">
      <c r="A2195" s="1">
        <v>36081157101</v>
      </c>
      <c r="B2195" s="1">
        <v>4157101</v>
      </c>
      <c r="C2195" t="s">
        <v>111</v>
      </c>
      <c r="D2195">
        <v>2490</v>
      </c>
      <c r="E2195">
        <v>730</v>
      </c>
      <c r="F2195">
        <v>275</v>
      </c>
      <c r="G2195">
        <v>269</v>
      </c>
      <c r="H2195">
        <v>274</v>
      </c>
      <c r="I2195" s="5">
        <v>156.19859154294574</v>
      </c>
      <c r="J2195" t="s">
        <v>53</v>
      </c>
      <c r="K2195">
        <v>2628</v>
      </c>
      <c r="L2195">
        <v>2519</v>
      </c>
      <c r="M2195">
        <v>652</v>
      </c>
      <c r="N2195">
        <v>70</v>
      </c>
      <c r="O2195">
        <v>2020</v>
      </c>
      <c r="P2195">
        <v>0</v>
      </c>
      <c r="Q2195">
        <v>2</v>
      </c>
      <c r="R2195">
        <v>1</v>
      </c>
      <c r="S2195" t="s">
        <v>54</v>
      </c>
    </row>
    <row r="2196" spans="1:19">
      <c r="A2196" s="1">
        <v>36081157102</v>
      </c>
      <c r="B2196" s="1">
        <v>4157102</v>
      </c>
      <c r="C2196" t="s">
        <v>111</v>
      </c>
      <c r="D2196">
        <v>600</v>
      </c>
      <c r="E2196">
        <v>210</v>
      </c>
      <c r="F2196">
        <v>70</v>
      </c>
      <c r="G2196">
        <v>114</v>
      </c>
      <c r="H2196">
        <v>78</v>
      </c>
      <c r="I2196" s="5">
        <v>36.891733491393431</v>
      </c>
      <c r="J2196" t="s">
        <v>53</v>
      </c>
      <c r="K2196">
        <v>618</v>
      </c>
      <c r="L2196">
        <v>586</v>
      </c>
      <c r="M2196">
        <v>225</v>
      </c>
      <c r="N2196">
        <v>17</v>
      </c>
      <c r="O2196">
        <v>2020</v>
      </c>
      <c r="P2196">
        <v>3</v>
      </c>
      <c r="Q2196">
        <v>13</v>
      </c>
      <c r="R2196">
        <v>5</v>
      </c>
      <c r="S2196" t="s">
        <v>54</v>
      </c>
    </row>
    <row r="2197" spans="1:19">
      <c r="A2197" s="1">
        <v>36081157901</v>
      </c>
      <c r="B2197" s="1">
        <v>4157901</v>
      </c>
      <c r="C2197" t="s">
        <v>111</v>
      </c>
      <c r="D2197">
        <v>1725</v>
      </c>
      <c r="E2197">
        <v>245</v>
      </c>
      <c r="F2197">
        <v>100</v>
      </c>
      <c r="G2197">
        <v>254</v>
      </c>
      <c r="H2197">
        <v>94</v>
      </c>
      <c r="I2197" s="5">
        <v>65.467549213331637</v>
      </c>
      <c r="J2197" t="s">
        <v>53</v>
      </c>
      <c r="K2197">
        <v>1846</v>
      </c>
      <c r="L2197">
        <v>1764</v>
      </c>
      <c r="M2197">
        <v>348</v>
      </c>
      <c r="N2197">
        <v>23</v>
      </c>
      <c r="O2197">
        <v>2020</v>
      </c>
      <c r="P2197">
        <v>2</v>
      </c>
      <c r="Q2197">
        <v>9</v>
      </c>
      <c r="R2197">
        <v>3</v>
      </c>
      <c r="S2197" t="s">
        <v>54</v>
      </c>
    </row>
    <row r="2198" spans="1:19">
      <c r="A2198" s="1">
        <v>36081157902</v>
      </c>
      <c r="B2198" s="1">
        <v>4157902</v>
      </c>
      <c r="C2198" t="s">
        <v>111</v>
      </c>
      <c r="D2198">
        <v>1265</v>
      </c>
      <c r="E2198">
        <v>135</v>
      </c>
      <c r="F2198">
        <v>75</v>
      </c>
      <c r="G2198">
        <v>264</v>
      </c>
      <c r="H2198">
        <v>84</v>
      </c>
      <c r="I2198" s="5">
        <v>71.51922818375489</v>
      </c>
      <c r="J2198" t="s">
        <v>53</v>
      </c>
      <c r="K2198">
        <v>1123</v>
      </c>
      <c r="L2198">
        <v>1089</v>
      </c>
      <c r="M2198">
        <v>157</v>
      </c>
      <c r="N2198">
        <v>12</v>
      </c>
      <c r="O2198">
        <v>2020</v>
      </c>
      <c r="P2198">
        <v>1</v>
      </c>
      <c r="Q2198">
        <v>7</v>
      </c>
      <c r="R2198">
        <v>4</v>
      </c>
      <c r="S2198" t="s">
        <v>54</v>
      </c>
    </row>
    <row r="2199" spans="1:19">
      <c r="A2199" s="1">
        <v>36081157903</v>
      </c>
      <c r="B2199" s="1">
        <v>4157903</v>
      </c>
      <c r="C2199" t="s">
        <v>111</v>
      </c>
      <c r="D2199">
        <v>1155</v>
      </c>
      <c r="E2199">
        <v>315</v>
      </c>
      <c r="F2199">
        <v>175</v>
      </c>
      <c r="G2199">
        <v>97</v>
      </c>
      <c r="H2199">
        <v>102</v>
      </c>
      <c r="I2199" s="5">
        <v>93.252345814998137</v>
      </c>
      <c r="J2199" t="s">
        <v>53</v>
      </c>
      <c r="K2199">
        <v>1487</v>
      </c>
      <c r="L2199">
        <v>1416</v>
      </c>
      <c r="M2199">
        <v>451</v>
      </c>
      <c r="N2199">
        <v>32</v>
      </c>
      <c r="O2199">
        <v>2020</v>
      </c>
      <c r="P2199">
        <v>0</v>
      </c>
      <c r="Q2199">
        <v>12</v>
      </c>
      <c r="R2199">
        <v>1</v>
      </c>
      <c r="S2199" t="s">
        <v>54</v>
      </c>
    </row>
    <row r="2200" spans="1:19">
      <c r="A2200" s="1">
        <v>36081161700</v>
      </c>
      <c r="B2200" s="1">
        <v>4161700</v>
      </c>
      <c r="C2200" t="s">
        <v>111</v>
      </c>
      <c r="D2200">
        <v>1550</v>
      </c>
      <c r="E2200">
        <v>255</v>
      </c>
      <c r="F2200">
        <v>160</v>
      </c>
      <c r="G2200">
        <v>168</v>
      </c>
      <c r="H2200">
        <v>116</v>
      </c>
      <c r="I2200" s="5">
        <v>97.396098484487567</v>
      </c>
      <c r="J2200" t="s">
        <v>53</v>
      </c>
      <c r="K2200">
        <v>1547</v>
      </c>
      <c r="L2200">
        <v>1468</v>
      </c>
      <c r="M2200">
        <v>337</v>
      </c>
      <c r="N2200">
        <v>40</v>
      </c>
      <c r="O2200">
        <v>2020</v>
      </c>
      <c r="P2200">
        <v>1</v>
      </c>
      <c r="Q2200">
        <v>1</v>
      </c>
      <c r="R2200">
        <v>3</v>
      </c>
      <c r="S2200" t="s">
        <v>54</v>
      </c>
    </row>
    <row r="2201" spans="1:19">
      <c r="A2201" s="1">
        <v>36081162100</v>
      </c>
      <c r="B2201" s="1">
        <v>4162100</v>
      </c>
      <c r="C2201" t="s">
        <v>111</v>
      </c>
      <c r="D2201">
        <v>1845</v>
      </c>
      <c r="E2201">
        <v>750</v>
      </c>
      <c r="F2201">
        <v>430</v>
      </c>
      <c r="G2201">
        <v>197</v>
      </c>
      <c r="H2201">
        <v>162</v>
      </c>
      <c r="I2201" s="5">
        <v>124.31009613060397</v>
      </c>
      <c r="J2201" t="s">
        <v>53</v>
      </c>
      <c r="K2201">
        <v>2194</v>
      </c>
      <c r="L2201">
        <v>2075</v>
      </c>
      <c r="M2201">
        <v>940</v>
      </c>
      <c r="N2201">
        <v>80</v>
      </c>
      <c r="O2201">
        <v>2020</v>
      </c>
      <c r="P2201">
        <v>7</v>
      </c>
      <c r="Q2201">
        <v>8</v>
      </c>
      <c r="R2201">
        <v>2</v>
      </c>
      <c r="S2201" t="s">
        <v>54</v>
      </c>
    </row>
    <row r="2202" spans="1:19">
      <c r="A2202" s="1">
        <v>36081990100</v>
      </c>
      <c r="B2202" s="1">
        <v>4990100</v>
      </c>
      <c r="C2202" t="s">
        <v>118</v>
      </c>
      <c r="D2202">
        <v>0</v>
      </c>
      <c r="E2202">
        <v>0</v>
      </c>
      <c r="F2202">
        <v>0</v>
      </c>
      <c r="G2202">
        <v>13</v>
      </c>
      <c r="H2202">
        <v>13</v>
      </c>
      <c r="I2202" s="5">
        <v>22.516660498395403</v>
      </c>
      <c r="J2202" t="s">
        <v>53</v>
      </c>
      <c r="K2202">
        <v>0</v>
      </c>
      <c r="L2202">
        <v>0</v>
      </c>
      <c r="M2202">
        <v>0</v>
      </c>
      <c r="N2202">
        <v>0</v>
      </c>
      <c r="O2202">
        <v>2020</v>
      </c>
      <c r="P2202">
        <v>0</v>
      </c>
      <c r="Q2202">
        <v>0</v>
      </c>
      <c r="R2202">
        <v>0</v>
      </c>
      <c r="S2202" t="s">
        <v>54</v>
      </c>
    </row>
    <row r="2203" spans="1:19">
      <c r="A2203" s="1">
        <v>36085000300</v>
      </c>
      <c r="B2203" s="1">
        <v>5000300</v>
      </c>
      <c r="C2203" t="s">
        <v>121</v>
      </c>
      <c r="D2203">
        <v>1085</v>
      </c>
      <c r="E2203">
        <v>775</v>
      </c>
      <c r="F2203">
        <v>515</v>
      </c>
      <c r="G2203">
        <v>121</v>
      </c>
      <c r="H2203">
        <v>122</v>
      </c>
      <c r="I2203" s="5">
        <v>129.26329718833571</v>
      </c>
      <c r="J2203" t="s">
        <v>53</v>
      </c>
      <c r="K2203">
        <v>1208</v>
      </c>
      <c r="L2203">
        <v>1131</v>
      </c>
      <c r="M2203">
        <v>816</v>
      </c>
      <c r="N2203">
        <v>48</v>
      </c>
      <c r="O2203">
        <v>2020</v>
      </c>
      <c r="P2203">
        <v>1</v>
      </c>
      <c r="Q2203">
        <v>125</v>
      </c>
      <c r="R2203">
        <v>73</v>
      </c>
      <c r="S2203" t="s">
        <v>54</v>
      </c>
    </row>
    <row r="2204" spans="1:19">
      <c r="A2204" s="1">
        <v>36085000600</v>
      </c>
      <c r="B2204" s="1">
        <v>5000600</v>
      </c>
      <c r="C2204" t="s">
        <v>121</v>
      </c>
      <c r="D2204">
        <v>1310</v>
      </c>
      <c r="E2204">
        <v>730</v>
      </c>
      <c r="F2204">
        <v>610</v>
      </c>
      <c r="G2204">
        <v>262</v>
      </c>
      <c r="H2204">
        <v>191</v>
      </c>
      <c r="I2204" s="5">
        <v>183.67634578246594</v>
      </c>
      <c r="J2204" t="s">
        <v>53</v>
      </c>
      <c r="K2204">
        <v>1376</v>
      </c>
      <c r="L2204">
        <v>1315</v>
      </c>
      <c r="M2204">
        <v>779</v>
      </c>
      <c r="N2204">
        <v>31</v>
      </c>
      <c r="O2204">
        <v>2020</v>
      </c>
      <c r="P2204">
        <v>101</v>
      </c>
      <c r="Q2204">
        <v>34</v>
      </c>
      <c r="R2204">
        <v>370</v>
      </c>
      <c r="S2204" t="s">
        <v>54</v>
      </c>
    </row>
    <row r="2205" spans="1:19">
      <c r="A2205" s="1">
        <v>36085000700</v>
      </c>
      <c r="B2205" s="1">
        <v>5000700</v>
      </c>
      <c r="C2205" t="s">
        <v>121</v>
      </c>
      <c r="D2205">
        <v>1940</v>
      </c>
      <c r="E2205">
        <v>1635</v>
      </c>
      <c r="F2205">
        <v>1260</v>
      </c>
      <c r="G2205">
        <v>216</v>
      </c>
      <c r="H2205">
        <v>234</v>
      </c>
      <c r="I2205" s="5">
        <v>309.65303163379491</v>
      </c>
      <c r="J2205" t="s">
        <v>53</v>
      </c>
      <c r="K2205">
        <v>2317</v>
      </c>
      <c r="L2205">
        <v>2164</v>
      </c>
      <c r="M2205">
        <v>1801</v>
      </c>
      <c r="N2205">
        <v>105</v>
      </c>
      <c r="O2205">
        <v>2020</v>
      </c>
      <c r="P2205">
        <v>74</v>
      </c>
      <c r="Q2205">
        <v>-4</v>
      </c>
      <c r="R2205">
        <v>800</v>
      </c>
      <c r="S2205" t="s">
        <v>54</v>
      </c>
    </row>
    <row r="2206" spans="1:19">
      <c r="A2206" s="1">
        <v>36085000800</v>
      </c>
      <c r="B2206" s="1">
        <v>5000800</v>
      </c>
      <c r="C2206" t="s">
        <v>121</v>
      </c>
      <c r="D2206">
        <v>1925</v>
      </c>
      <c r="E2206">
        <v>430</v>
      </c>
      <c r="F2206">
        <v>300</v>
      </c>
      <c r="G2206">
        <v>264</v>
      </c>
      <c r="H2206">
        <v>144</v>
      </c>
      <c r="I2206" s="5">
        <v>130.23824323139499</v>
      </c>
      <c r="J2206" t="s">
        <v>53</v>
      </c>
      <c r="K2206">
        <v>2096</v>
      </c>
      <c r="L2206">
        <v>1981</v>
      </c>
      <c r="M2206">
        <v>801</v>
      </c>
      <c r="N2206">
        <v>75</v>
      </c>
      <c r="O2206">
        <v>2020</v>
      </c>
      <c r="P2206">
        <v>22</v>
      </c>
      <c r="Q2206">
        <v>16</v>
      </c>
      <c r="R2206">
        <v>4</v>
      </c>
      <c r="S2206" t="s">
        <v>54</v>
      </c>
    </row>
    <row r="2207" spans="1:19">
      <c r="A2207" s="1">
        <v>36085000900</v>
      </c>
      <c r="B2207" s="1">
        <v>5000900</v>
      </c>
      <c r="C2207" t="s">
        <v>121</v>
      </c>
      <c r="D2207">
        <v>740</v>
      </c>
      <c r="E2207">
        <v>485</v>
      </c>
      <c r="F2207">
        <v>375</v>
      </c>
      <c r="G2207">
        <v>154</v>
      </c>
      <c r="H2207">
        <v>144</v>
      </c>
      <c r="I2207" s="5">
        <v>140.95744038538726</v>
      </c>
      <c r="J2207" t="s">
        <v>53</v>
      </c>
      <c r="K2207">
        <v>908</v>
      </c>
      <c r="L2207">
        <v>802</v>
      </c>
      <c r="M2207">
        <v>560</v>
      </c>
      <c r="N2207">
        <v>63</v>
      </c>
      <c r="O2207">
        <v>2020</v>
      </c>
      <c r="P2207">
        <v>13</v>
      </c>
      <c r="Q2207">
        <v>4</v>
      </c>
      <c r="R2207">
        <v>3</v>
      </c>
      <c r="S2207" t="s">
        <v>54</v>
      </c>
    </row>
    <row r="2208" spans="1:19">
      <c r="A2208" s="1">
        <v>36085001100</v>
      </c>
      <c r="B2208" s="1">
        <v>5001100</v>
      </c>
      <c r="C2208" t="s">
        <v>121</v>
      </c>
      <c r="D2208">
        <v>1100</v>
      </c>
      <c r="E2208">
        <v>665</v>
      </c>
      <c r="F2208">
        <v>535</v>
      </c>
      <c r="G2208">
        <v>170</v>
      </c>
      <c r="H2208">
        <v>163</v>
      </c>
      <c r="I2208" s="5">
        <v>162.68681569199146</v>
      </c>
      <c r="J2208" t="s">
        <v>53</v>
      </c>
      <c r="K2208">
        <v>1548</v>
      </c>
      <c r="L2208">
        <v>1343</v>
      </c>
      <c r="M2208">
        <v>940</v>
      </c>
      <c r="N2208">
        <v>150</v>
      </c>
      <c r="O2208">
        <v>2020</v>
      </c>
      <c r="P2208">
        <v>16</v>
      </c>
      <c r="Q2208">
        <v>3</v>
      </c>
      <c r="R2208">
        <v>17</v>
      </c>
      <c r="S2208" t="s">
        <v>54</v>
      </c>
    </row>
    <row r="2209" spans="1:19">
      <c r="A2209" s="1">
        <v>36085001700</v>
      </c>
      <c r="B2209" s="1">
        <v>5001700</v>
      </c>
      <c r="C2209" t="s">
        <v>121</v>
      </c>
      <c r="D2209">
        <v>580</v>
      </c>
      <c r="E2209">
        <v>335</v>
      </c>
      <c r="F2209">
        <v>260</v>
      </c>
      <c r="G2209">
        <v>109</v>
      </c>
      <c r="H2209">
        <v>96</v>
      </c>
      <c r="I2209" s="5">
        <v>103.33440859655606</v>
      </c>
      <c r="J2209" t="s">
        <v>53</v>
      </c>
      <c r="K2209">
        <v>708</v>
      </c>
      <c r="L2209">
        <v>640</v>
      </c>
      <c r="M2209">
        <v>392</v>
      </c>
      <c r="N2209">
        <v>42</v>
      </c>
      <c r="O2209">
        <v>2020</v>
      </c>
      <c r="P2209">
        <v>3</v>
      </c>
      <c r="Q2209">
        <v>0</v>
      </c>
      <c r="R2209">
        <v>78</v>
      </c>
      <c r="S2209" t="s">
        <v>54</v>
      </c>
    </row>
    <row r="2210" spans="1:19">
      <c r="A2210" s="1">
        <v>36085001800</v>
      </c>
      <c r="B2210" s="1">
        <v>5001800</v>
      </c>
      <c r="C2210" t="s">
        <v>122</v>
      </c>
      <c r="D2210">
        <v>165</v>
      </c>
      <c r="E2210">
        <v>160</v>
      </c>
      <c r="F2210">
        <v>110</v>
      </c>
      <c r="G2210">
        <v>48</v>
      </c>
      <c r="H2210">
        <v>48</v>
      </c>
      <c r="I2210" s="5">
        <v>50.803543183522152</v>
      </c>
      <c r="J2210" t="s">
        <v>53</v>
      </c>
      <c r="K2210">
        <v>225</v>
      </c>
      <c r="L2210">
        <v>157</v>
      </c>
      <c r="M2210">
        <v>155</v>
      </c>
      <c r="N2210">
        <v>6</v>
      </c>
      <c r="O2210">
        <v>2020</v>
      </c>
      <c r="P2210">
        <v>0</v>
      </c>
      <c r="Q2210">
        <v>0</v>
      </c>
      <c r="R2210">
        <v>0</v>
      </c>
      <c r="S2210" t="s">
        <v>54</v>
      </c>
    </row>
    <row r="2211" spans="1:19">
      <c r="A2211" s="1">
        <v>36085002001</v>
      </c>
      <c r="B2211" s="1">
        <v>5002001</v>
      </c>
      <c r="C2211" t="s">
        <v>121</v>
      </c>
      <c r="D2211">
        <v>1460</v>
      </c>
      <c r="E2211">
        <v>555</v>
      </c>
      <c r="F2211">
        <v>380</v>
      </c>
      <c r="G2211">
        <v>307</v>
      </c>
      <c r="H2211">
        <v>207</v>
      </c>
      <c r="I2211" s="5">
        <v>167.84814565552995</v>
      </c>
      <c r="J2211" t="s">
        <v>53</v>
      </c>
      <c r="K2211">
        <v>1061</v>
      </c>
      <c r="L2211">
        <v>1004</v>
      </c>
      <c r="M2211">
        <v>365</v>
      </c>
      <c r="N2211">
        <v>37</v>
      </c>
      <c r="O2211">
        <v>2020</v>
      </c>
      <c r="P2211">
        <v>20</v>
      </c>
      <c r="Q2211">
        <v>13</v>
      </c>
      <c r="R2211">
        <v>2</v>
      </c>
      <c r="S2211" t="s">
        <v>54</v>
      </c>
    </row>
    <row r="2212" spans="1:19">
      <c r="A2212" s="1">
        <v>36085002002</v>
      </c>
      <c r="B2212" s="1">
        <v>5002002</v>
      </c>
      <c r="C2212" t="s">
        <v>123</v>
      </c>
      <c r="D2212">
        <v>1280</v>
      </c>
      <c r="E2212">
        <v>530</v>
      </c>
      <c r="F2212">
        <v>400</v>
      </c>
      <c r="G2212">
        <v>218</v>
      </c>
      <c r="H2212">
        <v>221</v>
      </c>
      <c r="I2212" s="5">
        <v>238.26665734004831</v>
      </c>
      <c r="J2212" t="s">
        <v>53</v>
      </c>
      <c r="K2212">
        <v>1317</v>
      </c>
      <c r="L2212">
        <v>1213</v>
      </c>
      <c r="M2212">
        <v>435</v>
      </c>
      <c r="N2212">
        <v>74</v>
      </c>
      <c r="O2212">
        <v>2020</v>
      </c>
      <c r="P2212">
        <v>7</v>
      </c>
      <c r="Q2212">
        <v>0</v>
      </c>
      <c r="R2212">
        <v>3</v>
      </c>
      <c r="S2212" t="s">
        <v>54</v>
      </c>
    </row>
    <row r="2213" spans="1:19">
      <c r="A2213" s="1">
        <v>36085002100</v>
      </c>
      <c r="B2213" s="1">
        <v>5002100</v>
      </c>
      <c r="C2213" t="s">
        <v>121</v>
      </c>
      <c r="D2213">
        <v>1910</v>
      </c>
      <c r="E2213">
        <v>1530</v>
      </c>
      <c r="F2213">
        <v>950</v>
      </c>
      <c r="G2213">
        <v>276</v>
      </c>
      <c r="H2213">
        <v>267</v>
      </c>
      <c r="I2213" s="5">
        <v>287.62997062197815</v>
      </c>
      <c r="J2213" t="s">
        <v>53</v>
      </c>
      <c r="K2213">
        <v>2336</v>
      </c>
      <c r="L2213">
        <v>2100</v>
      </c>
      <c r="M2213">
        <v>1592</v>
      </c>
      <c r="N2213">
        <v>139</v>
      </c>
      <c r="O2213">
        <v>2020</v>
      </c>
      <c r="P2213">
        <v>271</v>
      </c>
      <c r="Q2213">
        <v>102</v>
      </c>
      <c r="R2213">
        <v>472</v>
      </c>
      <c r="S2213" t="s">
        <v>54</v>
      </c>
    </row>
    <row r="2214" spans="1:19">
      <c r="A2214" s="1">
        <v>36085002700</v>
      </c>
      <c r="B2214" s="1">
        <v>5002700</v>
      </c>
      <c r="C2214" t="s">
        <v>121</v>
      </c>
      <c r="D2214">
        <v>380</v>
      </c>
      <c r="E2214">
        <v>315</v>
      </c>
      <c r="F2214">
        <v>310</v>
      </c>
      <c r="G2214">
        <v>117</v>
      </c>
      <c r="H2214">
        <v>131</v>
      </c>
      <c r="I2214" s="5">
        <v>132.808132281122</v>
      </c>
      <c r="J2214" t="s">
        <v>53</v>
      </c>
      <c r="K2214">
        <v>541</v>
      </c>
      <c r="L2214">
        <v>487</v>
      </c>
      <c r="M2214">
        <v>377</v>
      </c>
      <c r="N2214">
        <v>31</v>
      </c>
      <c r="O2214">
        <v>2020</v>
      </c>
      <c r="P2214">
        <v>12</v>
      </c>
      <c r="Q2214">
        <v>0</v>
      </c>
      <c r="R2214">
        <v>12</v>
      </c>
      <c r="S2214" t="s">
        <v>54</v>
      </c>
    </row>
    <row r="2215" spans="1:19">
      <c r="A2215" s="1">
        <v>36085002900</v>
      </c>
      <c r="B2215" s="1">
        <v>5002900</v>
      </c>
      <c r="C2215" t="s">
        <v>121</v>
      </c>
      <c r="D2215">
        <v>1785</v>
      </c>
      <c r="E2215">
        <v>1270</v>
      </c>
      <c r="F2215">
        <v>1060</v>
      </c>
      <c r="G2215">
        <v>229</v>
      </c>
      <c r="H2215">
        <v>194</v>
      </c>
      <c r="I2215" s="5">
        <v>219.20538314557879</v>
      </c>
      <c r="J2215" t="s">
        <v>53</v>
      </c>
      <c r="K2215">
        <v>2302</v>
      </c>
      <c r="L2215">
        <v>2098</v>
      </c>
      <c r="M2215">
        <v>1582</v>
      </c>
      <c r="N2215">
        <v>134</v>
      </c>
      <c r="O2215">
        <v>2020</v>
      </c>
      <c r="P2215">
        <v>13</v>
      </c>
      <c r="Q2215">
        <v>2</v>
      </c>
      <c r="R2215">
        <v>5</v>
      </c>
      <c r="S2215" t="s">
        <v>54</v>
      </c>
    </row>
    <row r="2216" spans="1:19">
      <c r="A2216" s="1">
        <v>36085003300</v>
      </c>
      <c r="B2216" s="1">
        <v>5003300</v>
      </c>
      <c r="C2216" t="s">
        <v>121</v>
      </c>
      <c r="D2216">
        <v>1305</v>
      </c>
      <c r="E2216">
        <v>625</v>
      </c>
      <c r="F2216">
        <v>430</v>
      </c>
      <c r="G2216">
        <v>125</v>
      </c>
      <c r="H2216">
        <v>139</v>
      </c>
      <c r="I2216" s="5">
        <v>132.52546925025393</v>
      </c>
      <c r="J2216" t="s">
        <v>53</v>
      </c>
      <c r="K2216">
        <v>1508</v>
      </c>
      <c r="L2216">
        <v>1410</v>
      </c>
      <c r="M2216">
        <v>734</v>
      </c>
      <c r="N2216">
        <v>60</v>
      </c>
      <c r="O2216">
        <v>2020</v>
      </c>
      <c r="P2216">
        <v>0</v>
      </c>
      <c r="Q2216">
        <v>6</v>
      </c>
      <c r="R2216">
        <v>8</v>
      </c>
      <c r="S2216" t="s">
        <v>54</v>
      </c>
    </row>
    <row r="2217" spans="1:19">
      <c r="A2217" s="1">
        <v>36085003600</v>
      </c>
      <c r="B2217" s="1">
        <v>5003600</v>
      </c>
      <c r="C2217" t="s">
        <v>121</v>
      </c>
      <c r="D2217">
        <v>945</v>
      </c>
      <c r="E2217">
        <v>400</v>
      </c>
      <c r="F2217">
        <v>150</v>
      </c>
      <c r="G2217">
        <v>165</v>
      </c>
      <c r="H2217">
        <v>155</v>
      </c>
      <c r="I2217" s="5">
        <v>65.030761951556428</v>
      </c>
      <c r="J2217" t="s">
        <v>53</v>
      </c>
      <c r="K2217">
        <v>917</v>
      </c>
      <c r="L2217">
        <v>871</v>
      </c>
      <c r="M2217">
        <v>342</v>
      </c>
      <c r="N2217">
        <v>34</v>
      </c>
      <c r="O2217">
        <v>2020</v>
      </c>
      <c r="P2217">
        <v>17</v>
      </c>
      <c r="Q2217">
        <v>3</v>
      </c>
      <c r="R2217">
        <v>0</v>
      </c>
      <c r="S2217" t="s">
        <v>54</v>
      </c>
    </row>
    <row r="2218" spans="1:19">
      <c r="A2218" s="1">
        <v>36085003900</v>
      </c>
      <c r="B2218" s="1">
        <v>5003900</v>
      </c>
      <c r="C2218" t="s">
        <v>121</v>
      </c>
      <c r="D2218">
        <v>990</v>
      </c>
      <c r="E2218">
        <v>795</v>
      </c>
      <c r="F2218">
        <v>390</v>
      </c>
      <c r="G2218">
        <v>118</v>
      </c>
      <c r="H2218">
        <v>119</v>
      </c>
      <c r="I2218" s="5">
        <v>111.02252023801297</v>
      </c>
      <c r="J2218" t="s">
        <v>53</v>
      </c>
      <c r="K2218">
        <v>1079</v>
      </c>
      <c r="L2218">
        <v>1033</v>
      </c>
      <c r="M2218">
        <v>764</v>
      </c>
      <c r="N2218">
        <v>26</v>
      </c>
      <c r="O2218">
        <v>2020</v>
      </c>
      <c r="P2218">
        <v>0</v>
      </c>
      <c r="Q2218">
        <v>4</v>
      </c>
      <c r="R2218">
        <v>1</v>
      </c>
      <c r="S2218" t="s">
        <v>54</v>
      </c>
    </row>
    <row r="2219" spans="1:19">
      <c r="A2219" s="1">
        <v>36085004001</v>
      </c>
      <c r="B2219" s="1">
        <v>5004001</v>
      </c>
      <c r="C2219" t="s">
        <v>121</v>
      </c>
      <c r="D2219">
        <v>1145</v>
      </c>
      <c r="E2219">
        <v>480</v>
      </c>
      <c r="F2219">
        <v>310</v>
      </c>
      <c r="G2219">
        <v>479</v>
      </c>
      <c r="H2219">
        <v>152</v>
      </c>
      <c r="I2219" s="5">
        <v>209.06697491473875</v>
      </c>
      <c r="J2219" t="s">
        <v>53</v>
      </c>
      <c r="K2219">
        <v>914</v>
      </c>
      <c r="L2219">
        <v>886</v>
      </c>
      <c r="M2219">
        <v>480</v>
      </c>
      <c r="N2219">
        <v>15</v>
      </c>
      <c r="O2219">
        <v>2020</v>
      </c>
      <c r="P2219">
        <v>10</v>
      </c>
      <c r="Q2219">
        <v>0</v>
      </c>
      <c r="R2219">
        <v>2</v>
      </c>
      <c r="S2219" t="s">
        <v>54</v>
      </c>
    </row>
    <row r="2220" spans="1:19">
      <c r="A2220" s="1">
        <v>36085004002</v>
      </c>
      <c r="B2220" s="1">
        <v>5004002</v>
      </c>
      <c r="C2220" t="s">
        <v>121</v>
      </c>
      <c r="D2220">
        <v>870</v>
      </c>
      <c r="E2220">
        <v>115</v>
      </c>
      <c r="F2220">
        <v>45</v>
      </c>
      <c r="G2220">
        <v>65</v>
      </c>
      <c r="H2220">
        <v>118</v>
      </c>
      <c r="I2220" s="5">
        <v>65.627738038119219</v>
      </c>
      <c r="J2220" t="s">
        <v>53</v>
      </c>
      <c r="K2220">
        <v>1034</v>
      </c>
      <c r="L2220">
        <v>1006</v>
      </c>
      <c r="M2220">
        <v>150</v>
      </c>
      <c r="N2220">
        <v>18</v>
      </c>
      <c r="O2220">
        <v>2020</v>
      </c>
      <c r="P2220">
        <v>0</v>
      </c>
      <c r="Q2220">
        <v>0</v>
      </c>
      <c r="R2220">
        <v>0</v>
      </c>
      <c r="S2220" t="s">
        <v>54</v>
      </c>
    </row>
    <row r="2221" spans="1:19">
      <c r="A2221" s="1">
        <v>36085004003</v>
      </c>
      <c r="B2221" s="1">
        <v>5004003</v>
      </c>
      <c r="C2221" t="s">
        <v>121</v>
      </c>
      <c r="D2221">
        <v>1390</v>
      </c>
      <c r="E2221">
        <v>1390</v>
      </c>
      <c r="F2221">
        <v>1280</v>
      </c>
      <c r="G2221">
        <v>237</v>
      </c>
      <c r="H2221">
        <v>237</v>
      </c>
      <c r="I2221" s="5">
        <v>341.90641994557518</v>
      </c>
      <c r="J2221" t="s">
        <v>53</v>
      </c>
      <c r="K2221">
        <v>1827</v>
      </c>
      <c r="L2221">
        <v>1795</v>
      </c>
      <c r="M2221">
        <v>1667</v>
      </c>
      <c r="N2221">
        <v>13</v>
      </c>
      <c r="O2221">
        <v>2020</v>
      </c>
      <c r="P2221">
        <v>1</v>
      </c>
      <c r="Q2221">
        <v>0</v>
      </c>
      <c r="R2221">
        <v>0</v>
      </c>
      <c r="S2221" t="s">
        <v>54</v>
      </c>
    </row>
    <row r="2222" spans="1:19">
      <c r="A2222" s="1">
        <v>36085004004</v>
      </c>
      <c r="B2222" s="1">
        <v>5004004</v>
      </c>
      <c r="C2222" t="s">
        <v>121</v>
      </c>
      <c r="D2222">
        <v>1180</v>
      </c>
      <c r="E2222">
        <v>725</v>
      </c>
      <c r="F2222">
        <v>480</v>
      </c>
      <c r="G2222">
        <v>304</v>
      </c>
      <c r="H2222">
        <v>287</v>
      </c>
      <c r="I2222" s="5">
        <v>294.17001886664116</v>
      </c>
      <c r="J2222" t="s">
        <v>53</v>
      </c>
      <c r="K2222">
        <v>946</v>
      </c>
      <c r="L2222">
        <v>904</v>
      </c>
      <c r="M2222">
        <v>436</v>
      </c>
      <c r="N2222">
        <v>29</v>
      </c>
      <c r="O2222">
        <v>2020</v>
      </c>
      <c r="P2222">
        <v>5</v>
      </c>
      <c r="Q2222">
        <v>2</v>
      </c>
      <c r="R2222">
        <v>4</v>
      </c>
      <c r="S2222" t="s">
        <v>54</v>
      </c>
    </row>
    <row r="2223" spans="1:19">
      <c r="A2223" s="1">
        <v>36085004700</v>
      </c>
      <c r="B2223" s="1">
        <v>5004700</v>
      </c>
      <c r="C2223" t="s">
        <v>121</v>
      </c>
      <c r="D2223">
        <v>930</v>
      </c>
      <c r="E2223">
        <v>310</v>
      </c>
      <c r="F2223">
        <v>205</v>
      </c>
      <c r="G2223">
        <v>102</v>
      </c>
      <c r="H2223">
        <v>115</v>
      </c>
      <c r="I2223" s="5">
        <v>117.39676315810415</v>
      </c>
      <c r="J2223" t="s">
        <v>53</v>
      </c>
      <c r="K2223">
        <v>1216</v>
      </c>
      <c r="L2223">
        <v>1107</v>
      </c>
      <c r="M2223">
        <v>464</v>
      </c>
      <c r="N2223">
        <v>62</v>
      </c>
      <c r="O2223">
        <v>2020</v>
      </c>
      <c r="P2223">
        <v>13</v>
      </c>
      <c r="Q2223">
        <v>40</v>
      </c>
      <c r="R2223">
        <v>8</v>
      </c>
      <c r="S2223" t="s">
        <v>54</v>
      </c>
    </row>
    <row r="2224" spans="1:19">
      <c r="A2224" s="1">
        <v>36085005000</v>
      </c>
      <c r="B2224" s="1">
        <v>5005000</v>
      </c>
      <c r="C2224" t="s">
        <v>123</v>
      </c>
      <c r="D2224">
        <v>1380</v>
      </c>
      <c r="E2224">
        <v>340</v>
      </c>
      <c r="F2224">
        <v>330</v>
      </c>
      <c r="G2224">
        <v>191</v>
      </c>
      <c r="H2224">
        <v>113</v>
      </c>
      <c r="I2224" s="5">
        <v>137.01459776242822</v>
      </c>
      <c r="J2224" t="s">
        <v>53</v>
      </c>
      <c r="K2224">
        <v>1578</v>
      </c>
      <c r="L2224">
        <v>1495</v>
      </c>
      <c r="M2224">
        <v>521</v>
      </c>
      <c r="N2224">
        <v>46</v>
      </c>
      <c r="O2224">
        <v>2020</v>
      </c>
      <c r="P2224">
        <v>11</v>
      </c>
      <c r="Q2224">
        <v>3</v>
      </c>
      <c r="R2224">
        <v>8</v>
      </c>
      <c r="S2224" t="s">
        <v>54</v>
      </c>
    </row>
    <row r="2225" spans="1:19">
      <c r="A2225" s="1">
        <v>36085005901</v>
      </c>
      <c r="B2225" s="1">
        <v>5005901</v>
      </c>
      <c r="C2225" t="s">
        <v>121</v>
      </c>
      <c r="D2225">
        <v>1215</v>
      </c>
      <c r="E2225">
        <v>355</v>
      </c>
      <c r="F2225">
        <v>235</v>
      </c>
      <c r="G2225">
        <v>155</v>
      </c>
      <c r="H2225">
        <v>130</v>
      </c>
      <c r="I2225" s="5">
        <v>122.36829654775782</v>
      </c>
      <c r="J2225" t="s">
        <v>53</v>
      </c>
      <c r="K2225">
        <v>1225</v>
      </c>
      <c r="L2225">
        <v>1163</v>
      </c>
      <c r="M2225">
        <v>455</v>
      </c>
      <c r="N2225">
        <v>32</v>
      </c>
      <c r="O2225">
        <v>2020</v>
      </c>
      <c r="P2225">
        <v>-1</v>
      </c>
      <c r="Q2225">
        <v>0</v>
      </c>
      <c r="R2225">
        <v>0</v>
      </c>
      <c r="S2225" t="s">
        <v>54</v>
      </c>
    </row>
    <row r="2226" spans="1:19">
      <c r="A2226" s="1">
        <v>36085005902</v>
      </c>
      <c r="B2226" s="1">
        <v>5005902</v>
      </c>
      <c r="C2226" t="s">
        <v>121</v>
      </c>
      <c r="D2226">
        <v>0</v>
      </c>
      <c r="E2226">
        <v>0</v>
      </c>
      <c r="F2226">
        <v>0</v>
      </c>
      <c r="G2226">
        <v>13</v>
      </c>
      <c r="H2226">
        <v>13</v>
      </c>
      <c r="I2226" s="5">
        <v>22.516660498395403</v>
      </c>
      <c r="J2226" t="s">
        <v>53</v>
      </c>
      <c r="K2226">
        <v>1</v>
      </c>
      <c r="L2226">
        <v>0</v>
      </c>
      <c r="M2226">
        <v>0</v>
      </c>
      <c r="N2226">
        <v>1</v>
      </c>
      <c r="O2226">
        <v>2020</v>
      </c>
      <c r="P2226">
        <v>0</v>
      </c>
      <c r="Q2226">
        <v>0</v>
      </c>
      <c r="R2226">
        <v>0</v>
      </c>
      <c r="S2226" t="s">
        <v>54</v>
      </c>
    </row>
    <row r="2227" spans="1:19">
      <c r="A2227" s="1">
        <v>36085006400</v>
      </c>
      <c r="B2227" s="1">
        <v>5006400</v>
      </c>
      <c r="C2227" t="s">
        <v>123</v>
      </c>
      <c r="D2227">
        <v>1205</v>
      </c>
      <c r="E2227">
        <v>565</v>
      </c>
      <c r="F2227">
        <v>460</v>
      </c>
      <c r="G2227">
        <v>139</v>
      </c>
      <c r="H2227">
        <v>112</v>
      </c>
      <c r="I2227" s="5">
        <v>152.28263197095066</v>
      </c>
      <c r="J2227" t="s">
        <v>53</v>
      </c>
      <c r="K2227">
        <v>1359</v>
      </c>
      <c r="L2227">
        <v>1288</v>
      </c>
      <c r="M2227">
        <v>627</v>
      </c>
      <c r="N2227">
        <v>45</v>
      </c>
      <c r="O2227">
        <v>2020</v>
      </c>
      <c r="P2227">
        <v>9</v>
      </c>
      <c r="Q2227">
        <v>27</v>
      </c>
      <c r="R2227">
        <v>2</v>
      </c>
      <c r="S2227" t="s">
        <v>54</v>
      </c>
    </row>
    <row r="2228" spans="1:19">
      <c r="A2228" s="1">
        <v>36085006700</v>
      </c>
      <c r="B2228" s="1">
        <v>5006700</v>
      </c>
      <c r="C2228" t="s">
        <v>121</v>
      </c>
      <c r="D2228">
        <v>1160</v>
      </c>
      <c r="E2228">
        <v>395</v>
      </c>
      <c r="F2228">
        <v>235</v>
      </c>
      <c r="G2228">
        <v>163</v>
      </c>
      <c r="H2228">
        <v>147</v>
      </c>
      <c r="I2228" s="5">
        <v>130.48371545905641</v>
      </c>
      <c r="J2228" t="s">
        <v>53</v>
      </c>
      <c r="K2228">
        <v>1187</v>
      </c>
      <c r="L2228">
        <v>1141</v>
      </c>
      <c r="M2228">
        <v>402</v>
      </c>
      <c r="N2228">
        <v>29</v>
      </c>
      <c r="O2228">
        <v>2020</v>
      </c>
      <c r="P2228">
        <v>6</v>
      </c>
      <c r="Q2228">
        <v>2</v>
      </c>
      <c r="R2228">
        <v>0</v>
      </c>
      <c r="S2228" t="s">
        <v>54</v>
      </c>
    </row>
    <row r="2229" spans="1:19">
      <c r="A2229" s="1">
        <v>36085007001</v>
      </c>
      <c r="B2229" s="1">
        <v>5007001</v>
      </c>
      <c r="C2229" t="s">
        <v>123</v>
      </c>
      <c r="D2229">
        <v>1050</v>
      </c>
      <c r="E2229">
        <v>120</v>
      </c>
      <c r="F2229">
        <v>55</v>
      </c>
      <c r="G2229">
        <v>311</v>
      </c>
      <c r="H2229">
        <v>87</v>
      </c>
      <c r="I2229" s="5">
        <v>69.763887506359623</v>
      </c>
      <c r="J2229" t="s">
        <v>53</v>
      </c>
      <c r="K2229">
        <v>978</v>
      </c>
      <c r="L2229">
        <v>938</v>
      </c>
      <c r="M2229">
        <v>291</v>
      </c>
      <c r="N2229">
        <v>20</v>
      </c>
      <c r="O2229">
        <v>2020</v>
      </c>
      <c r="P2229">
        <v>13</v>
      </c>
      <c r="Q2229">
        <v>13</v>
      </c>
      <c r="R2229">
        <v>4</v>
      </c>
      <c r="S2229" t="s">
        <v>54</v>
      </c>
    </row>
    <row r="2230" spans="1:19">
      <c r="A2230" s="1">
        <v>36085007002</v>
      </c>
      <c r="B2230" s="1">
        <v>5007002</v>
      </c>
      <c r="C2230" t="s">
        <v>123</v>
      </c>
      <c r="D2230">
        <v>1820</v>
      </c>
      <c r="E2230">
        <v>380</v>
      </c>
      <c r="F2230">
        <v>360</v>
      </c>
      <c r="G2230">
        <v>268</v>
      </c>
      <c r="H2230">
        <v>157</v>
      </c>
      <c r="I2230" s="5">
        <v>159.70911057294134</v>
      </c>
      <c r="J2230" t="s">
        <v>53</v>
      </c>
      <c r="K2230">
        <v>1970</v>
      </c>
      <c r="L2230">
        <v>1867</v>
      </c>
      <c r="M2230">
        <v>649</v>
      </c>
      <c r="N2230">
        <v>54</v>
      </c>
      <c r="O2230">
        <v>2020</v>
      </c>
      <c r="P2230">
        <v>22</v>
      </c>
      <c r="Q2230">
        <v>19</v>
      </c>
      <c r="R2230">
        <v>0</v>
      </c>
      <c r="S2230" t="s">
        <v>54</v>
      </c>
    </row>
    <row r="2231" spans="1:19">
      <c r="A2231" s="1">
        <v>36085007400</v>
      </c>
      <c r="B2231" s="1">
        <v>5007400</v>
      </c>
      <c r="C2231" t="s">
        <v>123</v>
      </c>
      <c r="D2231">
        <v>1845</v>
      </c>
      <c r="E2231">
        <v>695</v>
      </c>
      <c r="F2231">
        <v>580</v>
      </c>
      <c r="G2231">
        <v>408</v>
      </c>
      <c r="H2231">
        <v>194</v>
      </c>
      <c r="I2231" s="5">
        <v>220.90948372580115</v>
      </c>
      <c r="J2231" t="s">
        <v>53</v>
      </c>
      <c r="K2231">
        <v>1830</v>
      </c>
      <c r="L2231">
        <v>1732</v>
      </c>
      <c r="M2231">
        <v>930</v>
      </c>
      <c r="N2231">
        <v>62</v>
      </c>
      <c r="O2231">
        <v>2020</v>
      </c>
      <c r="P2231">
        <v>11</v>
      </c>
      <c r="Q2231">
        <v>6</v>
      </c>
      <c r="R2231">
        <v>6</v>
      </c>
      <c r="S2231" t="s">
        <v>54</v>
      </c>
    </row>
    <row r="2232" spans="1:19">
      <c r="A2232" s="1">
        <v>36085007500</v>
      </c>
      <c r="B2232" s="1">
        <v>5007500</v>
      </c>
      <c r="C2232" t="s">
        <v>121</v>
      </c>
      <c r="D2232">
        <v>1120</v>
      </c>
      <c r="E2232">
        <v>560</v>
      </c>
      <c r="F2232">
        <v>370</v>
      </c>
      <c r="G2232">
        <v>173</v>
      </c>
      <c r="H2232">
        <v>189</v>
      </c>
      <c r="I2232" s="5">
        <v>162.10490430582291</v>
      </c>
      <c r="J2232" t="s">
        <v>53</v>
      </c>
      <c r="K2232">
        <v>1300</v>
      </c>
      <c r="L2232">
        <v>1216</v>
      </c>
      <c r="M2232">
        <v>712</v>
      </c>
      <c r="N2232">
        <v>45</v>
      </c>
      <c r="O2232">
        <v>2020</v>
      </c>
      <c r="P2232">
        <v>9</v>
      </c>
      <c r="Q2232">
        <v>10</v>
      </c>
      <c r="R2232">
        <v>4</v>
      </c>
      <c r="S2232" t="s">
        <v>54</v>
      </c>
    </row>
    <row r="2233" spans="1:19">
      <c r="A2233" s="1">
        <v>36085007700</v>
      </c>
      <c r="B2233" s="1">
        <v>5007700</v>
      </c>
      <c r="C2233" t="s">
        <v>121</v>
      </c>
      <c r="D2233">
        <v>470</v>
      </c>
      <c r="E2233">
        <v>245</v>
      </c>
      <c r="F2233">
        <v>160</v>
      </c>
      <c r="G2233">
        <v>80</v>
      </c>
      <c r="H2233">
        <v>83</v>
      </c>
      <c r="I2233" s="5">
        <v>85.592055706122636</v>
      </c>
      <c r="J2233" t="s">
        <v>53</v>
      </c>
      <c r="K2233">
        <v>599</v>
      </c>
      <c r="L2233">
        <v>541</v>
      </c>
      <c r="M2233">
        <v>282</v>
      </c>
      <c r="N2233">
        <v>36</v>
      </c>
      <c r="O2233">
        <v>2020</v>
      </c>
      <c r="P2233">
        <v>12</v>
      </c>
      <c r="Q2233">
        <v>7</v>
      </c>
      <c r="R2233">
        <v>9</v>
      </c>
      <c r="S2233" t="s">
        <v>54</v>
      </c>
    </row>
    <row r="2234" spans="1:19">
      <c r="A2234" s="1">
        <v>36085008100</v>
      </c>
      <c r="B2234" s="1">
        <v>5008100</v>
      </c>
      <c r="C2234" t="s">
        <v>121</v>
      </c>
      <c r="D2234">
        <v>1765</v>
      </c>
      <c r="E2234">
        <v>860</v>
      </c>
      <c r="F2234">
        <v>635</v>
      </c>
      <c r="G2234">
        <v>239</v>
      </c>
      <c r="H2234">
        <v>206</v>
      </c>
      <c r="I2234" s="5">
        <v>174.6797068923577</v>
      </c>
      <c r="J2234" t="s">
        <v>53</v>
      </c>
      <c r="K2234">
        <v>1850</v>
      </c>
      <c r="L2234">
        <v>1751</v>
      </c>
      <c r="M2234">
        <v>1084</v>
      </c>
      <c r="N2234">
        <v>65</v>
      </c>
      <c r="O2234">
        <v>2020</v>
      </c>
      <c r="P2234">
        <v>7</v>
      </c>
      <c r="Q2234">
        <v>-1</v>
      </c>
      <c r="R2234">
        <v>0</v>
      </c>
      <c r="S2234" t="s">
        <v>54</v>
      </c>
    </row>
    <row r="2235" spans="1:19">
      <c r="A2235" s="1">
        <v>36085009601</v>
      </c>
      <c r="B2235" s="1">
        <v>5009601</v>
      </c>
      <c r="C2235" t="s">
        <v>123</v>
      </c>
      <c r="D2235">
        <v>1635</v>
      </c>
      <c r="E2235">
        <v>660</v>
      </c>
      <c r="F2235">
        <v>365</v>
      </c>
      <c r="G2235">
        <v>208</v>
      </c>
      <c r="H2235">
        <v>214</v>
      </c>
      <c r="I2235" s="5">
        <v>166.85922210054798</v>
      </c>
      <c r="J2235" t="s">
        <v>53</v>
      </c>
      <c r="K2235">
        <v>1573</v>
      </c>
      <c r="L2235">
        <v>1508</v>
      </c>
      <c r="M2235">
        <v>645</v>
      </c>
      <c r="N2235">
        <v>36</v>
      </c>
      <c r="O2235">
        <v>2020</v>
      </c>
      <c r="P2235">
        <v>10</v>
      </c>
      <c r="Q2235">
        <v>4</v>
      </c>
      <c r="R2235">
        <v>6</v>
      </c>
      <c r="S2235" t="s">
        <v>54</v>
      </c>
    </row>
    <row r="2236" spans="1:19">
      <c r="A2236" s="1">
        <v>36085009602</v>
      </c>
      <c r="B2236" s="1">
        <v>5009602</v>
      </c>
      <c r="C2236" t="s">
        <v>123</v>
      </c>
      <c r="D2236">
        <v>1370</v>
      </c>
      <c r="E2236">
        <v>615</v>
      </c>
      <c r="F2236">
        <v>320</v>
      </c>
      <c r="G2236">
        <v>202</v>
      </c>
      <c r="H2236">
        <v>185</v>
      </c>
      <c r="I2236" s="5">
        <v>174.22399375516565</v>
      </c>
      <c r="J2236" t="s">
        <v>53</v>
      </c>
      <c r="K2236">
        <v>1496</v>
      </c>
      <c r="L2236">
        <v>1408</v>
      </c>
      <c r="M2236">
        <v>636</v>
      </c>
      <c r="N2236">
        <v>38</v>
      </c>
      <c r="O2236">
        <v>2020</v>
      </c>
      <c r="P2236">
        <v>54</v>
      </c>
      <c r="Q2236">
        <v>7</v>
      </c>
      <c r="R2236">
        <v>4</v>
      </c>
      <c r="S2236" t="s">
        <v>54</v>
      </c>
    </row>
    <row r="2237" spans="1:19">
      <c r="A2237" s="1">
        <v>36085009701</v>
      </c>
      <c r="B2237" s="1">
        <v>5009701</v>
      </c>
      <c r="C2237" t="s">
        <v>121</v>
      </c>
      <c r="D2237">
        <v>1560</v>
      </c>
      <c r="E2237">
        <v>590</v>
      </c>
      <c r="F2237">
        <v>465</v>
      </c>
      <c r="G2237">
        <v>144</v>
      </c>
      <c r="H2237">
        <v>139</v>
      </c>
      <c r="I2237" s="5">
        <v>159.07859692617356</v>
      </c>
      <c r="J2237" t="s">
        <v>53</v>
      </c>
      <c r="K2237">
        <v>1614</v>
      </c>
      <c r="L2237">
        <v>1529</v>
      </c>
      <c r="M2237">
        <v>741</v>
      </c>
      <c r="N2237">
        <v>38</v>
      </c>
      <c r="O2237">
        <v>2020</v>
      </c>
      <c r="P2237">
        <v>10</v>
      </c>
      <c r="Q2237">
        <v>0</v>
      </c>
      <c r="R2237">
        <v>0</v>
      </c>
      <c r="S2237" t="s">
        <v>54</v>
      </c>
    </row>
    <row r="2238" spans="1:19">
      <c r="A2238" s="1">
        <v>36085009702</v>
      </c>
      <c r="B2238" s="1">
        <v>5009702</v>
      </c>
      <c r="C2238" t="s">
        <v>121</v>
      </c>
      <c r="D2238">
        <v>0</v>
      </c>
      <c r="E2238">
        <v>0</v>
      </c>
      <c r="F2238">
        <v>0</v>
      </c>
      <c r="G2238">
        <v>13</v>
      </c>
      <c r="H2238">
        <v>13</v>
      </c>
      <c r="I2238" s="5">
        <v>22.516660498395403</v>
      </c>
      <c r="J2238" t="s">
        <v>53</v>
      </c>
      <c r="K2238">
        <v>3</v>
      </c>
      <c r="L2238">
        <v>3</v>
      </c>
      <c r="M2238">
        <v>3</v>
      </c>
      <c r="N2238">
        <v>0</v>
      </c>
      <c r="O2238">
        <v>2020</v>
      </c>
      <c r="P2238">
        <v>0</v>
      </c>
      <c r="Q2238">
        <v>0</v>
      </c>
      <c r="R2238">
        <v>0</v>
      </c>
      <c r="S2238" t="s">
        <v>54</v>
      </c>
    </row>
    <row r="2239" spans="1:19">
      <c r="A2239" s="1">
        <v>36085010500</v>
      </c>
      <c r="B2239" s="1">
        <v>5010500</v>
      </c>
      <c r="C2239" t="s">
        <v>121</v>
      </c>
      <c r="D2239">
        <v>1600</v>
      </c>
      <c r="E2239">
        <v>660</v>
      </c>
      <c r="F2239">
        <v>515</v>
      </c>
      <c r="G2239">
        <v>152</v>
      </c>
      <c r="H2239">
        <v>156</v>
      </c>
      <c r="I2239" s="5">
        <v>161.49922600433726</v>
      </c>
      <c r="J2239" t="s">
        <v>53</v>
      </c>
      <c r="K2239">
        <v>1940</v>
      </c>
      <c r="L2239">
        <v>1816</v>
      </c>
      <c r="M2239">
        <v>871</v>
      </c>
      <c r="N2239">
        <v>62</v>
      </c>
      <c r="O2239">
        <v>2020</v>
      </c>
      <c r="P2239">
        <v>3</v>
      </c>
      <c r="Q2239">
        <v>11</v>
      </c>
      <c r="R2239">
        <v>31</v>
      </c>
      <c r="S2239" t="s">
        <v>54</v>
      </c>
    </row>
    <row r="2240" spans="1:19">
      <c r="A2240" s="1">
        <v>36085011201</v>
      </c>
      <c r="B2240" s="1">
        <v>5011201</v>
      </c>
      <c r="C2240" t="s">
        <v>123</v>
      </c>
      <c r="D2240">
        <v>1885</v>
      </c>
      <c r="E2240">
        <v>665</v>
      </c>
      <c r="F2240">
        <v>470</v>
      </c>
      <c r="G2240">
        <v>272</v>
      </c>
      <c r="H2240">
        <v>248</v>
      </c>
      <c r="I2240" s="5">
        <v>253.68090192208007</v>
      </c>
      <c r="J2240" t="s">
        <v>53</v>
      </c>
      <c r="K2240">
        <v>2043</v>
      </c>
      <c r="L2240">
        <v>1947</v>
      </c>
      <c r="M2240">
        <v>629</v>
      </c>
      <c r="N2240">
        <v>36</v>
      </c>
      <c r="O2240">
        <v>2020</v>
      </c>
      <c r="P2240">
        <v>9</v>
      </c>
      <c r="Q2240">
        <v>15</v>
      </c>
      <c r="R2240">
        <v>17</v>
      </c>
      <c r="S2240" t="s">
        <v>54</v>
      </c>
    </row>
    <row r="2241" spans="1:19">
      <c r="A2241" s="1">
        <v>36085011203</v>
      </c>
      <c r="B2241" s="1">
        <v>5011203</v>
      </c>
      <c r="C2241" t="s">
        <v>123</v>
      </c>
      <c r="D2241">
        <v>2235</v>
      </c>
      <c r="E2241">
        <v>595</v>
      </c>
      <c r="F2241">
        <v>515</v>
      </c>
      <c r="G2241">
        <v>431</v>
      </c>
      <c r="H2241">
        <v>263</v>
      </c>
      <c r="I2241" s="5">
        <v>253.162003468135</v>
      </c>
      <c r="J2241" t="s">
        <v>53</v>
      </c>
      <c r="K2241">
        <v>2367</v>
      </c>
      <c r="L2241">
        <v>2202</v>
      </c>
      <c r="M2241">
        <v>627</v>
      </c>
      <c r="N2241">
        <v>89</v>
      </c>
      <c r="O2241">
        <v>2020</v>
      </c>
      <c r="P2241">
        <v>14</v>
      </c>
      <c r="Q2241">
        <v>16</v>
      </c>
      <c r="R2241">
        <v>29</v>
      </c>
      <c r="S2241" t="s">
        <v>54</v>
      </c>
    </row>
    <row r="2242" spans="1:19">
      <c r="A2242" s="1">
        <v>36085011204</v>
      </c>
      <c r="B2242" s="1">
        <v>5011204</v>
      </c>
      <c r="C2242" t="s">
        <v>122</v>
      </c>
      <c r="D2242">
        <v>65</v>
      </c>
      <c r="E2242">
        <v>65</v>
      </c>
      <c r="F2242">
        <v>15</v>
      </c>
      <c r="G2242">
        <v>50</v>
      </c>
      <c r="H2242">
        <v>50</v>
      </c>
      <c r="I2242" s="5">
        <v>29.444863728670914</v>
      </c>
      <c r="J2242" t="s">
        <v>53</v>
      </c>
      <c r="K2242">
        <v>23</v>
      </c>
      <c r="L2242">
        <v>17</v>
      </c>
      <c r="M2242">
        <v>10</v>
      </c>
      <c r="N2242">
        <v>0</v>
      </c>
      <c r="O2242">
        <v>2020</v>
      </c>
      <c r="P2242">
        <v>0</v>
      </c>
      <c r="Q2242">
        <v>0</v>
      </c>
      <c r="R2242">
        <v>0</v>
      </c>
      <c r="S2242" t="s">
        <v>54</v>
      </c>
    </row>
    <row r="2243" spans="1:19">
      <c r="A2243" s="1">
        <v>36085011401</v>
      </c>
      <c r="B2243" s="1">
        <v>5011401</v>
      </c>
      <c r="C2243" t="s">
        <v>123</v>
      </c>
      <c r="D2243">
        <v>1320</v>
      </c>
      <c r="E2243">
        <v>620</v>
      </c>
      <c r="F2243">
        <v>545</v>
      </c>
      <c r="G2243">
        <v>243</v>
      </c>
      <c r="H2243">
        <v>200</v>
      </c>
      <c r="I2243" s="5">
        <v>211.52777595389216</v>
      </c>
      <c r="J2243" t="s">
        <v>53</v>
      </c>
      <c r="K2243">
        <v>1391</v>
      </c>
      <c r="L2243">
        <v>1362</v>
      </c>
      <c r="M2243">
        <v>751</v>
      </c>
      <c r="N2243">
        <v>16</v>
      </c>
      <c r="O2243">
        <v>2020</v>
      </c>
      <c r="P2243">
        <v>11</v>
      </c>
      <c r="Q2243">
        <v>8</v>
      </c>
      <c r="R2243">
        <v>-1</v>
      </c>
      <c r="S2243" t="s">
        <v>54</v>
      </c>
    </row>
    <row r="2244" spans="1:19">
      <c r="A2244" s="1">
        <v>36085011402</v>
      </c>
      <c r="B2244" s="1">
        <v>5011402</v>
      </c>
      <c r="C2244" t="s">
        <v>123</v>
      </c>
      <c r="D2244">
        <v>1255</v>
      </c>
      <c r="E2244">
        <v>390</v>
      </c>
      <c r="F2244">
        <v>190</v>
      </c>
      <c r="G2244">
        <v>145</v>
      </c>
      <c r="H2244">
        <v>124</v>
      </c>
      <c r="I2244" s="5">
        <v>104.56576877735849</v>
      </c>
      <c r="J2244" t="s">
        <v>53</v>
      </c>
      <c r="K2244">
        <v>1458</v>
      </c>
      <c r="L2244">
        <v>1385</v>
      </c>
      <c r="M2244">
        <v>438</v>
      </c>
      <c r="N2244">
        <v>41</v>
      </c>
      <c r="O2244">
        <v>2020</v>
      </c>
      <c r="P2244">
        <v>5</v>
      </c>
      <c r="Q2244">
        <v>8</v>
      </c>
      <c r="R2244">
        <v>2</v>
      </c>
      <c r="S2244" t="s">
        <v>54</v>
      </c>
    </row>
    <row r="2245" spans="1:19">
      <c r="A2245" s="1">
        <v>36085012100</v>
      </c>
      <c r="B2245" s="1">
        <v>5012100</v>
      </c>
      <c r="C2245" t="s">
        <v>121</v>
      </c>
      <c r="D2245">
        <v>1205</v>
      </c>
      <c r="E2245">
        <v>55</v>
      </c>
      <c r="F2245">
        <v>20</v>
      </c>
      <c r="G2245">
        <v>247</v>
      </c>
      <c r="H2245">
        <v>45</v>
      </c>
      <c r="I2245" s="5">
        <v>25.573423705088842</v>
      </c>
      <c r="J2245" t="s">
        <v>53</v>
      </c>
      <c r="K2245">
        <v>1208</v>
      </c>
      <c r="L2245">
        <v>1165</v>
      </c>
      <c r="M2245">
        <v>132</v>
      </c>
      <c r="N2245">
        <v>22</v>
      </c>
      <c r="O2245">
        <v>2020</v>
      </c>
      <c r="P2245">
        <v>-2</v>
      </c>
      <c r="Q2245">
        <v>4</v>
      </c>
      <c r="R2245">
        <v>0</v>
      </c>
      <c r="S2245" t="s">
        <v>54</v>
      </c>
    </row>
    <row r="2246" spans="1:19">
      <c r="A2246" s="1">
        <v>36085012200</v>
      </c>
      <c r="B2246" s="1">
        <v>5012200</v>
      </c>
      <c r="C2246" t="s">
        <v>123</v>
      </c>
      <c r="D2246">
        <v>1345</v>
      </c>
      <c r="E2246">
        <v>365</v>
      </c>
      <c r="F2246">
        <v>275</v>
      </c>
      <c r="G2246">
        <v>128</v>
      </c>
      <c r="H2246">
        <v>128</v>
      </c>
      <c r="I2246" s="5">
        <v>138.75157656761959</v>
      </c>
      <c r="J2246" t="s">
        <v>53</v>
      </c>
      <c r="K2246">
        <v>1579</v>
      </c>
      <c r="L2246">
        <v>1464</v>
      </c>
      <c r="M2246">
        <v>423</v>
      </c>
      <c r="N2246">
        <v>43</v>
      </c>
      <c r="O2246">
        <v>2020</v>
      </c>
      <c r="P2246">
        <v>9</v>
      </c>
      <c r="Q2246">
        <v>12</v>
      </c>
      <c r="R2246">
        <v>3</v>
      </c>
      <c r="S2246" t="s">
        <v>54</v>
      </c>
    </row>
    <row r="2247" spans="1:19">
      <c r="A2247" s="1">
        <v>36085012500</v>
      </c>
      <c r="B2247" s="1">
        <v>5012500</v>
      </c>
      <c r="C2247" t="s">
        <v>121</v>
      </c>
      <c r="D2247">
        <v>1065</v>
      </c>
      <c r="E2247">
        <v>365</v>
      </c>
      <c r="F2247">
        <v>240</v>
      </c>
      <c r="G2247">
        <v>152</v>
      </c>
      <c r="H2247">
        <v>98</v>
      </c>
      <c r="I2247" s="5">
        <v>83.14445261110329</v>
      </c>
      <c r="J2247" t="s">
        <v>53</v>
      </c>
      <c r="K2247">
        <v>1049</v>
      </c>
      <c r="L2247">
        <v>980</v>
      </c>
      <c r="M2247">
        <v>390</v>
      </c>
      <c r="N2247">
        <v>43</v>
      </c>
      <c r="O2247">
        <v>2020</v>
      </c>
      <c r="P2247">
        <v>4</v>
      </c>
      <c r="Q2247">
        <v>8</v>
      </c>
      <c r="R2247">
        <v>4</v>
      </c>
      <c r="S2247" t="s">
        <v>54</v>
      </c>
    </row>
    <row r="2248" spans="1:19">
      <c r="A2248" s="1">
        <v>36085012804</v>
      </c>
      <c r="B2248" s="1">
        <v>5012804</v>
      </c>
      <c r="C2248" t="s">
        <v>123</v>
      </c>
      <c r="D2248">
        <v>1505</v>
      </c>
      <c r="E2248">
        <v>475</v>
      </c>
      <c r="F2248">
        <v>265</v>
      </c>
      <c r="G2248">
        <v>181</v>
      </c>
      <c r="H2248">
        <v>173</v>
      </c>
      <c r="I2248" s="5">
        <v>119.08400396358866</v>
      </c>
      <c r="J2248" t="s">
        <v>53</v>
      </c>
      <c r="K2248">
        <v>1708</v>
      </c>
      <c r="L2248">
        <v>1573</v>
      </c>
      <c r="M2248">
        <v>519</v>
      </c>
      <c r="N2248">
        <v>74</v>
      </c>
      <c r="O2248">
        <v>2020</v>
      </c>
      <c r="P2248">
        <v>8</v>
      </c>
      <c r="Q2248">
        <v>13</v>
      </c>
      <c r="R2248">
        <v>19</v>
      </c>
      <c r="S2248" t="s">
        <v>54</v>
      </c>
    </row>
    <row r="2249" spans="1:19">
      <c r="A2249" s="1">
        <v>36085012805</v>
      </c>
      <c r="B2249" s="1">
        <v>5012805</v>
      </c>
      <c r="C2249" t="s">
        <v>124</v>
      </c>
      <c r="D2249">
        <v>765</v>
      </c>
      <c r="E2249">
        <v>110</v>
      </c>
      <c r="F2249">
        <v>95</v>
      </c>
      <c r="G2249">
        <v>148</v>
      </c>
      <c r="H2249">
        <v>84</v>
      </c>
      <c r="I2249" s="5">
        <v>85.193896494995457</v>
      </c>
      <c r="J2249" t="s">
        <v>53</v>
      </c>
      <c r="K2249">
        <v>843</v>
      </c>
      <c r="L2249">
        <v>802</v>
      </c>
      <c r="M2249">
        <v>199</v>
      </c>
      <c r="N2249">
        <v>20</v>
      </c>
      <c r="O2249">
        <v>2020</v>
      </c>
      <c r="P2249">
        <v>14</v>
      </c>
      <c r="Q2249">
        <v>0</v>
      </c>
      <c r="R2249">
        <v>0</v>
      </c>
      <c r="S2249" t="s">
        <v>54</v>
      </c>
    </row>
    <row r="2250" spans="1:19">
      <c r="A2250" s="1">
        <v>36085012806</v>
      </c>
      <c r="B2250" s="1">
        <v>5012806</v>
      </c>
      <c r="C2250" t="s">
        <v>124</v>
      </c>
      <c r="D2250">
        <v>2325</v>
      </c>
      <c r="E2250">
        <v>1365</v>
      </c>
      <c r="F2250">
        <v>1060</v>
      </c>
      <c r="G2250">
        <v>245</v>
      </c>
      <c r="H2250">
        <v>275</v>
      </c>
      <c r="I2250" s="5">
        <v>280.98754420792392</v>
      </c>
      <c r="J2250" t="s">
        <v>53</v>
      </c>
      <c r="K2250">
        <v>2645</v>
      </c>
      <c r="L2250">
        <v>2553</v>
      </c>
      <c r="M2250">
        <v>1539</v>
      </c>
      <c r="N2250">
        <v>61</v>
      </c>
      <c r="O2250">
        <v>2020</v>
      </c>
      <c r="P2250">
        <v>9</v>
      </c>
      <c r="Q2250">
        <v>0</v>
      </c>
      <c r="R2250">
        <v>2</v>
      </c>
      <c r="S2250" t="s">
        <v>54</v>
      </c>
    </row>
    <row r="2251" spans="1:19">
      <c r="A2251" s="1">
        <v>36085013201</v>
      </c>
      <c r="B2251" s="1">
        <v>5013201</v>
      </c>
      <c r="C2251" t="s">
        <v>124</v>
      </c>
      <c r="D2251">
        <v>485</v>
      </c>
      <c r="E2251">
        <v>45</v>
      </c>
      <c r="F2251">
        <v>25</v>
      </c>
      <c r="G2251">
        <v>68</v>
      </c>
      <c r="H2251">
        <v>30</v>
      </c>
      <c r="I2251" s="5">
        <v>30.14962686336267</v>
      </c>
      <c r="J2251" t="s">
        <v>53</v>
      </c>
      <c r="K2251">
        <v>604</v>
      </c>
      <c r="L2251">
        <v>581</v>
      </c>
      <c r="M2251">
        <v>92</v>
      </c>
      <c r="N2251">
        <v>4</v>
      </c>
      <c r="O2251">
        <v>2020</v>
      </c>
      <c r="P2251">
        <v>3</v>
      </c>
      <c r="Q2251">
        <v>4</v>
      </c>
      <c r="R2251">
        <v>0</v>
      </c>
      <c r="S2251" t="s">
        <v>54</v>
      </c>
    </row>
    <row r="2252" spans="1:19">
      <c r="A2252" s="1">
        <v>36085013203</v>
      </c>
      <c r="B2252" s="1">
        <v>5013203</v>
      </c>
      <c r="C2252" t="s">
        <v>124</v>
      </c>
      <c r="D2252">
        <v>2165</v>
      </c>
      <c r="E2252">
        <v>520</v>
      </c>
      <c r="F2252">
        <v>315</v>
      </c>
      <c r="G2252">
        <v>262</v>
      </c>
      <c r="H2252">
        <v>167</v>
      </c>
      <c r="I2252" s="5">
        <v>183.59466223177623</v>
      </c>
      <c r="J2252" t="s">
        <v>53</v>
      </c>
      <c r="K2252">
        <v>2211</v>
      </c>
      <c r="L2252">
        <v>2098</v>
      </c>
      <c r="M2252">
        <v>516</v>
      </c>
      <c r="N2252">
        <v>58</v>
      </c>
      <c r="O2252">
        <v>2020</v>
      </c>
      <c r="P2252">
        <v>29</v>
      </c>
      <c r="Q2252">
        <v>2</v>
      </c>
      <c r="R2252">
        <v>2</v>
      </c>
      <c r="S2252" t="s">
        <v>54</v>
      </c>
    </row>
    <row r="2253" spans="1:19">
      <c r="A2253" s="1">
        <v>36085013204</v>
      </c>
      <c r="B2253" s="1">
        <v>5013204</v>
      </c>
      <c r="C2253" t="s">
        <v>124</v>
      </c>
      <c r="D2253">
        <v>1870</v>
      </c>
      <c r="E2253">
        <v>625</v>
      </c>
      <c r="F2253">
        <v>350</v>
      </c>
      <c r="G2253">
        <v>219</v>
      </c>
      <c r="H2253">
        <v>254</v>
      </c>
      <c r="I2253" s="5">
        <v>208.73667622150163</v>
      </c>
      <c r="J2253" t="s">
        <v>53</v>
      </c>
      <c r="K2253">
        <v>2001</v>
      </c>
      <c r="L2253">
        <v>1894</v>
      </c>
      <c r="M2253">
        <v>590</v>
      </c>
      <c r="N2253">
        <v>54</v>
      </c>
      <c r="O2253">
        <v>2020</v>
      </c>
      <c r="P2253">
        <v>14</v>
      </c>
      <c r="Q2253">
        <v>1</v>
      </c>
      <c r="R2253">
        <v>2</v>
      </c>
      <c r="S2253" t="s">
        <v>54</v>
      </c>
    </row>
    <row r="2254" spans="1:19">
      <c r="A2254" s="1">
        <v>36085013301</v>
      </c>
      <c r="B2254" s="1">
        <v>5013301</v>
      </c>
      <c r="C2254" t="s">
        <v>121</v>
      </c>
      <c r="D2254">
        <v>505</v>
      </c>
      <c r="E2254">
        <v>490</v>
      </c>
      <c r="F2254">
        <v>440</v>
      </c>
      <c r="G2254">
        <v>58</v>
      </c>
      <c r="H2254">
        <v>60</v>
      </c>
      <c r="I2254" s="5">
        <v>92.054331782920457</v>
      </c>
      <c r="J2254" t="s">
        <v>53</v>
      </c>
      <c r="K2254">
        <v>604</v>
      </c>
      <c r="L2254">
        <v>581</v>
      </c>
      <c r="M2254">
        <v>567</v>
      </c>
      <c r="N2254">
        <v>12</v>
      </c>
      <c r="O2254">
        <v>2020</v>
      </c>
      <c r="P2254">
        <v>0</v>
      </c>
      <c r="Q2254">
        <v>0</v>
      </c>
      <c r="R2254">
        <v>0</v>
      </c>
      <c r="S2254" t="s">
        <v>54</v>
      </c>
    </row>
    <row r="2255" spans="1:19">
      <c r="A2255" s="1">
        <v>36085013302</v>
      </c>
      <c r="B2255" s="1">
        <v>5013302</v>
      </c>
      <c r="C2255" t="s">
        <v>121</v>
      </c>
      <c r="D2255">
        <v>1000</v>
      </c>
      <c r="E2255">
        <v>575</v>
      </c>
      <c r="F2255">
        <v>265</v>
      </c>
      <c r="G2255">
        <v>276</v>
      </c>
      <c r="H2255">
        <v>276</v>
      </c>
      <c r="I2255" s="5">
        <v>91.536877814354142</v>
      </c>
      <c r="J2255" t="s">
        <v>53</v>
      </c>
      <c r="K2255">
        <v>1143</v>
      </c>
      <c r="L2255">
        <v>1054</v>
      </c>
      <c r="M2255">
        <v>592</v>
      </c>
      <c r="N2255">
        <v>36</v>
      </c>
      <c r="O2255">
        <v>2020</v>
      </c>
      <c r="P2255">
        <v>-1</v>
      </c>
      <c r="Q2255">
        <v>4</v>
      </c>
      <c r="R2255">
        <v>3</v>
      </c>
      <c r="S2255" t="s">
        <v>54</v>
      </c>
    </row>
    <row r="2256" spans="1:19">
      <c r="A2256" s="1">
        <v>36085013400</v>
      </c>
      <c r="B2256" s="1">
        <v>5013400</v>
      </c>
      <c r="C2256" t="s">
        <v>123</v>
      </c>
      <c r="D2256">
        <v>1475</v>
      </c>
      <c r="E2256">
        <v>470</v>
      </c>
      <c r="F2256">
        <v>275</v>
      </c>
      <c r="G2256">
        <v>129</v>
      </c>
      <c r="H2256">
        <v>152</v>
      </c>
      <c r="I2256" s="5">
        <v>155.78831791889917</v>
      </c>
      <c r="J2256" t="s">
        <v>53</v>
      </c>
      <c r="K2256">
        <v>1667</v>
      </c>
      <c r="L2256">
        <v>1577</v>
      </c>
      <c r="M2256">
        <v>566</v>
      </c>
      <c r="N2256">
        <v>28</v>
      </c>
      <c r="O2256">
        <v>2020</v>
      </c>
      <c r="P2256">
        <v>29</v>
      </c>
      <c r="Q2256">
        <v>4</v>
      </c>
      <c r="R2256">
        <v>1</v>
      </c>
      <c r="S2256" t="s">
        <v>54</v>
      </c>
    </row>
    <row r="2257" spans="1:19">
      <c r="A2257" s="1">
        <v>36085013800</v>
      </c>
      <c r="B2257" s="1">
        <v>5013800</v>
      </c>
      <c r="C2257" t="s">
        <v>124</v>
      </c>
      <c r="D2257">
        <v>2540</v>
      </c>
      <c r="E2257">
        <v>145</v>
      </c>
      <c r="F2257">
        <v>65</v>
      </c>
      <c r="G2257">
        <v>301</v>
      </c>
      <c r="H2257">
        <v>97</v>
      </c>
      <c r="I2257" s="5">
        <v>65.1766829472013</v>
      </c>
      <c r="J2257" t="s">
        <v>53</v>
      </c>
      <c r="K2257">
        <v>2475</v>
      </c>
      <c r="L2257">
        <v>2372</v>
      </c>
      <c r="M2257">
        <v>393</v>
      </c>
      <c r="N2257">
        <v>66</v>
      </c>
      <c r="O2257">
        <v>2020</v>
      </c>
      <c r="P2257">
        <v>35</v>
      </c>
      <c r="Q2257">
        <v>9</v>
      </c>
      <c r="R2257">
        <v>0</v>
      </c>
      <c r="S2257" t="s">
        <v>54</v>
      </c>
    </row>
    <row r="2258" spans="1:19">
      <c r="A2258" s="1">
        <v>36085014100</v>
      </c>
      <c r="B2258" s="1">
        <v>5014100</v>
      </c>
      <c r="C2258" t="s">
        <v>121</v>
      </c>
      <c r="D2258">
        <v>1040</v>
      </c>
      <c r="E2258">
        <v>520</v>
      </c>
      <c r="F2258">
        <v>395</v>
      </c>
      <c r="G2258">
        <v>216</v>
      </c>
      <c r="H2258">
        <v>196</v>
      </c>
      <c r="I2258" s="5">
        <v>193.26148090087688</v>
      </c>
      <c r="J2258" t="s">
        <v>53</v>
      </c>
      <c r="K2258">
        <v>1006</v>
      </c>
      <c r="L2258">
        <v>967</v>
      </c>
      <c r="M2258">
        <v>480</v>
      </c>
      <c r="N2258">
        <v>21</v>
      </c>
      <c r="O2258">
        <v>2020</v>
      </c>
      <c r="P2258">
        <v>9</v>
      </c>
      <c r="Q2258">
        <v>0</v>
      </c>
      <c r="R2258">
        <v>0</v>
      </c>
      <c r="S2258" t="s">
        <v>54</v>
      </c>
    </row>
    <row r="2259" spans="1:19">
      <c r="A2259" s="1">
        <v>36085014604</v>
      </c>
      <c r="B2259" s="1">
        <v>5014604</v>
      </c>
      <c r="C2259" t="s">
        <v>124</v>
      </c>
      <c r="D2259">
        <v>2465</v>
      </c>
      <c r="E2259">
        <v>550</v>
      </c>
      <c r="F2259">
        <v>170</v>
      </c>
      <c r="G2259">
        <v>305</v>
      </c>
      <c r="H2259">
        <v>189</v>
      </c>
      <c r="I2259" s="5">
        <v>130.61776295741709</v>
      </c>
      <c r="J2259" t="s">
        <v>53</v>
      </c>
      <c r="K2259">
        <v>2673</v>
      </c>
      <c r="L2259">
        <v>2504</v>
      </c>
      <c r="M2259">
        <v>662</v>
      </c>
      <c r="N2259">
        <v>84</v>
      </c>
      <c r="O2259">
        <v>2020</v>
      </c>
      <c r="P2259">
        <v>14</v>
      </c>
      <c r="Q2259">
        <v>19</v>
      </c>
      <c r="R2259">
        <v>11</v>
      </c>
      <c r="S2259" t="s">
        <v>54</v>
      </c>
    </row>
    <row r="2260" spans="1:19">
      <c r="A2260" s="1">
        <v>36085014605</v>
      </c>
      <c r="B2260" s="1">
        <v>5014605</v>
      </c>
      <c r="C2260" t="s">
        <v>124</v>
      </c>
      <c r="D2260">
        <v>1345</v>
      </c>
      <c r="E2260">
        <v>235</v>
      </c>
      <c r="F2260">
        <v>100</v>
      </c>
      <c r="G2260">
        <v>199</v>
      </c>
      <c r="H2260">
        <v>113</v>
      </c>
      <c r="I2260" s="5">
        <v>66.528189513919585</v>
      </c>
      <c r="J2260" t="s">
        <v>53</v>
      </c>
      <c r="K2260">
        <v>1453</v>
      </c>
      <c r="L2260">
        <v>1371</v>
      </c>
      <c r="M2260">
        <v>227</v>
      </c>
      <c r="N2260">
        <v>33</v>
      </c>
      <c r="O2260">
        <v>2020</v>
      </c>
      <c r="P2260">
        <v>-3</v>
      </c>
      <c r="Q2260">
        <v>27</v>
      </c>
      <c r="R2260">
        <v>0</v>
      </c>
      <c r="S2260" t="s">
        <v>54</v>
      </c>
    </row>
    <row r="2261" spans="1:19">
      <c r="A2261" s="1">
        <v>36085014606</v>
      </c>
      <c r="B2261" s="1">
        <v>5014606</v>
      </c>
      <c r="C2261" t="s">
        <v>124</v>
      </c>
      <c r="D2261">
        <v>2160</v>
      </c>
      <c r="E2261">
        <v>310</v>
      </c>
      <c r="F2261">
        <v>295</v>
      </c>
      <c r="G2261">
        <v>254</v>
      </c>
      <c r="H2261">
        <v>168</v>
      </c>
      <c r="I2261" s="5">
        <v>187.73918078014509</v>
      </c>
      <c r="J2261" t="s">
        <v>53</v>
      </c>
      <c r="K2261">
        <v>2494</v>
      </c>
      <c r="L2261">
        <v>2377</v>
      </c>
      <c r="M2261">
        <v>510</v>
      </c>
      <c r="N2261">
        <v>55</v>
      </c>
      <c r="O2261">
        <v>2020</v>
      </c>
      <c r="P2261">
        <v>8</v>
      </c>
      <c r="Q2261">
        <v>1</v>
      </c>
      <c r="R2261">
        <v>2</v>
      </c>
      <c r="S2261" t="s">
        <v>54</v>
      </c>
    </row>
    <row r="2262" spans="1:19">
      <c r="A2262" s="1">
        <v>36085014607</v>
      </c>
      <c r="B2262" s="1">
        <v>5014607</v>
      </c>
      <c r="C2262" t="s">
        <v>124</v>
      </c>
      <c r="D2262">
        <v>1695</v>
      </c>
      <c r="E2262">
        <v>385</v>
      </c>
      <c r="F2262">
        <v>200</v>
      </c>
      <c r="G2262">
        <v>175</v>
      </c>
      <c r="H2262">
        <v>138</v>
      </c>
      <c r="I2262" s="5">
        <v>110.55315463612968</v>
      </c>
      <c r="J2262" t="s">
        <v>53</v>
      </c>
      <c r="K2262">
        <v>1732</v>
      </c>
      <c r="L2262">
        <v>1655</v>
      </c>
      <c r="M2262">
        <v>380</v>
      </c>
      <c r="N2262">
        <v>45</v>
      </c>
      <c r="O2262">
        <v>2020</v>
      </c>
      <c r="P2262">
        <v>24</v>
      </c>
      <c r="Q2262">
        <v>0</v>
      </c>
      <c r="R2262">
        <v>0</v>
      </c>
      <c r="S2262" t="s">
        <v>54</v>
      </c>
    </row>
    <row r="2263" spans="1:19">
      <c r="A2263" s="1">
        <v>36085014608</v>
      </c>
      <c r="B2263" s="1">
        <v>5014608</v>
      </c>
      <c r="C2263" t="s">
        <v>124</v>
      </c>
      <c r="D2263">
        <v>1170</v>
      </c>
      <c r="E2263">
        <v>55</v>
      </c>
      <c r="F2263">
        <v>0</v>
      </c>
      <c r="G2263">
        <v>212</v>
      </c>
      <c r="H2263">
        <v>61</v>
      </c>
      <c r="I2263" s="5">
        <v>22.516660498395403</v>
      </c>
      <c r="J2263" t="s">
        <v>53</v>
      </c>
      <c r="K2263">
        <v>1312</v>
      </c>
      <c r="L2263">
        <v>1252</v>
      </c>
      <c r="M2263">
        <v>254</v>
      </c>
      <c r="N2263">
        <v>26</v>
      </c>
      <c r="O2263">
        <v>2020</v>
      </c>
      <c r="P2263">
        <v>2</v>
      </c>
      <c r="Q2263">
        <v>4</v>
      </c>
      <c r="R2263">
        <v>6</v>
      </c>
      <c r="S2263" t="s">
        <v>54</v>
      </c>
    </row>
    <row r="2264" spans="1:19">
      <c r="A2264" s="1">
        <v>36085014700</v>
      </c>
      <c r="B2264" s="1">
        <v>5014700</v>
      </c>
      <c r="C2264" t="s">
        <v>121</v>
      </c>
      <c r="D2264">
        <v>1515</v>
      </c>
      <c r="E2264">
        <v>440</v>
      </c>
      <c r="F2264">
        <v>270</v>
      </c>
      <c r="G2264">
        <v>285</v>
      </c>
      <c r="H2264">
        <v>210</v>
      </c>
      <c r="I2264" s="5">
        <v>202.33141130333669</v>
      </c>
      <c r="J2264" t="s">
        <v>53</v>
      </c>
      <c r="K2264">
        <v>1525</v>
      </c>
      <c r="L2264">
        <v>1417</v>
      </c>
      <c r="M2264">
        <v>328</v>
      </c>
      <c r="N2264">
        <v>56</v>
      </c>
      <c r="O2264">
        <v>2020</v>
      </c>
      <c r="P2264">
        <v>0</v>
      </c>
      <c r="Q2264">
        <v>1</v>
      </c>
      <c r="R2264">
        <v>5</v>
      </c>
      <c r="S2264" t="s">
        <v>54</v>
      </c>
    </row>
    <row r="2265" spans="1:19">
      <c r="A2265" s="1">
        <v>36085015100</v>
      </c>
      <c r="B2265" s="1">
        <v>5015100</v>
      </c>
      <c r="C2265" t="s">
        <v>121</v>
      </c>
      <c r="D2265">
        <v>1810</v>
      </c>
      <c r="E2265">
        <v>320</v>
      </c>
      <c r="F2265">
        <v>145</v>
      </c>
      <c r="G2265">
        <v>227</v>
      </c>
      <c r="H2265">
        <v>148</v>
      </c>
      <c r="I2265" s="5">
        <v>124.03628501370073</v>
      </c>
      <c r="J2265" t="s">
        <v>53</v>
      </c>
      <c r="K2265">
        <v>2153</v>
      </c>
      <c r="L2265">
        <v>2035</v>
      </c>
      <c r="M2265">
        <v>621</v>
      </c>
      <c r="N2265">
        <v>44</v>
      </c>
      <c r="O2265">
        <v>2020</v>
      </c>
      <c r="P2265">
        <v>3</v>
      </c>
      <c r="Q2265">
        <v>4</v>
      </c>
      <c r="R2265">
        <v>-1</v>
      </c>
      <c r="S2265" t="s">
        <v>54</v>
      </c>
    </row>
    <row r="2266" spans="1:19">
      <c r="A2266" s="1">
        <v>36085015400</v>
      </c>
      <c r="B2266" s="1">
        <v>5015400</v>
      </c>
      <c r="C2266" t="s">
        <v>122</v>
      </c>
      <c r="D2266">
        <v>0</v>
      </c>
      <c r="E2266">
        <v>0</v>
      </c>
      <c r="F2266">
        <v>0</v>
      </c>
      <c r="G2266">
        <v>13</v>
      </c>
      <c r="H2266">
        <v>13</v>
      </c>
      <c r="I2266" s="5">
        <v>22.516660498395403</v>
      </c>
      <c r="J2266" t="s">
        <v>53</v>
      </c>
      <c r="K2266">
        <v>1</v>
      </c>
      <c r="L2266">
        <v>0</v>
      </c>
      <c r="M2266">
        <v>0</v>
      </c>
      <c r="N2266">
        <v>0</v>
      </c>
      <c r="O2266">
        <v>2020</v>
      </c>
      <c r="P2266">
        <v>0</v>
      </c>
      <c r="Q2266">
        <v>0</v>
      </c>
      <c r="R2266">
        <v>0</v>
      </c>
      <c r="S2266" t="s">
        <v>54</v>
      </c>
    </row>
    <row r="2267" spans="1:19">
      <c r="A2267" s="1">
        <v>36085015601</v>
      </c>
      <c r="B2267" s="1">
        <v>5015601</v>
      </c>
      <c r="C2267" t="s">
        <v>124</v>
      </c>
      <c r="D2267">
        <v>2285</v>
      </c>
      <c r="E2267">
        <v>505</v>
      </c>
      <c r="F2267">
        <v>84</v>
      </c>
      <c r="G2267">
        <v>275</v>
      </c>
      <c r="H2267">
        <v>244</v>
      </c>
      <c r="I2267" s="5">
        <v>66</v>
      </c>
      <c r="J2267" t="s">
        <v>53</v>
      </c>
      <c r="K2267">
        <v>2584</v>
      </c>
      <c r="L2267">
        <v>2476</v>
      </c>
      <c r="M2267">
        <v>557</v>
      </c>
      <c r="N2267">
        <v>66</v>
      </c>
      <c r="O2267">
        <v>2020</v>
      </c>
      <c r="P2267">
        <v>68</v>
      </c>
      <c r="Q2267">
        <v>39</v>
      </c>
      <c r="R2267">
        <v>33</v>
      </c>
      <c r="S2267" t="s">
        <v>54</v>
      </c>
    </row>
    <row r="2268" spans="1:19">
      <c r="A2268" s="1">
        <v>36085015602</v>
      </c>
      <c r="B2268" s="1">
        <v>5015602</v>
      </c>
      <c r="C2268" t="s">
        <v>124</v>
      </c>
      <c r="D2268">
        <v>1155</v>
      </c>
      <c r="E2268">
        <v>140</v>
      </c>
      <c r="F2268">
        <v>50</v>
      </c>
      <c r="G2268">
        <v>182</v>
      </c>
      <c r="H2268">
        <v>74</v>
      </c>
      <c r="I2268" s="5">
        <v>51.662365412357957</v>
      </c>
      <c r="J2268" t="s">
        <v>53</v>
      </c>
      <c r="K2268">
        <v>1221</v>
      </c>
      <c r="L2268">
        <v>1170</v>
      </c>
      <c r="M2268">
        <v>104</v>
      </c>
      <c r="N2268">
        <v>21</v>
      </c>
      <c r="O2268">
        <v>2020</v>
      </c>
      <c r="P2268">
        <v>3</v>
      </c>
      <c r="Q2268">
        <v>4</v>
      </c>
      <c r="R2268">
        <v>2</v>
      </c>
      <c r="S2268" t="s">
        <v>54</v>
      </c>
    </row>
    <row r="2269" spans="1:19">
      <c r="A2269" s="1">
        <v>36085015603</v>
      </c>
      <c r="B2269" s="1">
        <v>5015603</v>
      </c>
      <c r="C2269" t="s">
        <v>124</v>
      </c>
      <c r="D2269">
        <v>1730</v>
      </c>
      <c r="E2269">
        <v>320</v>
      </c>
      <c r="F2269">
        <v>260</v>
      </c>
      <c r="G2269">
        <v>228</v>
      </c>
      <c r="H2269">
        <v>128</v>
      </c>
      <c r="I2269" s="5">
        <v>120.28299963003916</v>
      </c>
      <c r="J2269" t="s">
        <v>53</v>
      </c>
      <c r="K2269">
        <v>1819</v>
      </c>
      <c r="L2269">
        <v>1708</v>
      </c>
      <c r="M2269">
        <v>431</v>
      </c>
      <c r="N2269">
        <v>50</v>
      </c>
      <c r="O2269">
        <v>2020</v>
      </c>
      <c r="P2269">
        <v>19</v>
      </c>
      <c r="Q2269">
        <v>6</v>
      </c>
      <c r="R2269">
        <v>71</v>
      </c>
      <c r="S2269" t="s">
        <v>54</v>
      </c>
    </row>
    <row r="2270" spans="1:19">
      <c r="A2270" s="1">
        <v>36085016901</v>
      </c>
      <c r="B2270" s="1">
        <v>5016901</v>
      </c>
      <c r="C2270" t="s">
        <v>121</v>
      </c>
      <c r="D2270">
        <v>1055</v>
      </c>
      <c r="E2270">
        <v>265</v>
      </c>
      <c r="F2270">
        <v>200</v>
      </c>
      <c r="G2270">
        <v>91</v>
      </c>
      <c r="H2270">
        <v>75</v>
      </c>
      <c r="I2270" s="5">
        <v>90.851527229871039</v>
      </c>
      <c r="J2270" t="s">
        <v>53</v>
      </c>
      <c r="K2270">
        <v>1170</v>
      </c>
      <c r="L2270">
        <v>1110</v>
      </c>
      <c r="M2270">
        <v>393</v>
      </c>
      <c r="N2270">
        <v>25</v>
      </c>
      <c r="O2270">
        <v>2020</v>
      </c>
      <c r="P2270">
        <v>2</v>
      </c>
      <c r="Q2270">
        <v>1</v>
      </c>
      <c r="R2270">
        <v>6</v>
      </c>
      <c r="S2270" t="s">
        <v>54</v>
      </c>
    </row>
    <row r="2271" spans="1:19">
      <c r="A2271" s="1">
        <v>36085017005</v>
      </c>
      <c r="B2271" s="1">
        <v>5017005</v>
      </c>
      <c r="C2271" t="s">
        <v>124</v>
      </c>
      <c r="D2271">
        <v>1725</v>
      </c>
      <c r="E2271">
        <v>295</v>
      </c>
      <c r="F2271">
        <v>165</v>
      </c>
      <c r="G2271">
        <v>216</v>
      </c>
      <c r="H2271">
        <v>127</v>
      </c>
      <c r="I2271" s="5">
        <v>115.83609109426992</v>
      </c>
      <c r="J2271" t="s">
        <v>53</v>
      </c>
      <c r="K2271">
        <v>1899</v>
      </c>
      <c r="L2271">
        <v>1759</v>
      </c>
      <c r="M2271">
        <v>464</v>
      </c>
      <c r="N2271">
        <v>43</v>
      </c>
      <c r="O2271">
        <v>2020</v>
      </c>
      <c r="P2271">
        <v>36</v>
      </c>
      <c r="Q2271">
        <v>24</v>
      </c>
      <c r="R2271">
        <v>11</v>
      </c>
      <c r="S2271" t="s">
        <v>54</v>
      </c>
    </row>
    <row r="2272" spans="1:19">
      <c r="A2272" s="1">
        <v>36085017007</v>
      </c>
      <c r="B2272" s="1">
        <v>5017007</v>
      </c>
      <c r="C2272" t="s">
        <v>124</v>
      </c>
      <c r="D2272">
        <v>1840</v>
      </c>
      <c r="E2272">
        <v>110</v>
      </c>
      <c r="F2272">
        <v>30</v>
      </c>
      <c r="G2272">
        <v>195</v>
      </c>
      <c r="H2272">
        <v>74</v>
      </c>
      <c r="I2272" s="5">
        <v>40.11234224026316</v>
      </c>
      <c r="J2272" t="s">
        <v>53</v>
      </c>
      <c r="K2272">
        <v>1869</v>
      </c>
      <c r="L2272">
        <v>1824</v>
      </c>
      <c r="M2272">
        <v>246</v>
      </c>
      <c r="N2272">
        <v>30</v>
      </c>
      <c r="O2272">
        <v>2020</v>
      </c>
      <c r="P2272">
        <v>6</v>
      </c>
      <c r="Q2272">
        <v>0</v>
      </c>
      <c r="R2272">
        <v>6</v>
      </c>
      <c r="S2272" t="s">
        <v>54</v>
      </c>
    </row>
    <row r="2273" spans="1:19">
      <c r="A2273" s="1">
        <v>36085017009</v>
      </c>
      <c r="B2273" s="1">
        <v>5017009</v>
      </c>
      <c r="C2273" t="s">
        <v>124</v>
      </c>
      <c r="D2273">
        <v>1660</v>
      </c>
      <c r="E2273">
        <v>430</v>
      </c>
      <c r="F2273">
        <v>265</v>
      </c>
      <c r="G2273">
        <v>217</v>
      </c>
      <c r="H2273">
        <v>208</v>
      </c>
      <c r="I2273" s="5">
        <v>175.72990639046048</v>
      </c>
      <c r="J2273" t="s">
        <v>53</v>
      </c>
      <c r="K2273">
        <v>1778</v>
      </c>
      <c r="L2273">
        <v>1647</v>
      </c>
      <c r="M2273">
        <v>475</v>
      </c>
      <c r="N2273">
        <v>73</v>
      </c>
      <c r="O2273">
        <v>2020</v>
      </c>
      <c r="P2273">
        <v>50</v>
      </c>
      <c r="Q2273">
        <v>10</v>
      </c>
      <c r="R2273">
        <v>1</v>
      </c>
      <c r="S2273" t="s">
        <v>54</v>
      </c>
    </row>
    <row r="2274" spans="1:19">
      <c r="A2274" s="1">
        <v>36085017011</v>
      </c>
      <c r="B2274" s="1">
        <v>5017011</v>
      </c>
      <c r="C2274" t="s">
        <v>124</v>
      </c>
      <c r="D2274">
        <v>1750</v>
      </c>
      <c r="E2274">
        <v>355</v>
      </c>
      <c r="F2274">
        <v>265</v>
      </c>
      <c r="G2274">
        <v>216</v>
      </c>
      <c r="H2274">
        <v>135</v>
      </c>
      <c r="I2274" s="5">
        <v>125.19984025548915</v>
      </c>
      <c r="J2274" t="s">
        <v>53</v>
      </c>
      <c r="K2274">
        <v>1847</v>
      </c>
      <c r="L2274">
        <v>1735</v>
      </c>
      <c r="M2274">
        <v>524</v>
      </c>
      <c r="N2274">
        <v>54</v>
      </c>
      <c r="O2274">
        <v>2020</v>
      </c>
      <c r="P2274">
        <v>30</v>
      </c>
      <c r="Q2274">
        <v>1</v>
      </c>
      <c r="R2274">
        <v>17</v>
      </c>
      <c r="S2274" t="s">
        <v>54</v>
      </c>
    </row>
    <row r="2275" spans="1:19">
      <c r="A2275" s="1">
        <v>36085017012</v>
      </c>
      <c r="B2275" s="1">
        <v>5017012</v>
      </c>
      <c r="C2275" t="s">
        <v>124</v>
      </c>
      <c r="D2275">
        <v>1640</v>
      </c>
      <c r="E2275">
        <v>355</v>
      </c>
      <c r="F2275">
        <v>230</v>
      </c>
      <c r="G2275">
        <v>160</v>
      </c>
      <c r="H2275">
        <v>106</v>
      </c>
      <c r="I2275" s="5">
        <v>107.64292823962009</v>
      </c>
      <c r="J2275" t="s">
        <v>53</v>
      </c>
      <c r="K2275">
        <v>1754</v>
      </c>
      <c r="L2275">
        <v>1648</v>
      </c>
      <c r="M2275">
        <v>419</v>
      </c>
      <c r="N2275">
        <v>46</v>
      </c>
      <c r="O2275">
        <v>2020</v>
      </c>
      <c r="P2275">
        <v>14</v>
      </c>
      <c r="Q2275">
        <v>0</v>
      </c>
      <c r="R2275">
        <v>0</v>
      </c>
      <c r="S2275" t="s">
        <v>54</v>
      </c>
    </row>
    <row r="2276" spans="1:19">
      <c r="A2276" s="1">
        <v>36085017013</v>
      </c>
      <c r="B2276" s="1">
        <v>5017013</v>
      </c>
      <c r="C2276" t="s">
        <v>124</v>
      </c>
      <c r="D2276">
        <v>1380</v>
      </c>
      <c r="E2276">
        <v>185</v>
      </c>
      <c r="F2276">
        <v>184</v>
      </c>
      <c r="G2276">
        <v>301</v>
      </c>
      <c r="H2276">
        <v>273</v>
      </c>
      <c r="I2276" s="5">
        <v>273.96897634586293</v>
      </c>
      <c r="J2276" t="s">
        <v>53</v>
      </c>
      <c r="K2276">
        <v>1514</v>
      </c>
      <c r="L2276">
        <v>1468</v>
      </c>
      <c r="M2276">
        <v>158</v>
      </c>
      <c r="N2276">
        <v>27</v>
      </c>
      <c r="O2276">
        <v>2020</v>
      </c>
      <c r="P2276">
        <v>0</v>
      </c>
      <c r="Q2276">
        <v>0</v>
      </c>
      <c r="R2276">
        <v>0</v>
      </c>
      <c r="S2276" t="s">
        <v>54</v>
      </c>
    </row>
    <row r="2277" spans="1:19">
      <c r="A2277" s="1">
        <v>36085017014</v>
      </c>
      <c r="B2277" s="1">
        <v>5017014</v>
      </c>
      <c r="C2277" t="s">
        <v>124</v>
      </c>
      <c r="D2277">
        <v>1650</v>
      </c>
      <c r="E2277">
        <v>320</v>
      </c>
      <c r="F2277">
        <v>40</v>
      </c>
      <c r="G2277">
        <v>234</v>
      </c>
      <c r="H2277">
        <v>234</v>
      </c>
      <c r="I2277" s="5">
        <v>44.418464629025621</v>
      </c>
      <c r="J2277" t="s">
        <v>53</v>
      </c>
      <c r="K2277">
        <v>1648</v>
      </c>
      <c r="L2277">
        <v>1559</v>
      </c>
      <c r="M2277">
        <v>333</v>
      </c>
      <c r="N2277">
        <v>34</v>
      </c>
      <c r="O2277">
        <v>2020</v>
      </c>
      <c r="P2277">
        <v>46</v>
      </c>
      <c r="Q2277">
        <v>0</v>
      </c>
      <c r="R2277">
        <v>2</v>
      </c>
      <c r="S2277" t="s">
        <v>54</v>
      </c>
    </row>
    <row r="2278" spans="1:19">
      <c r="A2278" s="1">
        <v>36085017015</v>
      </c>
      <c r="B2278" s="1">
        <v>5017015</v>
      </c>
      <c r="C2278" t="s">
        <v>124</v>
      </c>
      <c r="D2278">
        <v>1005</v>
      </c>
      <c r="E2278">
        <v>175</v>
      </c>
      <c r="F2278">
        <v>45</v>
      </c>
      <c r="G2278">
        <v>216</v>
      </c>
      <c r="H2278">
        <v>105</v>
      </c>
      <c r="I2278" s="5">
        <v>59.447455790807396</v>
      </c>
      <c r="J2278" t="s">
        <v>53</v>
      </c>
      <c r="K2278">
        <v>1069</v>
      </c>
      <c r="L2278">
        <v>1023</v>
      </c>
      <c r="M2278">
        <v>274</v>
      </c>
      <c r="N2278">
        <v>11</v>
      </c>
      <c r="O2278">
        <v>2020</v>
      </c>
      <c r="P2278">
        <v>3</v>
      </c>
      <c r="Q2278">
        <v>5</v>
      </c>
      <c r="R2278">
        <v>0</v>
      </c>
      <c r="S2278" t="s">
        <v>54</v>
      </c>
    </row>
    <row r="2279" spans="1:19">
      <c r="A2279" s="1">
        <v>36085017016</v>
      </c>
      <c r="B2279" s="1">
        <v>5017016</v>
      </c>
      <c r="C2279" t="s">
        <v>124</v>
      </c>
      <c r="D2279">
        <v>1605</v>
      </c>
      <c r="E2279">
        <v>170</v>
      </c>
      <c r="F2279">
        <v>110</v>
      </c>
      <c r="G2279">
        <v>190</v>
      </c>
      <c r="H2279">
        <v>101</v>
      </c>
      <c r="I2279" s="5">
        <v>102.68885041717041</v>
      </c>
      <c r="J2279" t="s">
        <v>53</v>
      </c>
      <c r="K2279">
        <v>1645</v>
      </c>
      <c r="L2279">
        <v>1597</v>
      </c>
      <c r="M2279">
        <v>192</v>
      </c>
      <c r="N2279">
        <v>14</v>
      </c>
      <c r="O2279">
        <v>2020</v>
      </c>
      <c r="P2279">
        <v>-1</v>
      </c>
      <c r="Q2279">
        <v>1</v>
      </c>
      <c r="R2279">
        <v>0</v>
      </c>
      <c r="S2279" t="s">
        <v>54</v>
      </c>
    </row>
    <row r="2280" spans="1:19">
      <c r="A2280" s="1">
        <v>36085017300</v>
      </c>
      <c r="B2280" s="1">
        <v>5017300</v>
      </c>
      <c r="C2280" t="s">
        <v>123</v>
      </c>
      <c r="D2280">
        <v>985</v>
      </c>
      <c r="E2280">
        <v>610</v>
      </c>
      <c r="F2280">
        <v>530</v>
      </c>
      <c r="G2280">
        <v>130</v>
      </c>
      <c r="H2280">
        <v>120</v>
      </c>
      <c r="I2280" s="5">
        <v>143.93053880257656</v>
      </c>
      <c r="J2280" t="s">
        <v>53</v>
      </c>
      <c r="K2280">
        <v>979</v>
      </c>
      <c r="L2280">
        <v>948</v>
      </c>
      <c r="M2280">
        <v>603</v>
      </c>
      <c r="N2280">
        <v>16</v>
      </c>
      <c r="O2280">
        <v>2020</v>
      </c>
      <c r="P2280">
        <v>4</v>
      </c>
      <c r="Q2280">
        <v>4</v>
      </c>
      <c r="R2280">
        <v>0</v>
      </c>
      <c r="S2280" t="s">
        <v>54</v>
      </c>
    </row>
    <row r="2281" spans="1:19">
      <c r="A2281" s="1">
        <v>36085017600</v>
      </c>
      <c r="B2281" s="1">
        <v>5017600</v>
      </c>
      <c r="C2281" t="s">
        <v>124</v>
      </c>
      <c r="D2281">
        <v>1565</v>
      </c>
      <c r="E2281">
        <v>185</v>
      </c>
      <c r="F2281">
        <v>110</v>
      </c>
      <c r="G2281">
        <v>139</v>
      </c>
      <c r="H2281">
        <v>88</v>
      </c>
      <c r="I2281" s="5">
        <v>73.559499726411957</v>
      </c>
      <c r="J2281" t="s">
        <v>53</v>
      </c>
      <c r="K2281">
        <v>1854</v>
      </c>
      <c r="L2281">
        <v>1751</v>
      </c>
      <c r="M2281">
        <v>332</v>
      </c>
      <c r="N2281">
        <v>33</v>
      </c>
      <c r="O2281">
        <v>2020</v>
      </c>
      <c r="P2281">
        <v>24</v>
      </c>
      <c r="Q2281">
        <v>32</v>
      </c>
      <c r="R2281">
        <v>50</v>
      </c>
      <c r="S2281" t="s">
        <v>54</v>
      </c>
    </row>
    <row r="2282" spans="1:19">
      <c r="A2282" s="1">
        <v>36085017701</v>
      </c>
      <c r="B2282" s="1">
        <v>5017701</v>
      </c>
      <c r="C2282" t="s">
        <v>123</v>
      </c>
      <c r="D2282">
        <v>1315</v>
      </c>
      <c r="E2282">
        <v>135</v>
      </c>
      <c r="F2282">
        <v>90</v>
      </c>
      <c r="G2282">
        <v>238</v>
      </c>
      <c r="H2282">
        <v>93</v>
      </c>
      <c r="I2282" s="5">
        <v>96.757428655375094</v>
      </c>
      <c r="J2282" t="s">
        <v>53</v>
      </c>
      <c r="K2282">
        <v>1639</v>
      </c>
      <c r="L2282">
        <v>1549</v>
      </c>
      <c r="M2282">
        <v>157</v>
      </c>
      <c r="N2282">
        <v>43</v>
      </c>
      <c r="O2282">
        <v>2020</v>
      </c>
      <c r="P2282">
        <v>8</v>
      </c>
      <c r="Q2282">
        <v>9</v>
      </c>
      <c r="R2282">
        <v>11</v>
      </c>
      <c r="S2282" t="s">
        <v>54</v>
      </c>
    </row>
    <row r="2283" spans="1:19">
      <c r="A2283" s="1">
        <v>36085017702</v>
      </c>
      <c r="B2283" s="1">
        <v>5017702</v>
      </c>
      <c r="C2283" t="s">
        <v>123</v>
      </c>
      <c r="D2283">
        <v>860</v>
      </c>
      <c r="E2283">
        <v>175</v>
      </c>
      <c r="F2283">
        <v>155</v>
      </c>
      <c r="G2283">
        <v>292</v>
      </c>
      <c r="H2283">
        <v>147</v>
      </c>
      <c r="I2283" s="5">
        <v>153.38187637397058</v>
      </c>
      <c r="J2283" t="s">
        <v>53</v>
      </c>
      <c r="K2283">
        <v>904</v>
      </c>
      <c r="L2283">
        <v>853</v>
      </c>
      <c r="M2283">
        <v>161</v>
      </c>
      <c r="N2283">
        <v>23</v>
      </c>
      <c r="O2283">
        <v>2020</v>
      </c>
      <c r="P2283">
        <v>19</v>
      </c>
      <c r="Q2283">
        <v>8</v>
      </c>
      <c r="R2283">
        <v>-1</v>
      </c>
      <c r="S2283" t="s">
        <v>54</v>
      </c>
    </row>
    <row r="2284" spans="1:19">
      <c r="A2284" s="1">
        <v>36085018100</v>
      </c>
      <c r="B2284" s="1">
        <v>5018100</v>
      </c>
      <c r="C2284" t="s">
        <v>123</v>
      </c>
      <c r="D2284">
        <v>1330</v>
      </c>
      <c r="E2284">
        <v>395</v>
      </c>
      <c r="F2284">
        <v>365</v>
      </c>
      <c r="G2284">
        <v>317</v>
      </c>
      <c r="H2284">
        <v>252</v>
      </c>
      <c r="I2284" s="5">
        <v>246.60494723342433</v>
      </c>
      <c r="J2284" t="s">
        <v>53</v>
      </c>
      <c r="K2284">
        <v>1434</v>
      </c>
      <c r="L2284">
        <v>1330</v>
      </c>
      <c r="M2284">
        <v>530</v>
      </c>
      <c r="N2284">
        <v>57</v>
      </c>
      <c r="O2284">
        <v>2020</v>
      </c>
      <c r="P2284">
        <v>15</v>
      </c>
      <c r="Q2284">
        <v>7</v>
      </c>
      <c r="R2284">
        <v>7</v>
      </c>
      <c r="S2284" t="s">
        <v>54</v>
      </c>
    </row>
    <row r="2285" spans="1:19">
      <c r="A2285" s="1">
        <v>36085018701</v>
      </c>
      <c r="B2285" s="1">
        <v>5018701</v>
      </c>
      <c r="C2285" t="s">
        <v>121</v>
      </c>
      <c r="D2285">
        <v>655</v>
      </c>
      <c r="E2285">
        <v>160</v>
      </c>
      <c r="F2285">
        <v>90</v>
      </c>
      <c r="G2285">
        <v>102</v>
      </c>
      <c r="H2285">
        <v>57</v>
      </c>
      <c r="I2285" s="5">
        <v>50.734603575863289</v>
      </c>
      <c r="J2285" t="s">
        <v>53</v>
      </c>
      <c r="K2285">
        <v>676</v>
      </c>
      <c r="L2285">
        <v>646</v>
      </c>
      <c r="M2285">
        <v>194</v>
      </c>
      <c r="N2285">
        <v>14</v>
      </c>
      <c r="O2285">
        <v>2020</v>
      </c>
      <c r="P2285">
        <v>26</v>
      </c>
      <c r="Q2285">
        <v>6</v>
      </c>
      <c r="R2285">
        <v>10</v>
      </c>
      <c r="S2285" t="s">
        <v>54</v>
      </c>
    </row>
    <row r="2286" spans="1:19">
      <c r="A2286" s="1">
        <v>36085018703</v>
      </c>
      <c r="B2286" s="1">
        <v>5018703</v>
      </c>
      <c r="C2286" t="s">
        <v>123</v>
      </c>
      <c r="D2286">
        <v>1330</v>
      </c>
      <c r="E2286">
        <v>360</v>
      </c>
      <c r="F2286">
        <v>164</v>
      </c>
      <c r="G2286">
        <v>301</v>
      </c>
      <c r="H2286">
        <v>189</v>
      </c>
      <c r="I2286" s="5">
        <v>119.87076374162301</v>
      </c>
      <c r="J2286" t="s">
        <v>53</v>
      </c>
      <c r="K2286">
        <v>1176</v>
      </c>
      <c r="L2286">
        <v>1110</v>
      </c>
      <c r="M2286">
        <v>341</v>
      </c>
      <c r="N2286">
        <v>37</v>
      </c>
      <c r="O2286">
        <v>2020</v>
      </c>
      <c r="P2286">
        <v>6</v>
      </c>
      <c r="Q2286">
        <v>2</v>
      </c>
      <c r="R2286">
        <v>32</v>
      </c>
      <c r="S2286" t="s">
        <v>54</v>
      </c>
    </row>
    <row r="2287" spans="1:19">
      <c r="A2287" s="1">
        <v>36085018704</v>
      </c>
      <c r="B2287" s="1">
        <v>5018704</v>
      </c>
      <c r="C2287" t="s">
        <v>123</v>
      </c>
      <c r="D2287">
        <v>1230</v>
      </c>
      <c r="E2287">
        <v>265</v>
      </c>
      <c r="F2287">
        <v>215</v>
      </c>
      <c r="G2287">
        <v>221</v>
      </c>
      <c r="H2287">
        <v>104</v>
      </c>
      <c r="I2287" s="5">
        <v>102.94173109094289</v>
      </c>
      <c r="J2287" t="s">
        <v>53</v>
      </c>
      <c r="K2287">
        <v>1239</v>
      </c>
      <c r="L2287">
        <v>1198</v>
      </c>
      <c r="M2287">
        <v>410</v>
      </c>
      <c r="N2287">
        <v>14</v>
      </c>
      <c r="O2287">
        <v>2020</v>
      </c>
      <c r="P2287">
        <v>15</v>
      </c>
      <c r="Q2287">
        <v>1</v>
      </c>
      <c r="R2287">
        <v>2</v>
      </c>
      <c r="S2287" t="s">
        <v>54</v>
      </c>
    </row>
    <row r="2288" spans="1:19">
      <c r="A2288" s="1">
        <v>36085018901</v>
      </c>
      <c r="B2288" s="1">
        <v>5018901</v>
      </c>
      <c r="C2288" t="s">
        <v>121</v>
      </c>
      <c r="D2288">
        <v>1625</v>
      </c>
      <c r="E2288">
        <v>350</v>
      </c>
      <c r="F2288">
        <v>175</v>
      </c>
      <c r="G2288">
        <v>149</v>
      </c>
      <c r="H2288">
        <v>125</v>
      </c>
      <c r="I2288" s="5">
        <v>107.54068997360952</v>
      </c>
      <c r="J2288" t="s">
        <v>53</v>
      </c>
      <c r="K2288">
        <v>2189</v>
      </c>
      <c r="L2288">
        <v>2065</v>
      </c>
      <c r="M2288">
        <v>556</v>
      </c>
      <c r="N2288">
        <v>45</v>
      </c>
      <c r="O2288">
        <v>2020</v>
      </c>
      <c r="P2288">
        <v>25</v>
      </c>
      <c r="Q2288">
        <v>10</v>
      </c>
      <c r="R2288">
        <v>3</v>
      </c>
      <c r="S2288" t="s">
        <v>54</v>
      </c>
    </row>
    <row r="2289" spans="1:19">
      <c r="A2289" s="1">
        <v>36085018902</v>
      </c>
      <c r="B2289" s="1">
        <v>5018902</v>
      </c>
      <c r="C2289" t="s">
        <v>123</v>
      </c>
      <c r="D2289">
        <v>1720</v>
      </c>
      <c r="E2289">
        <v>325</v>
      </c>
      <c r="F2289">
        <v>290</v>
      </c>
      <c r="G2289">
        <v>234</v>
      </c>
      <c r="H2289">
        <v>109</v>
      </c>
      <c r="I2289" s="5">
        <v>130.23440405668543</v>
      </c>
      <c r="J2289" t="s">
        <v>53</v>
      </c>
      <c r="K2289">
        <v>1832</v>
      </c>
      <c r="L2289">
        <v>1697</v>
      </c>
      <c r="M2289">
        <v>496</v>
      </c>
      <c r="N2289">
        <v>62</v>
      </c>
      <c r="O2289">
        <v>2020</v>
      </c>
      <c r="P2289">
        <v>4</v>
      </c>
      <c r="Q2289">
        <v>2</v>
      </c>
      <c r="R2289">
        <v>-5</v>
      </c>
      <c r="S2289" t="s">
        <v>54</v>
      </c>
    </row>
    <row r="2290" spans="1:19">
      <c r="A2290" s="1">
        <v>36085019700</v>
      </c>
      <c r="B2290" s="1">
        <v>5019700</v>
      </c>
      <c r="C2290" t="s">
        <v>121</v>
      </c>
      <c r="D2290">
        <v>675</v>
      </c>
      <c r="E2290">
        <v>90</v>
      </c>
      <c r="F2290">
        <v>65</v>
      </c>
      <c r="G2290">
        <v>89</v>
      </c>
      <c r="H2290">
        <v>40</v>
      </c>
      <c r="I2290" s="5">
        <v>42.023802778901391</v>
      </c>
      <c r="J2290" t="s">
        <v>53</v>
      </c>
      <c r="K2290">
        <v>736</v>
      </c>
      <c r="L2290">
        <v>709</v>
      </c>
      <c r="M2290">
        <v>102</v>
      </c>
      <c r="N2290">
        <v>10</v>
      </c>
      <c r="O2290">
        <v>2020</v>
      </c>
      <c r="P2290">
        <v>0</v>
      </c>
      <c r="Q2290">
        <v>2</v>
      </c>
      <c r="R2290">
        <v>0</v>
      </c>
      <c r="S2290" t="s">
        <v>54</v>
      </c>
    </row>
    <row r="2291" spans="1:19">
      <c r="A2291" s="1">
        <v>36085019800</v>
      </c>
      <c r="B2291" s="1">
        <v>5019800</v>
      </c>
      <c r="C2291" t="s">
        <v>124</v>
      </c>
      <c r="D2291">
        <v>2485</v>
      </c>
      <c r="E2291">
        <v>730</v>
      </c>
      <c r="F2291">
        <v>655</v>
      </c>
      <c r="G2291">
        <v>380</v>
      </c>
      <c r="H2291">
        <v>392</v>
      </c>
      <c r="I2291" s="5">
        <v>390.62641999741902</v>
      </c>
      <c r="J2291" t="s">
        <v>53</v>
      </c>
      <c r="K2291">
        <v>2468</v>
      </c>
      <c r="L2291">
        <v>2306</v>
      </c>
      <c r="M2291">
        <v>576</v>
      </c>
      <c r="N2291">
        <v>58</v>
      </c>
      <c r="O2291">
        <v>2020</v>
      </c>
      <c r="P2291">
        <v>106</v>
      </c>
      <c r="Q2291">
        <v>29</v>
      </c>
      <c r="R2291">
        <v>116</v>
      </c>
      <c r="S2291" t="s">
        <v>54</v>
      </c>
    </row>
    <row r="2292" spans="1:19">
      <c r="A2292" s="1">
        <v>36085020100</v>
      </c>
      <c r="B2292" s="1">
        <v>5020100</v>
      </c>
      <c r="C2292" t="s">
        <v>121</v>
      </c>
      <c r="D2292">
        <v>1305</v>
      </c>
      <c r="E2292">
        <v>460</v>
      </c>
      <c r="F2292">
        <v>330</v>
      </c>
      <c r="G2292">
        <v>219</v>
      </c>
      <c r="H2292">
        <v>174</v>
      </c>
      <c r="I2292" s="5">
        <v>153.13392831113555</v>
      </c>
      <c r="J2292" t="s">
        <v>53</v>
      </c>
      <c r="K2292">
        <v>1319</v>
      </c>
      <c r="L2292">
        <v>1244</v>
      </c>
      <c r="M2292">
        <v>409</v>
      </c>
      <c r="N2292">
        <v>18</v>
      </c>
      <c r="O2292">
        <v>2020</v>
      </c>
      <c r="P2292">
        <v>6</v>
      </c>
      <c r="Q2292">
        <v>7</v>
      </c>
      <c r="R2292">
        <v>6</v>
      </c>
      <c r="S2292" t="s">
        <v>54</v>
      </c>
    </row>
    <row r="2293" spans="1:19">
      <c r="A2293" s="1">
        <v>36085020701</v>
      </c>
      <c r="B2293" s="1">
        <v>5020701</v>
      </c>
      <c r="C2293" t="s">
        <v>121</v>
      </c>
      <c r="D2293">
        <v>840</v>
      </c>
      <c r="E2293">
        <v>410</v>
      </c>
      <c r="F2293">
        <v>365</v>
      </c>
      <c r="G2293">
        <v>262</v>
      </c>
      <c r="H2293">
        <v>237</v>
      </c>
      <c r="I2293" s="5">
        <v>233.37094934888532</v>
      </c>
      <c r="J2293" t="s">
        <v>53</v>
      </c>
      <c r="K2293">
        <v>1193</v>
      </c>
      <c r="L2293">
        <v>1133</v>
      </c>
      <c r="M2293">
        <v>737</v>
      </c>
      <c r="N2293">
        <v>36</v>
      </c>
      <c r="O2293">
        <v>2020</v>
      </c>
      <c r="P2293">
        <v>5</v>
      </c>
      <c r="Q2293">
        <v>2</v>
      </c>
      <c r="R2293">
        <v>2</v>
      </c>
      <c r="S2293" t="s">
        <v>54</v>
      </c>
    </row>
    <row r="2294" spans="1:19">
      <c r="A2294" s="1">
        <v>36085020702</v>
      </c>
      <c r="B2294" s="1">
        <v>5020702</v>
      </c>
      <c r="C2294" t="s">
        <v>121</v>
      </c>
      <c r="D2294">
        <v>845</v>
      </c>
      <c r="E2294">
        <v>540</v>
      </c>
      <c r="F2294">
        <v>530</v>
      </c>
      <c r="G2294">
        <v>216</v>
      </c>
      <c r="H2294">
        <v>217</v>
      </c>
      <c r="I2294" s="5">
        <v>234.36936659896489</v>
      </c>
      <c r="J2294" t="s">
        <v>53</v>
      </c>
      <c r="K2294">
        <v>1211</v>
      </c>
      <c r="L2294">
        <v>1120</v>
      </c>
      <c r="M2294">
        <v>772</v>
      </c>
      <c r="N2294">
        <v>47</v>
      </c>
      <c r="O2294">
        <v>2020</v>
      </c>
      <c r="P2294">
        <v>60</v>
      </c>
      <c r="Q2294">
        <v>14</v>
      </c>
      <c r="R2294">
        <v>75</v>
      </c>
      <c r="S2294" t="s">
        <v>54</v>
      </c>
    </row>
    <row r="2295" spans="1:19">
      <c r="A2295" s="1">
        <v>36085020803</v>
      </c>
      <c r="B2295" s="1">
        <v>5020803</v>
      </c>
      <c r="C2295" t="s">
        <v>124</v>
      </c>
      <c r="D2295">
        <v>2595</v>
      </c>
      <c r="E2295">
        <v>330</v>
      </c>
      <c r="F2295">
        <v>115</v>
      </c>
      <c r="G2295">
        <v>246</v>
      </c>
      <c r="H2295">
        <v>210</v>
      </c>
      <c r="I2295" s="5">
        <v>128.75169901791588</v>
      </c>
      <c r="J2295" t="s">
        <v>53</v>
      </c>
      <c r="K2295">
        <v>2738</v>
      </c>
      <c r="L2295">
        <v>2586</v>
      </c>
      <c r="M2295">
        <v>819</v>
      </c>
      <c r="N2295">
        <v>51</v>
      </c>
      <c r="O2295">
        <v>2020</v>
      </c>
      <c r="P2295">
        <v>46</v>
      </c>
      <c r="Q2295">
        <v>17</v>
      </c>
      <c r="R2295">
        <v>4</v>
      </c>
      <c r="S2295" t="s">
        <v>54</v>
      </c>
    </row>
    <row r="2296" spans="1:19">
      <c r="A2296" s="1">
        <v>36085020804</v>
      </c>
      <c r="B2296" s="1">
        <v>5020804</v>
      </c>
      <c r="C2296" t="s">
        <v>124</v>
      </c>
      <c r="D2296">
        <v>2085</v>
      </c>
      <c r="E2296">
        <v>400</v>
      </c>
      <c r="F2296">
        <v>290</v>
      </c>
      <c r="G2296">
        <v>196</v>
      </c>
      <c r="H2296">
        <v>184</v>
      </c>
      <c r="I2296" s="5">
        <v>161.47135968957468</v>
      </c>
      <c r="J2296" t="s">
        <v>53</v>
      </c>
      <c r="K2296">
        <v>2072</v>
      </c>
      <c r="L2296">
        <v>1942</v>
      </c>
      <c r="M2296">
        <v>446</v>
      </c>
      <c r="N2296">
        <v>37</v>
      </c>
      <c r="O2296">
        <v>2020</v>
      </c>
      <c r="P2296">
        <v>41</v>
      </c>
      <c r="Q2296">
        <v>25</v>
      </c>
      <c r="R2296">
        <v>3</v>
      </c>
      <c r="S2296" t="s">
        <v>54</v>
      </c>
    </row>
    <row r="2297" spans="1:19">
      <c r="A2297" s="1">
        <v>36085020805</v>
      </c>
      <c r="B2297" s="1">
        <v>5020805</v>
      </c>
      <c r="C2297" t="s">
        <v>124</v>
      </c>
      <c r="D2297">
        <v>2400</v>
      </c>
      <c r="E2297">
        <v>260</v>
      </c>
      <c r="F2297">
        <v>135</v>
      </c>
      <c r="G2297">
        <v>330</v>
      </c>
      <c r="H2297">
        <v>134</v>
      </c>
      <c r="I2297" s="5">
        <v>108.46658471621571</v>
      </c>
      <c r="J2297" t="s">
        <v>53</v>
      </c>
      <c r="K2297">
        <v>2455</v>
      </c>
      <c r="L2297">
        <v>2364</v>
      </c>
      <c r="M2297">
        <v>523</v>
      </c>
      <c r="N2297">
        <v>43</v>
      </c>
      <c r="O2297">
        <v>2020</v>
      </c>
      <c r="P2297">
        <v>37</v>
      </c>
      <c r="Q2297">
        <v>10</v>
      </c>
      <c r="R2297">
        <v>25</v>
      </c>
      <c r="S2297" t="s">
        <v>54</v>
      </c>
    </row>
    <row r="2298" spans="1:19">
      <c r="A2298" s="1">
        <v>36085020806</v>
      </c>
      <c r="B2298" s="1">
        <v>5020806</v>
      </c>
      <c r="C2298" t="s">
        <v>124</v>
      </c>
      <c r="D2298">
        <v>885</v>
      </c>
      <c r="E2298">
        <v>270</v>
      </c>
      <c r="F2298">
        <v>130</v>
      </c>
      <c r="G2298">
        <v>139</v>
      </c>
      <c r="H2298">
        <v>158</v>
      </c>
      <c r="I2298" s="5">
        <v>144.14922823241199</v>
      </c>
      <c r="J2298" t="s">
        <v>53</v>
      </c>
      <c r="K2298">
        <v>993</v>
      </c>
      <c r="L2298">
        <v>938</v>
      </c>
      <c r="M2298">
        <v>275</v>
      </c>
      <c r="N2298">
        <v>27</v>
      </c>
      <c r="O2298">
        <v>2020</v>
      </c>
      <c r="P2298">
        <v>2</v>
      </c>
      <c r="Q2298">
        <v>9</v>
      </c>
      <c r="R2298">
        <v>0</v>
      </c>
      <c r="S2298" t="s">
        <v>54</v>
      </c>
    </row>
    <row r="2299" spans="1:19">
      <c r="A2299" s="1">
        <v>36085021300</v>
      </c>
      <c r="B2299" s="1">
        <v>5021300</v>
      </c>
      <c r="C2299" t="s">
        <v>121</v>
      </c>
      <c r="D2299">
        <v>1435</v>
      </c>
      <c r="E2299">
        <v>565</v>
      </c>
      <c r="F2299">
        <v>425</v>
      </c>
      <c r="G2299">
        <v>174</v>
      </c>
      <c r="H2299">
        <v>168</v>
      </c>
      <c r="I2299" s="5">
        <v>150.45597362683876</v>
      </c>
      <c r="J2299" t="s">
        <v>53</v>
      </c>
      <c r="K2299">
        <v>1819</v>
      </c>
      <c r="L2299">
        <v>1710</v>
      </c>
      <c r="M2299">
        <v>809</v>
      </c>
      <c r="N2299">
        <v>69</v>
      </c>
      <c r="O2299">
        <v>2020</v>
      </c>
      <c r="P2299">
        <v>14</v>
      </c>
      <c r="Q2299">
        <v>8</v>
      </c>
      <c r="R2299">
        <v>3</v>
      </c>
      <c r="S2299" t="s">
        <v>54</v>
      </c>
    </row>
    <row r="2300" spans="1:19">
      <c r="A2300" s="1">
        <v>36085022300</v>
      </c>
      <c r="B2300" s="1">
        <v>5022300</v>
      </c>
      <c r="C2300" t="s">
        <v>121</v>
      </c>
      <c r="D2300">
        <v>980</v>
      </c>
      <c r="E2300">
        <v>255</v>
      </c>
      <c r="F2300">
        <v>209</v>
      </c>
      <c r="G2300">
        <v>221</v>
      </c>
      <c r="H2300">
        <v>68</v>
      </c>
      <c r="I2300" s="5">
        <v>74.639131827748372</v>
      </c>
      <c r="J2300" t="s">
        <v>53</v>
      </c>
      <c r="K2300">
        <v>1044</v>
      </c>
      <c r="L2300">
        <v>958</v>
      </c>
      <c r="M2300">
        <v>400</v>
      </c>
      <c r="N2300">
        <v>45</v>
      </c>
      <c r="O2300">
        <v>2020</v>
      </c>
      <c r="P2300">
        <v>13</v>
      </c>
      <c r="Q2300">
        <v>10</v>
      </c>
      <c r="R2300">
        <v>11</v>
      </c>
      <c r="S2300" t="s">
        <v>54</v>
      </c>
    </row>
    <row r="2301" spans="1:19">
      <c r="A2301" s="1">
        <v>36085022601</v>
      </c>
      <c r="B2301" s="1">
        <v>5022601</v>
      </c>
      <c r="C2301" t="s">
        <v>124</v>
      </c>
      <c r="D2301">
        <v>2400</v>
      </c>
      <c r="E2301">
        <v>380</v>
      </c>
      <c r="F2301">
        <v>210</v>
      </c>
      <c r="G2301">
        <v>315</v>
      </c>
      <c r="H2301">
        <v>175</v>
      </c>
      <c r="I2301" s="5">
        <v>129.28650354928777</v>
      </c>
      <c r="J2301" t="s">
        <v>53</v>
      </c>
      <c r="K2301">
        <v>2619</v>
      </c>
      <c r="L2301">
        <v>2473</v>
      </c>
      <c r="M2301">
        <v>695</v>
      </c>
      <c r="N2301">
        <v>59</v>
      </c>
      <c r="O2301">
        <v>2020</v>
      </c>
      <c r="P2301">
        <v>17</v>
      </c>
      <c r="Q2301">
        <v>6</v>
      </c>
      <c r="R2301">
        <v>12</v>
      </c>
      <c r="S2301" t="s">
        <v>54</v>
      </c>
    </row>
    <row r="2302" spans="1:19">
      <c r="A2302" s="1">
        <v>36085022602</v>
      </c>
      <c r="B2302" s="1">
        <v>5022602</v>
      </c>
      <c r="C2302" t="s">
        <v>124</v>
      </c>
      <c r="D2302">
        <v>665</v>
      </c>
      <c r="E2302">
        <v>345</v>
      </c>
      <c r="F2302">
        <v>300</v>
      </c>
      <c r="G2302">
        <v>427</v>
      </c>
      <c r="H2302">
        <v>424</v>
      </c>
      <c r="I2302" s="5">
        <v>420.13569236616877</v>
      </c>
      <c r="J2302" t="s">
        <v>53</v>
      </c>
      <c r="K2302">
        <v>507</v>
      </c>
      <c r="L2302">
        <v>481</v>
      </c>
      <c r="M2302">
        <v>140</v>
      </c>
      <c r="N2302">
        <v>12</v>
      </c>
      <c r="O2302">
        <v>2020</v>
      </c>
      <c r="P2302">
        <v>55</v>
      </c>
      <c r="Q2302">
        <v>17</v>
      </c>
      <c r="R2302">
        <v>108</v>
      </c>
      <c r="S2302" t="s">
        <v>54</v>
      </c>
    </row>
    <row r="2303" spans="1:19">
      <c r="A2303" s="1">
        <v>36085022801</v>
      </c>
      <c r="B2303" s="1">
        <v>5022801</v>
      </c>
      <c r="C2303" t="s">
        <v>124</v>
      </c>
      <c r="D2303">
        <v>0</v>
      </c>
      <c r="E2303">
        <v>0</v>
      </c>
      <c r="F2303">
        <v>0</v>
      </c>
      <c r="G2303">
        <v>0</v>
      </c>
      <c r="H2303">
        <v>0</v>
      </c>
      <c r="I2303" s="5">
        <v>18.384776310850235</v>
      </c>
      <c r="J2303" t="s">
        <v>53</v>
      </c>
      <c r="K2303">
        <v>29</v>
      </c>
      <c r="L2303">
        <v>27</v>
      </c>
      <c r="M2303">
        <v>19</v>
      </c>
      <c r="N2303">
        <v>0</v>
      </c>
      <c r="O2303">
        <v>2020</v>
      </c>
      <c r="P2303">
        <v>0</v>
      </c>
      <c r="Q2303">
        <v>0</v>
      </c>
      <c r="R2303">
        <v>0</v>
      </c>
      <c r="S2303" t="s">
        <v>54</v>
      </c>
    </row>
    <row r="2304" spans="1:19">
      <c r="A2304" s="1">
        <v>36085022802</v>
      </c>
      <c r="B2304" s="1">
        <v>5022802</v>
      </c>
      <c r="C2304" t="s">
        <v>123</v>
      </c>
      <c r="D2304">
        <v>0</v>
      </c>
      <c r="E2304">
        <v>0</v>
      </c>
      <c r="F2304">
        <v>0</v>
      </c>
      <c r="G2304">
        <v>13</v>
      </c>
      <c r="H2304">
        <v>13</v>
      </c>
      <c r="I2304" s="5">
        <v>22.516660498395403</v>
      </c>
      <c r="J2304" t="s">
        <v>53</v>
      </c>
      <c r="K2304">
        <v>8</v>
      </c>
      <c r="L2304">
        <v>8</v>
      </c>
      <c r="M2304">
        <v>7</v>
      </c>
      <c r="N2304">
        <v>0</v>
      </c>
      <c r="O2304">
        <v>2020</v>
      </c>
      <c r="P2304">
        <v>0</v>
      </c>
      <c r="Q2304">
        <v>0</v>
      </c>
      <c r="R2304">
        <v>-1</v>
      </c>
      <c r="S2304" t="s">
        <v>54</v>
      </c>
    </row>
    <row r="2305" spans="1:19">
      <c r="A2305" s="1">
        <v>36085023100</v>
      </c>
      <c r="B2305" s="1">
        <v>5023100</v>
      </c>
      <c r="C2305" t="s">
        <v>121</v>
      </c>
      <c r="D2305">
        <v>1420</v>
      </c>
      <c r="E2305">
        <v>530</v>
      </c>
      <c r="F2305">
        <v>340</v>
      </c>
      <c r="G2305">
        <v>227</v>
      </c>
      <c r="H2305">
        <v>226</v>
      </c>
      <c r="I2305" s="5">
        <v>202.01237585851021</v>
      </c>
      <c r="J2305" t="s">
        <v>53</v>
      </c>
      <c r="K2305">
        <v>1528</v>
      </c>
      <c r="L2305">
        <v>1437</v>
      </c>
      <c r="M2305">
        <v>554</v>
      </c>
      <c r="N2305">
        <v>46</v>
      </c>
      <c r="O2305">
        <v>2020</v>
      </c>
      <c r="P2305">
        <v>19</v>
      </c>
      <c r="Q2305">
        <v>25</v>
      </c>
      <c r="R2305">
        <v>11</v>
      </c>
      <c r="S2305" t="s">
        <v>54</v>
      </c>
    </row>
    <row r="2306" spans="1:19">
      <c r="A2306" s="1">
        <v>36085023900</v>
      </c>
      <c r="B2306" s="1">
        <v>5023900</v>
      </c>
      <c r="C2306" t="s">
        <v>121</v>
      </c>
      <c r="D2306">
        <v>1020</v>
      </c>
      <c r="E2306">
        <v>265</v>
      </c>
      <c r="F2306">
        <v>235</v>
      </c>
      <c r="G2306">
        <v>140</v>
      </c>
      <c r="H2306">
        <v>123</v>
      </c>
      <c r="I2306" s="5">
        <v>124.17326604386308</v>
      </c>
      <c r="J2306" t="s">
        <v>53</v>
      </c>
      <c r="K2306">
        <v>1179</v>
      </c>
      <c r="L2306">
        <v>1115</v>
      </c>
      <c r="M2306">
        <v>508</v>
      </c>
      <c r="N2306">
        <v>42</v>
      </c>
      <c r="O2306">
        <v>2020</v>
      </c>
      <c r="P2306">
        <v>10</v>
      </c>
      <c r="Q2306">
        <v>7</v>
      </c>
      <c r="R2306">
        <v>3</v>
      </c>
      <c r="S2306" t="s">
        <v>54</v>
      </c>
    </row>
    <row r="2307" spans="1:19">
      <c r="A2307" s="1">
        <v>36085024401</v>
      </c>
      <c r="B2307" s="1">
        <v>5024401</v>
      </c>
      <c r="C2307" t="s">
        <v>124</v>
      </c>
      <c r="D2307">
        <v>1965</v>
      </c>
      <c r="E2307">
        <v>390</v>
      </c>
      <c r="F2307">
        <v>240</v>
      </c>
      <c r="G2307">
        <v>180</v>
      </c>
      <c r="H2307">
        <v>170</v>
      </c>
      <c r="I2307" s="5">
        <v>139.27311298308803</v>
      </c>
      <c r="J2307" t="s">
        <v>53</v>
      </c>
      <c r="K2307">
        <v>2170</v>
      </c>
      <c r="L2307">
        <v>2007</v>
      </c>
      <c r="M2307">
        <v>551</v>
      </c>
      <c r="N2307">
        <v>78</v>
      </c>
      <c r="O2307">
        <v>2020</v>
      </c>
      <c r="P2307">
        <v>74</v>
      </c>
      <c r="Q2307">
        <v>20</v>
      </c>
      <c r="R2307">
        <v>4</v>
      </c>
      <c r="S2307" t="s">
        <v>54</v>
      </c>
    </row>
    <row r="2308" spans="1:19">
      <c r="A2308" s="1">
        <v>36085024402</v>
      </c>
      <c r="B2308" s="1">
        <v>5024402</v>
      </c>
      <c r="C2308" t="s">
        <v>124</v>
      </c>
      <c r="D2308">
        <v>1755</v>
      </c>
      <c r="E2308">
        <v>395</v>
      </c>
      <c r="F2308">
        <v>255</v>
      </c>
      <c r="G2308">
        <v>194</v>
      </c>
      <c r="H2308">
        <v>127</v>
      </c>
      <c r="I2308" s="5">
        <v>124.33020550131815</v>
      </c>
      <c r="J2308" t="s">
        <v>53</v>
      </c>
      <c r="K2308">
        <v>1773</v>
      </c>
      <c r="L2308">
        <v>1625</v>
      </c>
      <c r="M2308">
        <v>410</v>
      </c>
      <c r="N2308">
        <v>62</v>
      </c>
      <c r="O2308">
        <v>2020</v>
      </c>
      <c r="P2308">
        <v>45</v>
      </c>
      <c r="Q2308">
        <v>19</v>
      </c>
      <c r="R2308">
        <v>23</v>
      </c>
      <c r="S2308" t="s">
        <v>54</v>
      </c>
    </row>
    <row r="2309" spans="1:19">
      <c r="A2309" s="1">
        <v>36085024700</v>
      </c>
      <c r="B2309" s="1">
        <v>5024700</v>
      </c>
      <c r="C2309" t="s">
        <v>121</v>
      </c>
      <c r="D2309">
        <v>850</v>
      </c>
      <c r="E2309">
        <v>390</v>
      </c>
      <c r="F2309">
        <v>315</v>
      </c>
      <c r="G2309">
        <v>119</v>
      </c>
      <c r="H2309">
        <v>95</v>
      </c>
      <c r="I2309" s="5">
        <v>99.247166206396045</v>
      </c>
      <c r="J2309" t="s">
        <v>53</v>
      </c>
      <c r="K2309">
        <v>1019</v>
      </c>
      <c r="L2309">
        <v>967</v>
      </c>
      <c r="M2309">
        <v>501</v>
      </c>
      <c r="N2309">
        <v>36</v>
      </c>
      <c r="O2309">
        <v>2020</v>
      </c>
      <c r="P2309">
        <v>3</v>
      </c>
      <c r="Q2309">
        <v>0</v>
      </c>
      <c r="R2309">
        <v>6</v>
      </c>
      <c r="S2309" t="s">
        <v>54</v>
      </c>
    </row>
    <row r="2310" spans="1:19">
      <c r="A2310" s="1">
        <v>36085024800</v>
      </c>
      <c r="B2310" s="1">
        <v>5024800</v>
      </c>
      <c r="C2310" t="s">
        <v>124</v>
      </c>
      <c r="D2310">
        <v>1660</v>
      </c>
      <c r="E2310">
        <v>375</v>
      </c>
      <c r="F2310">
        <v>280</v>
      </c>
      <c r="G2310">
        <v>200</v>
      </c>
      <c r="H2310">
        <v>125</v>
      </c>
      <c r="I2310" s="5">
        <v>127.92575972023774</v>
      </c>
      <c r="J2310" t="s">
        <v>53</v>
      </c>
      <c r="K2310">
        <v>1877</v>
      </c>
      <c r="L2310">
        <v>1705</v>
      </c>
      <c r="M2310">
        <v>609</v>
      </c>
      <c r="N2310">
        <v>83</v>
      </c>
      <c r="O2310">
        <v>2020</v>
      </c>
      <c r="P2310">
        <v>56</v>
      </c>
      <c r="Q2310">
        <v>33</v>
      </c>
      <c r="R2310">
        <v>0</v>
      </c>
      <c r="S2310" t="s">
        <v>54</v>
      </c>
    </row>
    <row r="2311" spans="1:19">
      <c r="A2311" s="1">
        <v>36085025100</v>
      </c>
      <c r="B2311" s="1">
        <v>5025100</v>
      </c>
      <c r="C2311" t="s">
        <v>121</v>
      </c>
      <c r="D2311">
        <v>2070</v>
      </c>
      <c r="E2311">
        <v>215</v>
      </c>
      <c r="F2311">
        <v>105</v>
      </c>
      <c r="G2311">
        <v>233</v>
      </c>
      <c r="H2311">
        <v>134</v>
      </c>
      <c r="I2311" s="5">
        <v>78.568441501661468</v>
      </c>
      <c r="J2311" t="s">
        <v>53</v>
      </c>
      <c r="K2311">
        <v>2278</v>
      </c>
      <c r="L2311">
        <v>2160</v>
      </c>
      <c r="M2311">
        <v>542</v>
      </c>
      <c r="N2311">
        <v>43</v>
      </c>
      <c r="O2311">
        <v>2020</v>
      </c>
      <c r="P2311">
        <v>19</v>
      </c>
      <c r="Q2311">
        <v>4</v>
      </c>
      <c r="R2311">
        <v>1</v>
      </c>
      <c r="S2311" t="s">
        <v>54</v>
      </c>
    </row>
    <row r="2312" spans="1:19">
      <c r="A2312" s="1">
        <v>36085027301</v>
      </c>
      <c r="B2312" s="1">
        <v>5027301</v>
      </c>
      <c r="C2312" t="s">
        <v>123</v>
      </c>
      <c r="D2312">
        <v>1510</v>
      </c>
      <c r="E2312">
        <v>330</v>
      </c>
      <c r="F2312">
        <v>240</v>
      </c>
      <c r="G2312">
        <v>161</v>
      </c>
      <c r="H2312">
        <v>99</v>
      </c>
      <c r="I2312" s="5">
        <v>145.92463808418373</v>
      </c>
      <c r="J2312" t="s">
        <v>53</v>
      </c>
      <c r="K2312">
        <v>1710</v>
      </c>
      <c r="L2312">
        <v>1620</v>
      </c>
      <c r="M2312">
        <v>426</v>
      </c>
      <c r="N2312">
        <v>55</v>
      </c>
      <c r="O2312">
        <v>2020</v>
      </c>
      <c r="P2312">
        <v>13</v>
      </c>
      <c r="Q2312">
        <v>6</v>
      </c>
      <c r="R2312">
        <v>0</v>
      </c>
      <c r="S2312" t="s">
        <v>54</v>
      </c>
    </row>
    <row r="2313" spans="1:19">
      <c r="A2313" s="1">
        <v>36085027302</v>
      </c>
      <c r="B2313" s="1">
        <v>5027302</v>
      </c>
      <c r="C2313" t="s">
        <v>123</v>
      </c>
      <c r="D2313">
        <v>1225</v>
      </c>
      <c r="E2313">
        <v>315</v>
      </c>
      <c r="F2313">
        <v>240</v>
      </c>
      <c r="G2313">
        <v>216</v>
      </c>
      <c r="H2313">
        <v>106</v>
      </c>
      <c r="I2313" s="5">
        <v>126.44366334458995</v>
      </c>
      <c r="J2313" t="s">
        <v>53</v>
      </c>
      <c r="K2313">
        <v>1410</v>
      </c>
      <c r="L2313">
        <v>1287</v>
      </c>
      <c r="M2313">
        <v>417</v>
      </c>
      <c r="N2313">
        <v>64</v>
      </c>
      <c r="O2313">
        <v>2020</v>
      </c>
      <c r="P2313">
        <v>5</v>
      </c>
      <c r="Q2313">
        <v>42</v>
      </c>
      <c r="R2313">
        <v>-1</v>
      </c>
      <c r="S2313" t="s">
        <v>54</v>
      </c>
    </row>
    <row r="2314" spans="1:19">
      <c r="A2314" s="1">
        <v>36085027702</v>
      </c>
      <c r="B2314" s="1">
        <v>5027702</v>
      </c>
      <c r="C2314" t="s">
        <v>123</v>
      </c>
      <c r="D2314">
        <v>2820</v>
      </c>
      <c r="E2314">
        <v>790</v>
      </c>
      <c r="F2314">
        <v>390</v>
      </c>
      <c r="G2314">
        <v>294</v>
      </c>
      <c r="H2314">
        <v>222</v>
      </c>
      <c r="I2314" s="5">
        <v>180.92263539977523</v>
      </c>
      <c r="J2314" t="s">
        <v>53</v>
      </c>
      <c r="K2314">
        <v>3068</v>
      </c>
      <c r="L2314">
        <v>2951</v>
      </c>
      <c r="M2314">
        <v>1144</v>
      </c>
      <c r="N2314">
        <v>90</v>
      </c>
      <c r="O2314">
        <v>2020</v>
      </c>
      <c r="P2314">
        <v>0</v>
      </c>
      <c r="Q2314">
        <v>0</v>
      </c>
      <c r="R2314">
        <v>0</v>
      </c>
      <c r="S2314" t="s">
        <v>54</v>
      </c>
    </row>
    <row r="2315" spans="1:19">
      <c r="A2315" s="1">
        <v>36085027704</v>
      </c>
      <c r="B2315" s="1">
        <v>5027704</v>
      </c>
      <c r="C2315" t="s">
        <v>123</v>
      </c>
      <c r="D2315">
        <v>1590</v>
      </c>
      <c r="E2315">
        <v>430</v>
      </c>
      <c r="F2315">
        <v>310</v>
      </c>
      <c r="G2315">
        <v>183</v>
      </c>
      <c r="H2315">
        <v>184</v>
      </c>
      <c r="I2315" s="5">
        <v>174.61099621730585</v>
      </c>
      <c r="J2315" t="s">
        <v>53</v>
      </c>
      <c r="K2315">
        <v>1639</v>
      </c>
      <c r="L2315">
        <v>1517</v>
      </c>
      <c r="M2315">
        <v>474</v>
      </c>
      <c r="N2315">
        <v>56</v>
      </c>
      <c r="O2315">
        <v>2020</v>
      </c>
      <c r="P2315">
        <v>25</v>
      </c>
      <c r="Q2315">
        <v>8</v>
      </c>
      <c r="R2315">
        <v>6</v>
      </c>
      <c r="S2315" t="s">
        <v>54</v>
      </c>
    </row>
    <row r="2316" spans="1:19">
      <c r="A2316" s="1">
        <v>36085027705</v>
      </c>
      <c r="B2316" s="1">
        <v>5027705</v>
      </c>
      <c r="C2316" t="s">
        <v>123</v>
      </c>
      <c r="D2316">
        <v>2005</v>
      </c>
      <c r="E2316">
        <v>460</v>
      </c>
      <c r="F2316">
        <v>370</v>
      </c>
      <c r="G2316">
        <v>258</v>
      </c>
      <c r="H2316">
        <v>168</v>
      </c>
      <c r="I2316" s="5">
        <v>151.13239229232099</v>
      </c>
      <c r="J2316" t="s">
        <v>53</v>
      </c>
      <c r="K2316">
        <v>2018</v>
      </c>
      <c r="L2316">
        <v>1891</v>
      </c>
      <c r="M2316">
        <v>702</v>
      </c>
      <c r="N2316">
        <v>64</v>
      </c>
      <c r="O2316">
        <v>2020</v>
      </c>
      <c r="P2316">
        <v>0</v>
      </c>
      <c r="Q2316">
        <v>0</v>
      </c>
      <c r="R2316">
        <v>0</v>
      </c>
      <c r="S2316" t="s">
        <v>54</v>
      </c>
    </row>
    <row r="2317" spans="1:19">
      <c r="A2317" s="1">
        <v>36085027706</v>
      </c>
      <c r="B2317" s="1">
        <v>5027706</v>
      </c>
      <c r="C2317" t="s">
        <v>123</v>
      </c>
      <c r="D2317">
        <v>1175</v>
      </c>
      <c r="E2317">
        <v>285</v>
      </c>
      <c r="F2317">
        <v>235</v>
      </c>
      <c r="G2317">
        <v>230</v>
      </c>
      <c r="H2317">
        <v>105</v>
      </c>
      <c r="I2317" s="5">
        <v>117.55424279880332</v>
      </c>
      <c r="J2317" t="s">
        <v>53</v>
      </c>
      <c r="K2317">
        <v>1173</v>
      </c>
      <c r="L2317">
        <v>1098</v>
      </c>
      <c r="M2317">
        <v>409</v>
      </c>
      <c r="N2317">
        <v>44</v>
      </c>
      <c r="O2317">
        <v>2020</v>
      </c>
      <c r="P2317">
        <v>-1</v>
      </c>
      <c r="Q2317">
        <v>0</v>
      </c>
      <c r="R2317">
        <v>0</v>
      </c>
      <c r="S2317" t="s">
        <v>54</v>
      </c>
    </row>
    <row r="2318" spans="1:19">
      <c r="A2318" s="1">
        <v>36085027900</v>
      </c>
      <c r="B2318" s="1">
        <v>5027900</v>
      </c>
      <c r="C2318" t="s">
        <v>123</v>
      </c>
      <c r="D2318">
        <v>635</v>
      </c>
      <c r="E2318">
        <v>105</v>
      </c>
      <c r="F2318">
        <v>64</v>
      </c>
      <c r="G2318">
        <v>98</v>
      </c>
      <c r="H2318">
        <v>50</v>
      </c>
      <c r="I2318" s="5">
        <v>37.229020937972571</v>
      </c>
      <c r="J2318" t="s">
        <v>53</v>
      </c>
      <c r="K2318">
        <v>680</v>
      </c>
      <c r="L2318">
        <v>651</v>
      </c>
      <c r="M2318">
        <v>103</v>
      </c>
      <c r="N2318">
        <v>16</v>
      </c>
      <c r="O2318">
        <v>2020</v>
      </c>
      <c r="P2318">
        <v>8</v>
      </c>
      <c r="Q2318">
        <v>14</v>
      </c>
      <c r="R2318">
        <v>-3</v>
      </c>
      <c r="S2318" t="s">
        <v>54</v>
      </c>
    </row>
    <row r="2319" spans="1:19">
      <c r="A2319" s="1">
        <v>36085029102</v>
      </c>
      <c r="B2319" s="1">
        <v>5029102</v>
      </c>
      <c r="C2319" t="s">
        <v>123</v>
      </c>
      <c r="D2319">
        <v>1095</v>
      </c>
      <c r="E2319">
        <v>105</v>
      </c>
      <c r="F2319">
        <v>100</v>
      </c>
      <c r="G2319">
        <v>181</v>
      </c>
      <c r="H2319">
        <v>82</v>
      </c>
      <c r="I2319" s="5">
        <v>81.510735489259332</v>
      </c>
      <c r="J2319" t="s">
        <v>53</v>
      </c>
      <c r="K2319">
        <v>1127</v>
      </c>
      <c r="L2319">
        <v>1065</v>
      </c>
      <c r="M2319">
        <v>250</v>
      </c>
      <c r="N2319">
        <v>25</v>
      </c>
      <c r="O2319">
        <v>2020</v>
      </c>
      <c r="P2319">
        <v>24</v>
      </c>
      <c r="Q2319">
        <v>20</v>
      </c>
      <c r="R2319">
        <v>2</v>
      </c>
      <c r="S2319" t="s">
        <v>54</v>
      </c>
    </row>
    <row r="2320" spans="1:19">
      <c r="A2320" s="1">
        <v>36085029104</v>
      </c>
      <c r="B2320" s="1">
        <v>5029104</v>
      </c>
      <c r="C2320" t="s">
        <v>123</v>
      </c>
      <c r="D2320">
        <v>2400</v>
      </c>
      <c r="E2320">
        <v>510</v>
      </c>
      <c r="F2320">
        <v>295</v>
      </c>
      <c r="G2320">
        <v>316</v>
      </c>
      <c r="H2320">
        <v>308</v>
      </c>
      <c r="I2320" s="5">
        <v>178.73164241398331</v>
      </c>
      <c r="J2320" t="s">
        <v>53</v>
      </c>
      <c r="K2320">
        <v>2535</v>
      </c>
      <c r="L2320">
        <v>2406</v>
      </c>
      <c r="M2320">
        <v>694</v>
      </c>
      <c r="N2320">
        <v>57</v>
      </c>
      <c r="O2320">
        <v>2020</v>
      </c>
      <c r="P2320">
        <v>-2</v>
      </c>
      <c r="Q2320">
        <v>2</v>
      </c>
      <c r="R2320">
        <v>2</v>
      </c>
      <c r="S2320" t="s">
        <v>54</v>
      </c>
    </row>
    <row r="2321" spans="1:19">
      <c r="A2321" s="1">
        <v>36085029105</v>
      </c>
      <c r="B2321" s="1">
        <v>5029105</v>
      </c>
      <c r="C2321" t="s">
        <v>123</v>
      </c>
      <c r="D2321">
        <v>1620</v>
      </c>
      <c r="E2321">
        <v>460</v>
      </c>
      <c r="F2321">
        <v>180</v>
      </c>
      <c r="G2321">
        <v>239</v>
      </c>
      <c r="H2321">
        <v>127</v>
      </c>
      <c r="I2321" s="5">
        <v>99.989999499949988</v>
      </c>
      <c r="J2321" t="s">
        <v>53</v>
      </c>
      <c r="K2321">
        <v>1674</v>
      </c>
      <c r="L2321">
        <v>1569</v>
      </c>
      <c r="M2321">
        <v>573</v>
      </c>
      <c r="N2321">
        <v>26</v>
      </c>
      <c r="O2321">
        <v>2020</v>
      </c>
      <c r="P2321">
        <v>13</v>
      </c>
      <c r="Q2321">
        <v>7</v>
      </c>
      <c r="R2321">
        <v>0</v>
      </c>
      <c r="S2321" t="s">
        <v>54</v>
      </c>
    </row>
    <row r="2322" spans="1:19">
      <c r="A2322" s="1">
        <v>36085029106</v>
      </c>
      <c r="B2322" s="1">
        <v>5029106</v>
      </c>
      <c r="C2322" t="s">
        <v>123</v>
      </c>
      <c r="D2322">
        <v>1020</v>
      </c>
      <c r="E2322">
        <v>205</v>
      </c>
      <c r="F2322">
        <v>70</v>
      </c>
      <c r="G2322">
        <v>104</v>
      </c>
      <c r="H2322">
        <v>102</v>
      </c>
      <c r="I2322" s="5">
        <v>55.641710972974224</v>
      </c>
      <c r="J2322" t="s">
        <v>53</v>
      </c>
      <c r="K2322">
        <v>1173</v>
      </c>
      <c r="L2322">
        <v>1103</v>
      </c>
      <c r="M2322">
        <v>409</v>
      </c>
      <c r="N2322">
        <v>26</v>
      </c>
      <c r="O2322">
        <v>2020</v>
      </c>
      <c r="P2322">
        <v>2</v>
      </c>
      <c r="Q2322">
        <v>0</v>
      </c>
      <c r="R2322">
        <v>0</v>
      </c>
      <c r="S2322" t="s">
        <v>54</v>
      </c>
    </row>
    <row r="2323" spans="1:19">
      <c r="A2323" s="1">
        <v>36085030301</v>
      </c>
      <c r="B2323" s="1">
        <v>5030301</v>
      </c>
      <c r="C2323" t="s">
        <v>121</v>
      </c>
      <c r="D2323">
        <v>1945</v>
      </c>
      <c r="E2323">
        <v>665</v>
      </c>
      <c r="F2323">
        <v>410</v>
      </c>
      <c r="G2323">
        <v>199</v>
      </c>
      <c r="H2323">
        <v>208</v>
      </c>
      <c r="I2323" s="5">
        <v>188.17279293245343</v>
      </c>
      <c r="J2323" t="s">
        <v>53</v>
      </c>
      <c r="K2323">
        <v>1876</v>
      </c>
      <c r="L2323">
        <v>1819</v>
      </c>
      <c r="M2323">
        <v>767</v>
      </c>
      <c r="N2323">
        <v>26</v>
      </c>
      <c r="O2323">
        <v>2020</v>
      </c>
      <c r="P2323">
        <v>13</v>
      </c>
      <c r="Q2323">
        <v>4</v>
      </c>
      <c r="R2323">
        <v>18</v>
      </c>
      <c r="S2323" t="s">
        <v>54</v>
      </c>
    </row>
    <row r="2324" spans="1:19">
      <c r="A2324" s="1">
        <v>36085030302</v>
      </c>
      <c r="B2324" s="1">
        <v>5030302</v>
      </c>
      <c r="C2324" t="s">
        <v>121</v>
      </c>
      <c r="D2324">
        <v>2060</v>
      </c>
      <c r="E2324">
        <v>485</v>
      </c>
      <c r="F2324">
        <v>355</v>
      </c>
      <c r="G2324">
        <v>231</v>
      </c>
      <c r="H2324">
        <v>165</v>
      </c>
      <c r="I2324" s="5">
        <v>131.82943525631899</v>
      </c>
      <c r="J2324" t="s">
        <v>53</v>
      </c>
      <c r="K2324">
        <v>2096</v>
      </c>
      <c r="L2324">
        <v>2001</v>
      </c>
      <c r="M2324">
        <v>599</v>
      </c>
      <c r="N2324">
        <v>39</v>
      </c>
      <c r="O2324">
        <v>2020</v>
      </c>
      <c r="P2324">
        <v>4</v>
      </c>
      <c r="Q2324">
        <v>0</v>
      </c>
      <c r="R2324">
        <v>0</v>
      </c>
      <c r="S2324" t="s">
        <v>54</v>
      </c>
    </row>
    <row r="2325" spans="1:19">
      <c r="A2325" s="1">
        <v>36085031901</v>
      </c>
      <c r="B2325" s="1">
        <v>5031901</v>
      </c>
      <c r="C2325" t="s">
        <v>121</v>
      </c>
      <c r="D2325">
        <v>1150</v>
      </c>
      <c r="E2325">
        <v>900</v>
      </c>
      <c r="F2325">
        <v>830</v>
      </c>
      <c r="G2325">
        <v>192</v>
      </c>
      <c r="H2325">
        <v>188</v>
      </c>
      <c r="I2325" s="5">
        <v>224.46826056260159</v>
      </c>
      <c r="J2325" t="s">
        <v>53</v>
      </c>
      <c r="K2325">
        <v>1122</v>
      </c>
      <c r="L2325">
        <v>1080</v>
      </c>
      <c r="M2325">
        <v>827</v>
      </c>
      <c r="N2325">
        <v>32</v>
      </c>
      <c r="O2325">
        <v>2020</v>
      </c>
      <c r="P2325">
        <v>0</v>
      </c>
      <c r="Q2325">
        <v>8</v>
      </c>
      <c r="R2325">
        <v>2</v>
      </c>
      <c r="S2325" t="s">
        <v>54</v>
      </c>
    </row>
    <row r="2326" spans="1:19">
      <c r="A2326" s="1">
        <v>36085031902</v>
      </c>
      <c r="B2326" s="1">
        <v>5031902</v>
      </c>
      <c r="C2326" t="s">
        <v>121</v>
      </c>
      <c r="D2326">
        <v>1570</v>
      </c>
      <c r="E2326">
        <v>700</v>
      </c>
      <c r="F2326">
        <v>575</v>
      </c>
      <c r="G2326">
        <v>194</v>
      </c>
      <c r="H2326">
        <v>165</v>
      </c>
      <c r="I2326" s="5">
        <v>154.85154180698365</v>
      </c>
      <c r="J2326" t="s">
        <v>53</v>
      </c>
      <c r="K2326">
        <v>1864</v>
      </c>
      <c r="L2326">
        <v>1769</v>
      </c>
      <c r="M2326">
        <v>1101</v>
      </c>
      <c r="N2326">
        <v>70</v>
      </c>
      <c r="O2326">
        <v>2020</v>
      </c>
      <c r="P2326">
        <v>5</v>
      </c>
      <c r="Q2326">
        <v>8</v>
      </c>
      <c r="R2326">
        <v>8</v>
      </c>
      <c r="S2326" t="s">
        <v>54</v>
      </c>
    </row>
    <row r="2327" spans="1:19">
      <c r="A2327" s="1">
        <v>36085032300</v>
      </c>
      <c r="B2327" s="1">
        <v>5032300</v>
      </c>
      <c r="C2327" t="s">
        <v>121</v>
      </c>
      <c r="D2327">
        <v>420</v>
      </c>
      <c r="E2327">
        <v>105</v>
      </c>
      <c r="F2327">
        <v>90</v>
      </c>
      <c r="G2327">
        <v>98</v>
      </c>
      <c r="H2327">
        <v>46</v>
      </c>
      <c r="I2327" s="5">
        <v>44.395945760846224</v>
      </c>
      <c r="J2327" t="s">
        <v>53</v>
      </c>
      <c r="K2327">
        <v>498</v>
      </c>
      <c r="L2327">
        <v>461</v>
      </c>
      <c r="M2327">
        <v>163</v>
      </c>
      <c r="N2327">
        <v>21</v>
      </c>
      <c r="O2327">
        <v>2020</v>
      </c>
      <c r="P2327">
        <v>-2</v>
      </c>
      <c r="Q2327">
        <v>-1</v>
      </c>
      <c r="R2327">
        <v>0</v>
      </c>
      <c r="S2327" t="s">
        <v>54</v>
      </c>
    </row>
    <row r="2328" spans="1:19">
      <c r="A2328" s="1">
        <v>36085990100</v>
      </c>
      <c r="B2328" s="1">
        <v>5990100</v>
      </c>
      <c r="C2328" t="s">
        <v>122</v>
      </c>
      <c r="D2328">
        <v>0</v>
      </c>
      <c r="E2328">
        <v>0</v>
      </c>
      <c r="F2328">
        <v>0</v>
      </c>
      <c r="G2328">
        <v>13</v>
      </c>
      <c r="H2328">
        <v>13</v>
      </c>
      <c r="I2328" s="5">
        <v>22.516660498395403</v>
      </c>
      <c r="J2328" t="s">
        <v>53</v>
      </c>
      <c r="K2328">
        <v>0</v>
      </c>
      <c r="L2328">
        <v>0</v>
      </c>
      <c r="M2328">
        <v>0</v>
      </c>
      <c r="N2328">
        <v>0</v>
      </c>
      <c r="O2328">
        <v>2020</v>
      </c>
      <c r="P2328">
        <v>0</v>
      </c>
      <c r="Q2328">
        <v>0</v>
      </c>
      <c r="R2328">
        <v>0</v>
      </c>
      <c r="S2328" t="s">
        <v>54</v>
      </c>
    </row>
    <row r="2330" spans="1:19">
      <c r="D2330" s="2"/>
      <c r="E2330" s="2"/>
      <c r="F2330" s="2"/>
      <c r="G2330" s="2"/>
      <c r="H2330" s="2"/>
      <c r="I2330" s="2"/>
    </row>
    <row r="2331" spans="1:19">
      <c r="F2331" s="4"/>
    </row>
  </sheetData>
  <phoneticPr fontId="18"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3CFF25C52F0742A3996AF77B203062" ma:contentTypeVersion="20" ma:contentTypeDescription="Create a new document." ma:contentTypeScope="" ma:versionID="4de72f6959945d634107842130144eae">
  <xsd:schema xmlns:xsd="http://www.w3.org/2001/XMLSchema" xmlns:xs="http://www.w3.org/2001/XMLSchema" xmlns:p="http://schemas.microsoft.com/office/2006/metadata/properties" xmlns:ns2="dd7dc177-b559-4064-b025-5dc5c92f2d55" xmlns:ns3="4eab1d2f-0a6f-43b5-bd47-0cc182e7f81d" targetNamespace="http://schemas.microsoft.com/office/2006/metadata/properties" ma:root="true" ma:fieldsID="174d25865cbc3de7a68a122001e843d9" ns2:_="" ns3:_="">
    <xsd:import namespace="dd7dc177-b559-4064-b025-5dc5c92f2d55"/>
    <xsd:import namespace="4eab1d2f-0a6f-43b5-bd47-0cc182e7f81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AutoKeyPoints" minOccurs="0"/>
                <xsd:element ref="ns2:MediaServiceKeyPoints" minOccurs="0"/>
                <xsd:element ref="ns2:TopicTag"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7dc177-b559-4064-b025-5dc5c92f2d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TopicTag" ma:index="20" nillable="true" ma:displayName="Topic Tag" ma:description="Include the topic that each resource is related to here." ma:format="Dropdown" ma:internalName="TopicTag">
      <xsd:simpleType>
        <xsd:restriction base="dms:Text">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eab1d2f-0a6f-43b5-bd47-0cc182e7f81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fb5f0081-f230-4996-9833-9f0205169e02}" ma:internalName="TaxCatchAll" ma:showField="CatchAllData" ma:web="4eab1d2f-0a6f-43b5-bd47-0cc182e7f81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d7dc177-b559-4064-b025-5dc5c92f2d55">
      <Terms xmlns="http://schemas.microsoft.com/office/infopath/2007/PartnerControls"/>
    </lcf76f155ced4ddcb4097134ff3c332f>
    <TaxCatchAll xmlns="4eab1d2f-0a6f-43b5-bd47-0cc182e7f81d" xsi:nil="true"/>
    <TopicTag xmlns="dd7dc177-b559-4064-b025-5dc5c92f2d5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CCC915-5EB1-45C3-9CE2-9DDDAAA65AB2}"/>
</file>

<file path=customXml/itemProps2.xml><?xml version="1.0" encoding="utf-8"?>
<ds:datastoreItem xmlns:ds="http://schemas.openxmlformats.org/officeDocument/2006/customXml" ds:itemID="{6D5BD370-7BA2-48FE-84CB-3BBBA21AE27E}"/>
</file>

<file path=customXml/itemProps3.xml><?xml version="1.0" encoding="utf-8"?>
<ds:datastoreItem xmlns:ds="http://schemas.openxmlformats.org/officeDocument/2006/customXml" ds:itemID="{490FB7E6-A2D4-4598-BCE3-71016BFF470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Levy</dc:creator>
  <cp:keywords/>
  <dc:description/>
  <cp:lastModifiedBy/>
  <cp:revision/>
  <dcterms:created xsi:type="dcterms:W3CDTF">2025-01-09T14:31:21Z</dcterms:created>
  <dcterms:modified xsi:type="dcterms:W3CDTF">2025-11-21T18:47:10Z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bba276f-0474-4e48-a2bc-69b0eb22318c_Enabled">
    <vt:lpwstr>true</vt:lpwstr>
  </property>
  <property fmtid="{D5CDD505-2E9C-101B-9397-08002B2CF9AE}" pid="3" name="MSIP_Label_ebba276f-0474-4e48-a2bc-69b0eb22318c_SetDate">
    <vt:lpwstr>2025-01-09T16:05:45Z</vt:lpwstr>
  </property>
  <property fmtid="{D5CDD505-2E9C-101B-9397-08002B2CF9AE}" pid="4" name="MSIP_Label_ebba276f-0474-4e48-a2bc-69b0eb22318c_Method">
    <vt:lpwstr>Standard</vt:lpwstr>
  </property>
  <property fmtid="{D5CDD505-2E9C-101B-9397-08002B2CF9AE}" pid="5" name="MSIP_Label_ebba276f-0474-4e48-a2bc-69b0eb22318c_Name">
    <vt:lpwstr>Non-Restricted-Main</vt:lpwstr>
  </property>
  <property fmtid="{D5CDD505-2E9C-101B-9397-08002B2CF9AE}" pid="6" name="MSIP_Label_ebba276f-0474-4e48-a2bc-69b0eb22318c_SiteId">
    <vt:lpwstr>32f56fc7-5f81-4e22-a95b-15da66513bef</vt:lpwstr>
  </property>
  <property fmtid="{D5CDD505-2E9C-101B-9397-08002B2CF9AE}" pid="7" name="MSIP_Label_ebba276f-0474-4e48-a2bc-69b0eb22318c_ActionId">
    <vt:lpwstr>efac1ca4-7c8c-4ec3-a0bf-83c5b149d4c5</vt:lpwstr>
  </property>
  <property fmtid="{D5CDD505-2E9C-101B-9397-08002B2CF9AE}" pid="8" name="MSIP_Label_ebba276f-0474-4e48-a2bc-69b0eb22318c_ContentBits">
    <vt:lpwstr>0</vt:lpwstr>
  </property>
  <property fmtid="{D5CDD505-2E9C-101B-9397-08002B2CF9AE}" pid="9" name="ContentTypeId">
    <vt:lpwstr>0x0101003A3CFF25C52F0742A3996AF77B203062</vt:lpwstr>
  </property>
  <property fmtid="{D5CDD505-2E9C-101B-9397-08002B2CF9AE}" pid="10" name="MediaServiceImageTags">
    <vt:lpwstr/>
  </property>
</Properties>
</file>