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RSOS\SPT CDEGS\CLASE 3\"/>
    </mc:Choice>
  </mc:AlternateContent>
  <xr:revisionPtr revIDLastSave="0" documentId="13_ncr:1_{5AA58347-A60B-40A0-A046-9D852F2C31DC}" xr6:coauthVersionLast="47" xr6:coauthVersionMax="47" xr10:uidLastSave="{00000000-0000-0000-0000-000000000000}"/>
  <bookViews>
    <workbookView xWindow="14295" yWindow="0" windowWidth="14610" windowHeight="15585" firstSheet="6" activeTab="9" xr2:uid="{C9E231DA-651F-43D4-83A7-CB0FCC83101D}"/>
  </bookViews>
  <sheets>
    <sheet name="Punto 1" sheetId="4" r:id="rId1"/>
    <sheet name="Punto 2" sheetId="7" r:id="rId2"/>
    <sheet name="Punto 3" sheetId="8" r:id="rId3"/>
    <sheet name="Punto 4" sheetId="9" r:id="rId4"/>
    <sheet name="Punto 5" sheetId="10" r:id="rId5"/>
    <sheet name="Punto 6" sheetId="11" r:id="rId6"/>
    <sheet name="Punto 7" sheetId="12" r:id="rId7"/>
    <sheet name="Punto 8" sheetId="13" r:id="rId8"/>
    <sheet name="Punto 9" sheetId="14" r:id="rId9"/>
    <sheet name="Punto 10" sheetId="15" r:id="rId10"/>
    <sheet name="Punto 11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F17" i="16"/>
  <c r="F16" i="16"/>
  <c r="F15" i="16"/>
  <c r="F14" i="16"/>
  <c r="F13" i="16"/>
  <c r="F12" i="16"/>
  <c r="F11" i="16"/>
  <c r="F10" i="16"/>
  <c r="F9" i="16"/>
  <c r="F8" i="16"/>
  <c r="F7" i="16"/>
  <c r="F6" i="16"/>
  <c r="F17" i="15"/>
  <c r="F16" i="15"/>
  <c r="F15" i="15"/>
  <c r="F14" i="15"/>
  <c r="F13" i="15"/>
  <c r="F12" i="15"/>
  <c r="F11" i="15"/>
  <c r="F10" i="15"/>
  <c r="F9" i="15"/>
  <c r="F8" i="15"/>
  <c r="F7" i="15"/>
  <c r="F6" i="15"/>
  <c r="F17" i="14"/>
  <c r="F16" i="14"/>
  <c r="F15" i="14"/>
  <c r="F14" i="14"/>
  <c r="F13" i="14"/>
  <c r="F12" i="14"/>
  <c r="F11" i="14"/>
  <c r="F10" i="14"/>
  <c r="F9" i="14"/>
  <c r="F8" i="14"/>
  <c r="F7" i="14"/>
  <c r="F6" i="14"/>
  <c r="F17" i="13"/>
  <c r="F16" i="13"/>
  <c r="F15" i="13"/>
  <c r="F14" i="13"/>
  <c r="F13" i="13"/>
  <c r="F12" i="13"/>
  <c r="F11" i="13"/>
  <c r="F10" i="13"/>
  <c r="F9" i="13"/>
  <c r="F8" i="13"/>
  <c r="F7" i="13"/>
  <c r="F6" i="13"/>
  <c r="F17" i="12"/>
  <c r="F16" i="12"/>
  <c r="F15" i="12"/>
  <c r="F14" i="12"/>
  <c r="F13" i="12"/>
  <c r="F12" i="12"/>
  <c r="F11" i="12"/>
  <c r="F10" i="12"/>
  <c r="F9" i="12"/>
  <c r="F8" i="12"/>
  <c r="F7" i="12"/>
  <c r="F6" i="12"/>
  <c r="F17" i="11"/>
  <c r="F16" i="11"/>
  <c r="F15" i="11"/>
  <c r="F14" i="11"/>
  <c r="F13" i="11"/>
  <c r="F12" i="11"/>
  <c r="F11" i="11"/>
  <c r="F10" i="11"/>
  <c r="F9" i="11"/>
  <c r="F8" i="11"/>
  <c r="F7" i="11"/>
  <c r="F6" i="11"/>
  <c r="F17" i="10"/>
  <c r="F16" i="10"/>
  <c r="F15" i="10"/>
  <c r="F14" i="10"/>
  <c r="F13" i="10"/>
  <c r="F12" i="10"/>
  <c r="F11" i="10"/>
  <c r="F10" i="10"/>
  <c r="F9" i="10"/>
  <c r="F8" i="10"/>
  <c r="F7" i="10"/>
  <c r="F6" i="10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17" i="7"/>
  <c r="F16" i="7"/>
  <c r="F15" i="7"/>
  <c r="F14" i="7"/>
  <c r="F13" i="7"/>
  <c r="F12" i="7"/>
  <c r="F11" i="7"/>
  <c r="F10" i="7"/>
  <c r="F9" i="7"/>
  <c r="F8" i="7"/>
  <c r="F7" i="7"/>
  <c r="F6" i="7"/>
  <c r="F7" i="4"/>
  <c r="F8" i="4"/>
  <c r="F9" i="4"/>
  <c r="F10" i="4"/>
  <c r="F11" i="4"/>
  <c r="F12" i="4"/>
  <c r="F13" i="4"/>
  <c r="F14" i="4"/>
  <c r="F15" i="4"/>
  <c r="F16" i="4"/>
  <c r="F17" i="4"/>
  <c r="F6" i="4"/>
  <c r="E17" i="16"/>
  <c r="G17" i="16" s="1"/>
  <c r="E16" i="16"/>
  <c r="G16" i="16" s="1"/>
  <c r="E15" i="16"/>
  <c r="G15" i="16" s="1"/>
  <c r="E14" i="16"/>
  <c r="G14" i="16" s="1"/>
  <c r="E13" i="16"/>
  <c r="E12" i="16"/>
  <c r="G12" i="16" s="1"/>
  <c r="E11" i="16"/>
  <c r="G11" i="16" s="1"/>
  <c r="E10" i="16"/>
  <c r="E9" i="16"/>
  <c r="G9" i="16" s="1"/>
  <c r="E8" i="16"/>
  <c r="E7" i="16"/>
  <c r="G7" i="16" s="1"/>
  <c r="E6" i="16"/>
  <c r="G6" i="16" s="1"/>
  <c r="E17" i="15"/>
  <c r="E16" i="15"/>
  <c r="G16" i="15" s="1"/>
  <c r="E15" i="15"/>
  <c r="G15" i="15" s="1"/>
  <c r="E14" i="15"/>
  <c r="G14" i="15" s="1"/>
  <c r="E13" i="15"/>
  <c r="G13" i="15" s="1"/>
  <c r="E12" i="15"/>
  <c r="G12" i="15" s="1"/>
  <c r="E11" i="15"/>
  <c r="E10" i="15"/>
  <c r="E9" i="15"/>
  <c r="G9" i="15" s="1"/>
  <c r="E8" i="15"/>
  <c r="G8" i="15" s="1"/>
  <c r="E7" i="15"/>
  <c r="G7" i="15" s="1"/>
  <c r="E6" i="15"/>
  <c r="G6" i="15" s="1"/>
  <c r="E17" i="14"/>
  <c r="G17" i="14" s="1"/>
  <c r="E16" i="14"/>
  <c r="G16" i="14" s="1"/>
  <c r="E15" i="14"/>
  <c r="G15" i="14" s="1"/>
  <c r="E14" i="14"/>
  <c r="E13" i="14"/>
  <c r="E12" i="14"/>
  <c r="G12" i="14" s="1"/>
  <c r="E11" i="14"/>
  <c r="G11" i="14" s="1"/>
  <c r="E10" i="14"/>
  <c r="E9" i="14"/>
  <c r="G9" i="14" s="1"/>
  <c r="E8" i="14"/>
  <c r="G8" i="14" s="1"/>
  <c r="E7" i="14"/>
  <c r="E6" i="14"/>
  <c r="G6" i="14" s="1"/>
  <c r="E17" i="13"/>
  <c r="G17" i="13" s="1"/>
  <c r="E16" i="13"/>
  <c r="G16" i="13" s="1"/>
  <c r="E15" i="13"/>
  <c r="E14" i="13"/>
  <c r="G14" i="13" s="1"/>
  <c r="E13" i="13"/>
  <c r="G13" i="13" s="1"/>
  <c r="E12" i="13"/>
  <c r="G12" i="13" s="1"/>
  <c r="E11" i="13"/>
  <c r="E10" i="13"/>
  <c r="E9" i="13"/>
  <c r="G9" i="13" s="1"/>
  <c r="E8" i="13"/>
  <c r="E7" i="13"/>
  <c r="G7" i="13" s="1"/>
  <c r="E6" i="13"/>
  <c r="G6" i="13" s="1"/>
  <c r="E17" i="12"/>
  <c r="G17" i="12" s="1"/>
  <c r="E16" i="12"/>
  <c r="E15" i="12"/>
  <c r="G15" i="12" s="1"/>
  <c r="E14" i="12"/>
  <c r="E13" i="12"/>
  <c r="G13" i="12" s="1"/>
  <c r="E12" i="12"/>
  <c r="G12" i="12" s="1"/>
  <c r="E11" i="12"/>
  <c r="G11" i="12" s="1"/>
  <c r="E10" i="12"/>
  <c r="E9" i="12"/>
  <c r="G9" i="12" s="1"/>
  <c r="E8" i="12"/>
  <c r="G8" i="12" s="1"/>
  <c r="E7" i="12"/>
  <c r="E6" i="12"/>
  <c r="E17" i="11"/>
  <c r="G17" i="11" s="1"/>
  <c r="E16" i="11"/>
  <c r="G16" i="11" s="1"/>
  <c r="E15" i="11"/>
  <c r="G15" i="11" s="1"/>
  <c r="E14" i="11"/>
  <c r="G14" i="11" s="1"/>
  <c r="E13" i="11"/>
  <c r="G13" i="11" s="1"/>
  <c r="E12" i="11"/>
  <c r="E11" i="11"/>
  <c r="G11" i="11" s="1"/>
  <c r="E10" i="11"/>
  <c r="E9" i="11"/>
  <c r="G9" i="11" s="1"/>
  <c r="E8" i="11"/>
  <c r="G8" i="11" s="1"/>
  <c r="E7" i="11"/>
  <c r="G7" i="11" s="1"/>
  <c r="E6" i="11"/>
  <c r="E17" i="10"/>
  <c r="E16" i="10"/>
  <c r="E15" i="10"/>
  <c r="G15" i="10" s="1"/>
  <c r="E14" i="10"/>
  <c r="G14" i="10" s="1"/>
  <c r="E13" i="10"/>
  <c r="E12" i="10"/>
  <c r="E11" i="10"/>
  <c r="E10" i="10"/>
  <c r="G10" i="10" s="1"/>
  <c r="E9" i="10"/>
  <c r="E8" i="10"/>
  <c r="E7" i="10"/>
  <c r="E6" i="10"/>
  <c r="G6" i="10" s="1"/>
  <c r="E7" i="9"/>
  <c r="E17" i="9"/>
  <c r="E16" i="9"/>
  <c r="E15" i="9"/>
  <c r="E14" i="9"/>
  <c r="E13" i="9"/>
  <c r="E12" i="9"/>
  <c r="E11" i="9"/>
  <c r="G11" i="9" s="1"/>
  <c r="E10" i="9"/>
  <c r="G10" i="9" s="1"/>
  <c r="E9" i="9"/>
  <c r="E8" i="9"/>
  <c r="E6" i="9"/>
  <c r="E17" i="8"/>
  <c r="E16" i="8"/>
  <c r="E15" i="8"/>
  <c r="G15" i="8" s="1"/>
  <c r="E14" i="8"/>
  <c r="G14" i="8" s="1"/>
  <c r="E13" i="8"/>
  <c r="E12" i="8"/>
  <c r="E11" i="8"/>
  <c r="E10" i="8"/>
  <c r="E9" i="8"/>
  <c r="E8" i="8"/>
  <c r="E7" i="8"/>
  <c r="E6" i="8"/>
  <c r="G6" i="8" s="1"/>
  <c r="E17" i="7"/>
  <c r="E16" i="7"/>
  <c r="E15" i="7"/>
  <c r="E14" i="7"/>
  <c r="G14" i="7" s="1"/>
  <c r="E13" i="7"/>
  <c r="E12" i="7"/>
  <c r="E11" i="7"/>
  <c r="E10" i="7"/>
  <c r="E9" i="7"/>
  <c r="E8" i="7"/>
  <c r="E7" i="7"/>
  <c r="G7" i="7" s="1"/>
  <c r="E6" i="7"/>
  <c r="G6" i="7" s="1"/>
  <c r="E8" i="4"/>
  <c r="G8" i="4" s="1"/>
  <c r="E9" i="4"/>
  <c r="E10" i="4"/>
  <c r="G10" i="4" s="1"/>
  <c r="E11" i="4"/>
  <c r="G11" i="4" s="1"/>
  <c r="E12" i="4"/>
  <c r="G12" i="4" s="1"/>
  <c r="E13" i="4"/>
  <c r="G13" i="4" s="1"/>
  <c r="E14" i="4"/>
  <c r="G14" i="4" s="1"/>
  <c r="E15" i="4"/>
  <c r="E16" i="4"/>
  <c r="E17" i="4"/>
  <c r="E7" i="4"/>
  <c r="G7" i="4" s="1"/>
  <c r="E6" i="4"/>
  <c r="G17" i="10" l="1"/>
  <c r="G9" i="10"/>
  <c r="G8" i="10"/>
  <c r="G16" i="9"/>
  <c r="G14" i="9"/>
  <c r="G13" i="9"/>
  <c r="G9" i="9"/>
  <c r="G8" i="9"/>
  <c r="G7" i="9"/>
  <c r="G16" i="8"/>
  <c r="G11" i="8"/>
  <c r="G17" i="7"/>
  <c r="G16" i="7"/>
  <c r="G9" i="7"/>
  <c r="G17" i="4"/>
  <c r="G16" i="4"/>
  <c r="G15" i="4"/>
  <c r="G9" i="4"/>
  <c r="G13" i="16"/>
  <c r="G10" i="16"/>
  <c r="G8" i="16"/>
  <c r="G10" i="15"/>
  <c r="G11" i="15"/>
  <c r="G17" i="15"/>
  <c r="G13" i="14"/>
  <c r="G10" i="14"/>
  <c r="G7" i="14"/>
  <c r="G14" i="14"/>
  <c r="G11" i="13"/>
  <c r="G15" i="13"/>
  <c r="G10" i="13"/>
  <c r="G8" i="13"/>
  <c r="G10" i="12"/>
  <c r="G6" i="12"/>
  <c r="G16" i="12"/>
  <c r="G7" i="12"/>
  <c r="G14" i="12"/>
  <c r="G12" i="11"/>
  <c r="G6" i="11"/>
  <c r="G10" i="11"/>
  <c r="G12" i="10"/>
  <c r="G11" i="10"/>
  <c r="G7" i="10"/>
  <c r="G16" i="10"/>
  <c r="G13" i="10"/>
  <c r="G6" i="9"/>
  <c r="G17" i="9"/>
  <c r="G12" i="9"/>
  <c r="G15" i="9"/>
  <c r="G7" i="8"/>
  <c r="G12" i="8"/>
  <c r="G13" i="8"/>
  <c r="G8" i="8"/>
  <c r="G10" i="8"/>
  <c r="G9" i="8"/>
  <c r="G17" i="8"/>
  <c r="G12" i="7"/>
  <c r="G11" i="7"/>
  <c r="G10" i="7"/>
  <c r="G15" i="7"/>
  <c r="G8" i="7"/>
  <c r="G13" i="7"/>
</calcChain>
</file>

<file path=xl/sharedStrings.xml><?xml version="1.0" encoding="utf-8"?>
<sst xmlns="http://schemas.openxmlformats.org/spreadsheetml/2006/main" count="272" uniqueCount="42">
  <si>
    <t>Valor de "a" en metros</t>
  </si>
  <si>
    <t>FECHA</t>
  </si>
  <si>
    <t>UBICACIÓN</t>
  </si>
  <si>
    <t>N° PROYECTO</t>
  </si>
  <si>
    <t>PUNTO EN GOOGLE EARTH</t>
  </si>
  <si>
    <t>N° GUARDADO</t>
  </si>
  <si>
    <t>Descarte Eje X</t>
  </si>
  <si>
    <t>Descarte Eje Y</t>
  </si>
  <si>
    <t>Promedio Ohms-m</t>
  </si>
  <si>
    <t>1</t>
  </si>
  <si>
    <t>2</t>
  </si>
  <si>
    <t>3</t>
  </si>
  <si>
    <t>4</t>
  </si>
  <si>
    <t>5</t>
  </si>
  <si>
    <t>S-N (Ohms-m)</t>
  </si>
  <si>
    <t>E-O (Ohms-m)</t>
  </si>
  <si>
    <t>PT1</t>
  </si>
  <si>
    <t>PT2</t>
  </si>
  <si>
    <t>PT3</t>
  </si>
  <si>
    <t>PT4</t>
  </si>
  <si>
    <t>PT5</t>
  </si>
  <si>
    <t>PT6</t>
  </si>
  <si>
    <t>PT7</t>
  </si>
  <si>
    <t>PT8</t>
  </si>
  <si>
    <t>PT9</t>
  </si>
  <si>
    <t>PT10</t>
  </si>
  <si>
    <t>PT11</t>
  </si>
  <si>
    <t>6</t>
  </si>
  <si>
    <t>7</t>
  </si>
  <si>
    <t>8</t>
  </si>
  <si>
    <t>9</t>
  </si>
  <si>
    <t>10</t>
  </si>
  <si>
    <t>11</t>
  </si>
  <si>
    <t>12</t>
  </si>
  <si>
    <t>55.95</t>
  </si>
  <si>
    <t>10.02</t>
  </si>
  <si>
    <t>12.62</t>
  </si>
  <si>
    <t>31.5</t>
  </si>
  <si>
    <t>13.6</t>
  </si>
  <si>
    <t>21.45</t>
  </si>
  <si>
    <t>49.75</t>
  </si>
  <si>
    <t>8.84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</si>
</sst>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10" fontId="0" fillId="4" borderId="6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1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1'!$C$5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1'!$A$6:$A$17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1'!$C$6:$C$17</c:f>
              <c:numCache>
                <c:formatCode>0.00</c:formatCode>
                <c:ptCount val="12"/>
                <c:pt idx="0">
                  <c:v>12.86</c:v>
                </c:pt>
                <c:pt idx="1">
                  <c:v>21.4</c:v>
                </c:pt>
                <c:pt idx="2">
                  <c:v>41.2</c:v>
                </c:pt>
                <c:pt idx="3">
                  <c:v>54.8</c:v>
                </c:pt>
                <c:pt idx="4">
                  <c:v>63.8</c:v>
                </c:pt>
                <c:pt idx="5">
                  <c:v>67.400000000000006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75.599999999999994</c:v>
                </c:pt>
                <c:pt idx="9">
                  <c:v>79.900000000000006</c:v>
                </c:pt>
                <c:pt idx="10">
                  <c:v>83.5</c:v>
                </c:pt>
                <c:pt idx="11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C-4E4A-B6BC-906D34AB68A2}"/>
            </c:ext>
          </c:extLst>
        </c:ser>
        <c:ser>
          <c:idx val="1"/>
          <c:order val="1"/>
          <c:tx>
            <c:strRef>
              <c:f>'Punto 1'!$D$5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1'!$A$6:$A$17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1'!$D$6:$D$17</c:f>
              <c:numCache>
                <c:formatCode>0.00</c:formatCode>
                <c:ptCount val="12"/>
                <c:pt idx="0">
                  <c:v>13.62</c:v>
                </c:pt>
                <c:pt idx="1">
                  <c:v>23.62</c:v>
                </c:pt>
                <c:pt idx="2">
                  <c:v>43.5</c:v>
                </c:pt>
                <c:pt idx="3">
                  <c:v>57.1</c:v>
                </c:pt>
                <c:pt idx="4">
                  <c:v>65.3</c:v>
                </c:pt>
                <c:pt idx="5">
                  <c:v>70.400000000000006</c:v>
                </c:pt>
                <c:pt idx="6">
                  <c:v>70</c:v>
                </c:pt>
                <c:pt idx="7">
                  <c:v>72.099999999999994</c:v>
                </c:pt>
                <c:pt idx="8">
                  <c:v>78.2</c:v>
                </c:pt>
                <c:pt idx="9">
                  <c:v>83.4</c:v>
                </c:pt>
                <c:pt idx="10">
                  <c:v>86.3</c:v>
                </c:pt>
                <c:pt idx="11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C-4E4A-B6BC-906D34AB68A2}"/>
            </c:ext>
          </c:extLst>
        </c:ser>
        <c:ser>
          <c:idx val="3"/>
          <c:order val="3"/>
          <c:tx>
            <c:strRef>
              <c:f>'Punto 1'!$G$5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1'!$G$6:$G$17</c:f>
              <c:numCache>
                <c:formatCode>0.00</c:formatCode>
                <c:ptCount val="12"/>
                <c:pt idx="0">
                  <c:v>13.239999999999998</c:v>
                </c:pt>
                <c:pt idx="1">
                  <c:v>22.509999999999998</c:v>
                </c:pt>
                <c:pt idx="2">
                  <c:v>42.35</c:v>
                </c:pt>
                <c:pt idx="3">
                  <c:v>55.95</c:v>
                </c:pt>
                <c:pt idx="4">
                  <c:v>64.55</c:v>
                </c:pt>
                <c:pt idx="5">
                  <c:v>68.900000000000006</c:v>
                </c:pt>
                <c:pt idx="6">
                  <c:v>68.7</c:v>
                </c:pt>
                <c:pt idx="7">
                  <c:v>71</c:v>
                </c:pt>
                <c:pt idx="8">
                  <c:v>76.900000000000006</c:v>
                </c:pt>
                <c:pt idx="9">
                  <c:v>81.650000000000006</c:v>
                </c:pt>
                <c:pt idx="10">
                  <c:v>84.9</c:v>
                </c:pt>
                <c:pt idx="11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5C-4E4A-B6BC-906D34AB6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1'!$A$6:$A$17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E5C-4E4A-B6BC-906D34AB68A2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10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10'!$C$5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'Punto 10'!$C$6:$C$17</c:f>
              <c:numCache>
                <c:formatCode>0.00</c:formatCode>
                <c:ptCount val="12"/>
                <c:pt idx="0">
                  <c:v>11.68</c:v>
                </c:pt>
                <c:pt idx="1">
                  <c:v>16.72</c:v>
                </c:pt>
                <c:pt idx="2">
                  <c:v>31</c:v>
                </c:pt>
                <c:pt idx="3">
                  <c:v>39.9</c:v>
                </c:pt>
                <c:pt idx="4">
                  <c:v>51.7</c:v>
                </c:pt>
                <c:pt idx="5">
                  <c:v>64.599999999999994</c:v>
                </c:pt>
                <c:pt idx="6">
                  <c:v>78.099999999999994</c:v>
                </c:pt>
                <c:pt idx="7">
                  <c:v>95.4</c:v>
                </c:pt>
                <c:pt idx="8">
                  <c:v>106.6</c:v>
                </c:pt>
                <c:pt idx="9">
                  <c:v>115.7</c:v>
                </c:pt>
                <c:pt idx="10">
                  <c:v>123.4</c:v>
                </c:pt>
                <c:pt idx="11">
                  <c:v>147.6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'Punto 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AD-4C75-812E-645F5EEEEDD9}"/>
            </c:ext>
          </c:extLst>
        </c:ser>
        <c:ser>
          <c:idx val="1"/>
          <c:order val="1"/>
          <c:tx>
            <c:strRef>
              <c:f>'Punto 10'!$D$5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'Punto 10'!$D$6:$D$17</c:f>
              <c:numCache>
                <c:formatCode>0.00</c:formatCode>
                <c:ptCount val="12"/>
                <c:pt idx="0">
                  <c:v>10.49</c:v>
                </c:pt>
                <c:pt idx="1">
                  <c:v>15.48</c:v>
                </c:pt>
                <c:pt idx="2">
                  <c:v>29.1</c:v>
                </c:pt>
                <c:pt idx="3">
                  <c:v>45.7</c:v>
                </c:pt>
                <c:pt idx="4">
                  <c:v>59.3</c:v>
                </c:pt>
                <c:pt idx="5">
                  <c:v>75.5</c:v>
                </c:pt>
                <c:pt idx="6">
                  <c:v>91.5</c:v>
                </c:pt>
                <c:pt idx="7">
                  <c:v>98.7</c:v>
                </c:pt>
                <c:pt idx="8">
                  <c:v>111.2</c:v>
                </c:pt>
                <c:pt idx="9">
                  <c:v>117.9</c:v>
                </c:pt>
                <c:pt idx="10">
                  <c:v>147.4</c:v>
                </c:pt>
                <c:pt idx="11">
                  <c:v>150.19999999999999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'Punto 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3AD-4C75-812E-645F5EEEEDD9}"/>
            </c:ext>
          </c:extLst>
        </c:ser>
        <c:ser>
          <c:idx val="3"/>
          <c:order val="3"/>
          <c:tx>
            <c:strRef>
              <c:f>'Punto 10'!$G$5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10'!$G$6:$G$17</c:f>
              <c:numCache>
                <c:formatCode>0.00</c:formatCode>
                <c:ptCount val="12"/>
                <c:pt idx="0">
                  <c:v>11.085000000000001</c:v>
                </c:pt>
                <c:pt idx="1">
                  <c:v>16.100000000000001</c:v>
                </c:pt>
                <c:pt idx="2">
                  <c:v>30.05</c:v>
                </c:pt>
                <c:pt idx="3">
                  <c:v>42.8</c:v>
                </c:pt>
                <c:pt idx="4">
                  <c:v>55.5</c:v>
                </c:pt>
                <c:pt idx="5">
                  <c:v>70.05</c:v>
                </c:pt>
                <c:pt idx="6">
                  <c:v>84.8</c:v>
                </c:pt>
                <c:pt idx="7">
                  <c:v>97.050000000000011</c:v>
                </c:pt>
                <c:pt idx="8">
                  <c:v>108.9</c:v>
                </c:pt>
                <c:pt idx="9">
                  <c:v>116.80000000000001</c:v>
                </c:pt>
                <c:pt idx="10">
                  <c:v>135.4</c:v>
                </c:pt>
                <c:pt idx="11">
                  <c:v>148.89999999999998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C75-812E-645F5EEEE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'Punto 10'!#REF!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53AD-4C75-812E-645F5EEEEDD9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11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11'!$C$5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10'!$A$6:$A$17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11'!$C$6:$C$17</c:f>
              <c:numCache>
                <c:formatCode>0.00</c:formatCode>
                <c:ptCount val="12"/>
                <c:pt idx="0">
                  <c:v>9.2799999999999994</c:v>
                </c:pt>
                <c:pt idx="1">
                  <c:v>6.67</c:v>
                </c:pt>
                <c:pt idx="2">
                  <c:v>9.56</c:v>
                </c:pt>
                <c:pt idx="3">
                  <c:v>11.94</c:v>
                </c:pt>
                <c:pt idx="4">
                  <c:v>30.9</c:v>
                </c:pt>
                <c:pt idx="5">
                  <c:v>31.6</c:v>
                </c:pt>
                <c:pt idx="6">
                  <c:v>14.99</c:v>
                </c:pt>
                <c:pt idx="7">
                  <c:v>21.6</c:v>
                </c:pt>
                <c:pt idx="8">
                  <c:v>27.1</c:v>
                </c:pt>
                <c:pt idx="9">
                  <c:v>18.54</c:v>
                </c:pt>
                <c:pt idx="10">
                  <c:v>49.6</c:v>
                </c:pt>
                <c:pt idx="1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E-48FC-82C3-48F917FD34EA}"/>
            </c:ext>
          </c:extLst>
        </c:ser>
        <c:ser>
          <c:idx val="1"/>
          <c:order val="1"/>
          <c:tx>
            <c:strRef>
              <c:f>'Punto 11'!$D$5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10'!$A$6:$A$17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11'!$D$6:$D$17</c:f>
              <c:numCache>
                <c:formatCode>0.00</c:formatCode>
                <c:ptCount val="12"/>
                <c:pt idx="0">
                  <c:v>9.2799999999999994</c:v>
                </c:pt>
                <c:pt idx="1">
                  <c:v>6.67</c:v>
                </c:pt>
                <c:pt idx="2">
                  <c:v>10.48</c:v>
                </c:pt>
                <c:pt idx="3">
                  <c:v>13.3</c:v>
                </c:pt>
                <c:pt idx="4">
                  <c:v>32.1</c:v>
                </c:pt>
                <c:pt idx="5">
                  <c:v>34.4</c:v>
                </c:pt>
                <c:pt idx="6">
                  <c:v>12.21</c:v>
                </c:pt>
                <c:pt idx="7">
                  <c:v>21.3</c:v>
                </c:pt>
                <c:pt idx="8">
                  <c:v>19.63</c:v>
                </c:pt>
                <c:pt idx="9">
                  <c:v>18.25</c:v>
                </c:pt>
                <c:pt idx="10">
                  <c:v>49.9</c:v>
                </c:pt>
                <c:pt idx="11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8FC-82C3-48F917FD34EA}"/>
            </c:ext>
          </c:extLst>
        </c:ser>
        <c:ser>
          <c:idx val="3"/>
          <c:order val="3"/>
          <c:tx>
            <c:strRef>
              <c:f>'Punto 11'!$G$5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11'!$G$6:$G$17</c:f>
              <c:numCache>
                <c:formatCode>0.00</c:formatCode>
                <c:ptCount val="12"/>
                <c:pt idx="0">
                  <c:v>9.2799999999999994</c:v>
                </c:pt>
                <c:pt idx="1">
                  <c:v>6.67</c:v>
                </c:pt>
                <c:pt idx="2">
                  <c:v>10.02</c:v>
                </c:pt>
                <c:pt idx="3">
                  <c:v>12.620000000000001</c:v>
                </c:pt>
                <c:pt idx="4">
                  <c:v>31.5</c:v>
                </c:pt>
                <c:pt idx="5">
                  <c:v>33</c:v>
                </c:pt>
                <c:pt idx="6">
                  <c:v>13.600000000000001</c:v>
                </c:pt>
                <c:pt idx="7">
                  <c:v>21.450000000000003</c:v>
                </c:pt>
                <c:pt idx="8">
                  <c:v>23.365000000000002</c:v>
                </c:pt>
                <c:pt idx="9">
                  <c:v>18.395</c:v>
                </c:pt>
                <c:pt idx="10">
                  <c:v>49.75</c:v>
                </c:pt>
                <c:pt idx="11">
                  <c:v>55.95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E-48FC-82C3-48F917FD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10'!$A$6:$A$17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D8E-48FC-82C3-48F917FD34EA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2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2'!$C$5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2'!$A$6:$A$17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2'!$C$6:$C$17</c:f>
              <c:numCache>
                <c:formatCode>0.00</c:formatCode>
                <c:ptCount val="12"/>
                <c:pt idx="0">
                  <c:v>10.01</c:v>
                </c:pt>
                <c:pt idx="1">
                  <c:v>11.16</c:v>
                </c:pt>
                <c:pt idx="2">
                  <c:v>17.22</c:v>
                </c:pt>
                <c:pt idx="3">
                  <c:v>24.6</c:v>
                </c:pt>
                <c:pt idx="4">
                  <c:v>33.9</c:v>
                </c:pt>
                <c:pt idx="5">
                  <c:v>38.200000000000003</c:v>
                </c:pt>
                <c:pt idx="6">
                  <c:v>49.6</c:v>
                </c:pt>
                <c:pt idx="7">
                  <c:v>55.6</c:v>
                </c:pt>
                <c:pt idx="8">
                  <c:v>62.8</c:v>
                </c:pt>
                <c:pt idx="9">
                  <c:v>72.400000000000006</c:v>
                </c:pt>
                <c:pt idx="10">
                  <c:v>83.4</c:v>
                </c:pt>
                <c:pt idx="11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7-4CA1-B0AA-C1C3131FFF1A}"/>
            </c:ext>
          </c:extLst>
        </c:ser>
        <c:ser>
          <c:idx val="1"/>
          <c:order val="1"/>
          <c:tx>
            <c:strRef>
              <c:f>'Punto 2'!$D$5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2'!$A$6:$A$17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2'!$D$6:$D$17</c:f>
              <c:numCache>
                <c:formatCode>0.00</c:formatCode>
                <c:ptCount val="12"/>
                <c:pt idx="0">
                  <c:v>11.87</c:v>
                </c:pt>
                <c:pt idx="1">
                  <c:v>12.95</c:v>
                </c:pt>
                <c:pt idx="2">
                  <c:v>17.91</c:v>
                </c:pt>
                <c:pt idx="3">
                  <c:v>26.5</c:v>
                </c:pt>
                <c:pt idx="4">
                  <c:v>35.299999999999997</c:v>
                </c:pt>
                <c:pt idx="5">
                  <c:v>42.5</c:v>
                </c:pt>
                <c:pt idx="6">
                  <c:v>51.8</c:v>
                </c:pt>
                <c:pt idx="7">
                  <c:v>59.5</c:v>
                </c:pt>
                <c:pt idx="8">
                  <c:v>64.2</c:v>
                </c:pt>
                <c:pt idx="9">
                  <c:v>74.7</c:v>
                </c:pt>
                <c:pt idx="10">
                  <c:v>88.9</c:v>
                </c:pt>
                <c:pt idx="11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7-4CA1-B0AA-C1C3131FFF1A}"/>
            </c:ext>
          </c:extLst>
        </c:ser>
        <c:ser>
          <c:idx val="3"/>
          <c:order val="3"/>
          <c:tx>
            <c:strRef>
              <c:f>'Punto 2'!$G$5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2'!$G$6:$G$17</c:f>
              <c:numCache>
                <c:formatCode>0.00</c:formatCode>
                <c:ptCount val="12"/>
                <c:pt idx="0">
                  <c:v>10.94</c:v>
                </c:pt>
                <c:pt idx="1">
                  <c:v>12.055</c:v>
                </c:pt>
                <c:pt idx="2">
                  <c:v>17.564999999999998</c:v>
                </c:pt>
                <c:pt idx="3">
                  <c:v>25.55</c:v>
                </c:pt>
                <c:pt idx="4">
                  <c:v>34.599999999999994</c:v>
                </c:pt>
                <c:pt idx="5">
                  <c:v>40.35</c:v>
                </c:pt>
                <c:pt idx="6">
                  <c:v>50.7</c:v>
                </c:pt>
                <c:pt idx="7">
                  <c:v>57.55</c:v>
                </c:pt>
                <c:pt idx="8">
                  <c:v>63.5</c:v>
                </c:pt>
                <c:pt idx="9">
                  <c:v>73.550000000000011</c:v>
                </c:pt>
                <c:pt idx="10">
                  <c:v>86.15</c:v>
                </c:pt>
                <c:pt idx="11">
                  <c:v>89.65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7-4CA1-B0AA-C1C3131FF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2'!$A$6:$A$17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7C7-4CA1-B0AA-C1C3131FFF1A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3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3'!$C$5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3'!$A$6:$A$17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3'!$C$6:$C$17</c:f>
              <c:numCache>
                <c:formatCode>0.00</c:formatCode>
                <c:ptCount val="12"/>
                <c:pt idx="0">
                  <c:v>9.0299999999999994</c:v>
                </c:pt>
                <c:pt idx="1">
                  <c:v>11.79</c:v>
                </c:pt>
                <c:pt idx="2">
                  <c:v>18.739999999999998</c:v>
                </c:pt>
                <c:pt idx="3">
                  <c:v>24.6</c:v>
                </c:pt>
                <c:pt idx="4">
                  <c:v>26.6</c:v>
                </c:pt>
                <c:pt idx="5">
                  <c:v>31.4</c:v>
                </c:pt>
                <c:pt idx="6">
                  <c:v>34.299999999999997</c:v>
                </c:pt>
                <c:pt idx="7">
                  <c:v>35</c:v>
                </c:pt>
                <c:pt idx="8">
                  <c:v>39.700000000000003</c:v>
                </c:pt>
                <c:pt idx="9">
                  <c:v>45.1</c:v>
                </c:pt>
                <c:pt idx="10">
                  <c:v>49.6</c:v>
                </c:pt>
                <c:pt idx="11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A-4B3B-84B8-F74C71F2713A}"/>
            </c:ext>
          </c:extLst>
        </c:ser>
        <c:ser>
          <c:idx val="1"/>
          <c:order val="1"/>
          <c:tx>
            <c:strRef>
              <c:f>'Punto 3'!$D$5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3'!$A$6:$A$17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3'!$D$6:$D$17</c:f>
              <c:numCache>
                <c:formatCode>0.00</c:formatCode>
                <c:ptCount val="12"/>
                <c:pt idx="0">
                  <c:v>7.7</c:v>
                </c:pt>
                <c:pt idx="1">
                  <c:v>11.42</c:v>
                </c:pt>
                <c:pt idx="2">
                  <c:v>19.61</c:v>
                </c:pt>
                <c:pt idx="3">
                  <c:v>25.6</c:v>
                </c:pt>
                <c:pt idx="4">
                  <c:v>27.7</c:v>
                </c:pt>
                <c:pt idx="5">
                  <c:v>32.5</c:v>
                </c:pt>
                <c:pt idx="6">
                  <c:v>35.5</c:v>
                </c:pt>
                <c:pt idx="7">
                  <c:v>36.200000000000003</c:v>
                </c:pt>
                <c:pt idx="8">
                  <c:v>41.7</c:v>
                </c:pt>
                <c:pt idx="9">
                  <c:v>47.3</c:v>
                </c:pt>
                <c:pt idx="10">
                  <c:v>51.3</c:v>
                </c:pt>
                <c:pt idx="11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A-4B3B-84B8-F74C71F2713A}"/>
            </c:ext>
          </c:extLst>
        </c:ser>
        <c:ser>
          <c:idx val="3"/>
          <c:order val="3"/>
          <c:tx>
            <c:strRef>
              <c:f>'Punto 3'!$G$5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3'!$G$6:$G$17</c:f>
              <c:numCache>
                <c:formatCode>0.00</c:formatCode>
                <c:ptCount val="12"/>
                <c:pt idx="0">
                  <c:v>8.3650000000000002</c:v>
                </c:pt>
                <c:pt idx="1">
                  <c:v>11.605</c:v>
                </c:pt>
                <c:pt idx="2">
                  <c:v>19.174999999999997</c:v>
                </c:pt>
                <c:pt idx="3">
                  <c:v>25.1</c:v>
                </c:pt>
                <c:pt idx="4">
                  <c:v>27.15</c:v>
                </c:pt>
                <c:pt idx="5">
                  <c:v>31.95</c:v>
                </c:pt>
                <c:pt idx="6">
                  <c:v>34.9</c:v>
                </c:pt>
                <c:pt idx="7">
                  <c:v>35.6</c:v>
                </c:pt>
                <c:pt idx="8">
                  <c:v>40.700000000000003</c:v>
                </c:pt>
                <c:pt idx="9">
                  <c:v>46.2</c:v>
                </c:pt>
                <c:pt idx="10">
                  <c:v>50.45</c:v>
                </c:pt>
                <c:pt idx="11">
                  <c:v>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A-4B3B-84B8-F74C71F2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3'!$A$6:$A$17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52A-4B3B-84B8-F74C71F2713A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4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4'!$C$5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4'!$A$6:$A$17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4'!$C$6:$C$17</c:f>
              <c:numCache>
                <c:formatCode>0.00</c:formatCode>
                <c:ptCount val="12"/>
                <c:pt idx="0">
                  <c:v>24.6</c:v>
                </c:pt>
                <c:pt idx="1">
                  <c:v>44.6</c:v>
                </c:pt>
                <c:pt idx="2">
                  <c:v>66</c:v>
                </c:pt>
                <c:pt idx="3">
                  <c:v>84.4</c:v>
                </c:pt>
                <c:pt idx="4">
                  <c:v>98</c:v>
                </c:pt>
                <c:pt idx="5">
                  <c:v>113.1</c:v>
                </c:pt>
                <c:pt idx="6">
                  <c:v>133.9</c:v>
                </c:pt>
                <c:pt idx="7">
                  <c:v>153.6</c:v>
                </c:pt>
                <c:pt idx="8">
                  <c:v>161.19999999999999</c:v>
                </c:pt>
                <c:pt idx="9">
                  <c:v>172.7</c:v>
                </c:pt>
                <c:pt idx="10">
                  <c:v>175.2</c:v>
                </c:pt>
                <c:pt idx="11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C-489C-92DC-7310AE8E5488}"/>
            </c:ext>
          </c:extLst>
        </c:ser>
        <c:ser>
          <c:idx val="1"/>
          <c:order val="1"/>
          <c:tx>
            <c:strRef>
              <c:f>'Punto 4'!$D$5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4'!$A$6:$A$17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4'!$D$6:$D$17</c:f>
              <c:numCache>
                <c:formatCode>0.00</c:formatCode>
                <c:ptCount val="12"/>
                <c:pt idx="0">
                  <c:v>27.2</c:v>
                </c:pt>
                <c:pt idx="1">
                  <c:v>41.8</c:v>
                </c:pt>
                <c:pt idx="2">
                  <c:v>70.8</c:v>
                </c:pt>
                <c:pt idx="3">
                  <c:v>88</c:v>
                </c:pt>
                <c:pt idx="4">
                  <c:v>96.1</c:v>
                </c:pt>
                <c:pt idx="5">
                  <c:v>111.5</c:v>
                </c:pt>
                <c:pt idx="6">
                  <c:v>131.9</c:v>
                </c:pt>
                <c:pt idx="7">
                  <c:v>155.30000000000001</c:v>
                </c:pt>
                <c:pt idx="8">
                  <c:v>163.5</c:v>
                </c:pt>
                <c:pt idx="9">
                  <c:v>174.7</c:v>
                </c:pt>
                <c:pt idx="10">
                  <c:v>176</c:v>
                </c:pt>
                <c:pt idx="11">
                  <c:v>171.2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C-489C-92DC-7310AE8E5488}"/>
            </c:ext>
          </c:extLst>
        </c:ser>
        <c:ser>
          <c:idx val="3"/>
          <c:order val="3"/>
          <c:tx>
            <c:strRef>
              <c:f>'Punto 4'!$G$5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4'!$G$6:$G$17</c:f>
              <c:numCache>
                <c:formatCode>0.00</c:formatCode>
                <c:ptCount val="12"/>
                <c:pt idx="0">
                  <c:v>25.9</c:v>
                </c:pt>
                <c:pt idx="1">
                  <c:v>43.2</c:v>
                </c:pt>
                <c:pt idx="2">
                  <c:v>68.400000000000006</c:v>
                </c:pt>
                <c:pt idx="3">
                  <c:v>86.2</c:v>
                </c:pt>
                <c:pt idx="4">
                  <c:v>97.05</c:v>
                </c:pt>
                <c:pt idx="5">
                  <c:v>112.3</c:v>
                </c:pt>
                <c:pt idx="6">
                  <c:v>132.9</c:v>
                </c:pt>
                <c:pt idx="7">
                  <c:v>154.44999999999999</c:v>
                </c:pt>
                <c:pt idx="8">
                  <c:v>162.35</c:v>
                </c:pt>
                <c:pt idx="9">
                  <c:v>173.7</c:v>
                </c:pt>
                <c:pt idx="10">
                  <c:v>175.6</c:v>
                </c:pt>
                <c:pt idx="11">
                  <c:v>168.1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C-489C-92DC-7310AE8E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4'!$A$6:$A$17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7FC-489C-92DC-7310AE8E5488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5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5'!$C$5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5'!$A$6:$A$17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5'!$C$6:$C$17</c:f>
              <c:numCache>
                <c:formatCode>0.00</c:formatCode>
                <c:ptCount val="12"/>
                <c:pt idx="0">
                  <c:v>27.5</c:v>
                </c:pt>
                <c:pt idx="1">
                  <c:v>33.6</c:v>
                </c:pt>
                <c:pt idx="2">
                  <c:v>58.1</c:v>
                </c:pt>
                <c:pt idx="3">
                  <c:v>74.7</c:v>
                </c:pt>
                <c:pt idx="4">
                  <c:v>96.2</c:v>
                </c:pt>
                <c:pt idx="5">
                  <c:v>112.1</c:v>
                </c:pt>
                <c:pt idx="6">
                  <c:v>124.3</c:v>
                </c:pt>
                <c:pt idx="7">
                  <c:v>150.80000000000001</c:v>
                </c:pt>
                <c:pt idx="8">
                  <c:v>160.30000000000001</c:v>
                </c:pt>
                <c:pt idx="9">
                  <c:v>172.6</c:v>
                </c:pt>
                <c:pt idx="10">
                  <c:v>187.2</c:v>
                </c:pt>
                <c:pt idx="11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D-40ED-A602-2D738D75DB84}"/>
            </c:ext>
          </c:extLst>
        </c:ser>
        <c:ser>
          <c:idx val="1"/>
          <c:order val="1"/>
          <c:tx>
            <c:strRef>
              <c:f>'Punto 5'!$D$5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5'!$A$6:$A$17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5'!$D$6:$D$17</c:f>
              <c:numCache>
                <c:formatCode>0.00</c:formatCode>
                <c:ptCount val="12"/>
                <c:pt idx="0">
                  <c:v>28</c:v>
                </c:pt>
                <c:pt idx="1">
                  <c:v>35.799999999999997</c:v>
                </c:pt>
                <c:pt idx="2">
                  <c:v>54.4</c:v>
                </c:pt>
                <c:pt idx="3">
                  <c:v>72.7</c:v>
                </c:pt>
                <c:pt idx="4">
                  <c:v>89.9</c:v>
                </c:pt>
                <c:pt idx="5">
                  <c:v>108.1</c:v>
                </c:pt>
                <c:pt idx="6">
                  <c:v>126.9</c:v>
                </c:pt>
                <c:pt idx="7">
                  <c:v>144.1</c:v>
                </c:pt>
                <c:pt idx="8">
                  <c:v>168.1</c:v>
                </c:pt>
                <c:pt idx="9">
                  <c:v>191.8</c:v>
                </c:pt>
                <c:pt idx="10">
                  <c:v>209</c:v>
                </c:pt>
                <c:pt idx="11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D-40ED-A602-2D738D75DB84}"/>
            </c:ext>
          </c:extLst>
        </c:ser>
        <c:ser>
          <c:idx val="3"/>
          <c:order val="3"/>
          <c:tx>
            <c:strRef>
              <c:f>'Punto 5'!$G$5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5'!$G$6:$G$17</c:f>
              <c:numCache>
                <c:formatCode>0.00</c:formatCode>
                <c:ptCount val="12"/>
                <c:pt idx="0">
                  <c:v>27.75</c:v>
                </c:pt>
                <c:pt idx="1">
                  <c:v>34.700000000000003</c:v>
                </c:pt>
                <c:pt idx="2">
                  <c:v>56.25</c:v>
                </c:pt>
                <c:pt idx="3">
                  <c:v>73.7</c:v>
                </c:pt>
                <c:pt idx="4">
                  <c:v>93.050000000000011</c:v>
                </c:pt>
                <c:pt idx="5">
                  <c:v>110.1</c:v>
                </c:pt>
                <c:pt idx="6">
                  <c:v>125.6</c:v>
                </c:pt>
                <c:pt idx="7">
                  <c:v>147.44999999999999</c:v>
                </c:pt>
                <c:pt idx="8">
                  <c:v>164.2</c:v>
                </c:pt>
                <c:pt idx="9">
                  <c:v>182.2</c:v>
                </c:pt>
                <c:pt idx="10">
                  <c:v>198.1</c:v>
                </c:pt>
                <c:pt idx="11">
                  <c:v>219.5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D-40ED-A602-2D738D75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5'!$A$6:$A$17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CFD-40ED-A602-2D738D75DB84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6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6'!$C$5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6'!$A$6:$A$17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6'!$C$6:$C$17</c:f>
              <c:numCache>
                <c:formatCode>0.00</c:formatCode>
                <c:ptCount val="12"/>
                <c:pt idx="0">
                  <c:v>11.66</c:v>
                </c:pt>
                <c:pt idx="1">
                  <c:v>14.66</c:v>
                </c:pt>
                <c:pt idx="2">
                  <c:v>22.2</c:v>
                </c:pt>
                <c:pt idx="3">
                  <c:v>30.5</c:v>
                </c:pt>
                <c:pt idx="4">
                  <c:v>39.200000000000003</c:v>
                </c:pt>
                <c:pt idx="5">
                  <c:v>49.2</c:v>
                </c:pt>
                <c:pt idx="6">
                  <c:v>56.2</c:v>
                </c:pt>
                <c:pt idx="7">
                  <c:v>66.400000000000006</c:v>
                </c:pt>
                <c:pt idx="8">
                  <c:v>74.900000000000006</c:v>
                </c:pt>
                <c:pt idx="9">
                  <c:v>81.8</c:v>
                </c:pt>
                <c:pt idx="10">
                  <c:v>90.7</c:v>
                </c:pt>
                <c:pt idx="11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B-4846-85F1-8F3E5A16832A}"/>
            </c:ext>
          </c:extLst>
        </c:ser>
        <c:ser>
          <c:idx val="1"/>
          <c:order val="1"/>
          <c:tx>
            <c:strRef>
              <c:f>'Punto 6'!$D$5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6'!$A$6:$A$17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6'!$D$6:$D$17</c:f>
              <c:numCache>
                <c:formatCode>0.00</c:formatCode>
                <c:ptCount val="12"/>
                <c:pt idx="0">
                  <c:v>14.03</c:v>
                </c:pt>
                <c:pt idx="1">
                  <c:v>13.42</c:v>
                </c:pt>
                <c:pt idx="2">
                  <c:v>23.5</c:v>
                </c:pt>
                <c:pt idx="3">
                  <c:v>32.799999999999997</c:v>
                </c:pt>
                <c:pt idx="4">
                  <c:v>41.8</c:v>
                </c:pt>
                <c:pt idx="5">
                  <c:v>50.1</c:v>
                </c:pt>
                <c:pt idx="6">
                  <c:v>58</c:v>
                </c:pt>
                <c:pt idx="7">
                  <c:v>67.8</c:v>
                </c:pt>
                <c:pt idx="8">
                  <c:v>78.099999999999994</c:v>
                </c:pt>
                <c:pt idx="9">
                  <c:v>83.7</c:v>
                </c:pt>
                <c:pt idx="10">
                  <c:v>91.7</c:v>
                </c:pt>
                <c:pt idx="11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B-4846-85F1-8F3E5A16832A}"/>
            </c:ext>
          </c:extLst>
        </c:ser>
        <c:ser>
          <c:idx val="3"/>
          <c:order val="3"/>
          <c:tx>
            <c:strRef>
              <c:f>'Punto 6'!$G$5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6'!$G$6:$G$17</c:f>
              <c:numCache>
                <c:formatCode>0.00</c:formatCode>
                <c:ptCount val="12"/>
                <c:pt idx="0">
                  <c:v>12.844999999999999</c:v>
                </c:pt>
                <c:pt idx="1">
                  <c:v>14.04</c:v>
                </c:pt>
                <c:pt idx="2">
                  <c:v>22.85</c:v>
                </c:pt>
                <c:pt idx="3">
                  <c:v>31.65</c:v>
                </c:pt>
                <c:pt idx="4">
                  <c:v>40.5</c:v>
                </c:pt>
                <c:pt idx="5">
                  <c:v>49.650000000000006</c:v>
                </c:pt>
                <c:pt idx="6">
                  <c:v>57.1</c:v>
                </c:pt>
                <c:pt idx="7">
                  <c:v>67.099999999999994</c:v>
                </c:pt>
                <c:pt idx="8">
                  <c:v>76.5</c:v>
                </c:pt>
                <c:pt idx="9">
                  <c:v>82.75</c:v>
                </c:pt>
                <c:pt idx="10">
                  <c:v>91.2</c:v>
                </c:pt>
                <c:pt idx="11">
                  <c:v>100.25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B-4846-85F1-8F3E5A16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6'!$A$6:$A$17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55B-4846-85F1-8F3E5A16832A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7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7'!$C$5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7'!$A$6:$A$17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7'!$C$6:$C$17</c:f>
              <c:numCache>
                <c:formatCode>0.00</c:formatCode>
                <c:ptCount val="12"/>
                <c:pt idx="0">
                  <c:v>14.18</c:v>
                </c:pt>
                <c:pt idx="1">
                  <c:v>18.989999999999998</c:v>
                </c:pt>
                <c:pt idx="2">
                  <c:v>36</c:v>
                </c:pt>
                <c:pt idx="3">
                  <c:v>49.8</c:v>
                </c:pt>
                <c:pt idx="4">
                  <c:v>65.099999999999994</c:v>
                </c:pt>
                <c:pt idx="5">
                  <c:v>78.900000000000006</c:v>
                </c:pt>
                <c:pt idx="6">
                  <c:v>90.1</c:v>
                </c:pt>
                <c:pt idx="7">
                  <c:v>107.1</c:v>
                </c:pt>
                <c:pt idx="8">
                  <c:v>121.8</c:v>
                </c:pt>
                <c:pt idx="9">
                  <c:v>133.69999999999999</c:v>
                </c:pt>
                <c:pt idx="10">
                  <c:v>149.9</c:v>
                </c:pt>
                <c:pt idx="11">
                  <c:v>169.4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F-49BC-998B-B762C93796C6}"/>
            </c:ext>
          </c:extLst>
        </c:ser>
        <c:ser>
          <c:idx val="1"/>
          <c:order val="1"/>
          <c:tx>
            <c:strRef>
              <c:f>'Punto 7'!$D$5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7'!$A$6:$A$17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7'!$D$6:$D$17</c:f>
              <c:numCache>
                <c:formatCode>0.00</c:formatCode>
                <c:ptCount val="12"/>
                <c:pt idx="0">
                  <c:v>13.25</c:v>
                </c:pt>
                <c:pt idx="1">
                  <c:v>21.1</c:v>
                </c:pt>
                <c:pt idx="2">
                  <c:v>40</c:v>
                </c:pt>
                <c:pt idx="3">
                  <c:v>45.9</c:v>
                </c:pt>
                <c:pt idx="4">
                  <c:v>67.400000000000006</c:v>
                </c:pt>
                <c:pt idx="5">
                  <c:v>80.400000000000006</c:v>
                </c:pt>
                <c:pt idx="6">
                  <c:v>87.4</c:v>
                </c:pt>
                <c:pt idx="7">
                  <c:v>106.2</c:v>
                </c:pt>
                <c:pt idx="8">
                  <c:v>126.2</c:v>
                </c:pt>
                <c:pt idx="9">
                  <c:v>132.9</c:v>
                </c:pt>
                <c:pt idx="10">
                  <c:v>144.4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F-49BC-998B-B762C93796C6}"/>
            </c:ext>
          </c:extLst>
        </c:ser>
        <c:ser>
          <c:idx val="3"/>
          <c:order val="3"/>
          <c:tx>
            <c:strRef>
              <c:f>'Punto 7'!$G$5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7'!$G$6:$G$17</c:f>
              <c:numCache>
                <c:formatCode>0.00</c:formatCode>
                <c:ptCount val="12"/>
                <c:pt idx="0">
                  <c:v>13.715</c:v>
                </c:pt>
                <c:pt idx="1">
                  <c:v>20.045000000000002</c:v>
                </c:pt>
                <c:pt idx="2">
                  <c:v>38</c:v>
                </c:pt>
                <c:pt idx="3">
                  <c:v>47.849999999999994</c:v>
                </c:pt>
                <c:pt idx="4">
                  <c:v>66.25</c:v>
                </c:pt>
                <c:pt idx="5">
                  <c:v>79.650000000000006</c:v>
                </c:pt>
                <c:pt idx="6">
                  <c:v>88.75</c:v>
                </c:pt>
                <c:pt idx="7">
                  <c:v>106.65</c:v>
                </c:pt>
                <c:pt idx="8">
                  <c:v>124</c:v>
                </c:pt>
                <c:pt idx="9">
                  <c:v>133.30000000000001</c:v>
                </c:pt>
                <c:pt idx="10">
                  <c:v>147.15</c:v>
                </c:pt>
                <c:pt idx="11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F-49BC-998B-B762C937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7'!$A$6:$A$17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38F-49BC-998B-B762C93796C6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8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8'!$C$5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8'!$A$6:$A$17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8'!$C$6:$C$17</c:f>
              <c:numCache>
                <c:formatCode>0.00</c:formatCode>
                <c:ptCount val="12"/>
                <c:pt idx="0">
                  <c:v>25</c:v>
                </c:pt>
                <c:pt idx="1">
                  <c:v>36.1</c:v>
                </c:pt>
                <c:pt idx="2">
                  <c:v>47.3</c:v>
                </c:pt>
                <c:pt idx="3">
                  <c:v>55</c:v>
                </c:pt>
                <c:pt idx="4">
                  <c:v>60.3</c:v>
                </c:pt>
                <c:pt idx="5">
                  <c:v>67.5</c:v>
                </c:pt>
                <c:pt idx="6">
                  <c:v>78.400000000000006</c:v>
                </c:pt>
                <c:pt idx="7">
                  <c:v>91.9</c:v>
                </c:pt>
                <c:pt idx="8">
                  <c:v>99.3</c:v>
                </c:pt>
                <c:pt idx="9">
                  <c:v>109.7</c:v>
                </c:pt>
                <c:pt idx="10">
                  <c:v>113</c:v>
                </c:pt>
                <c:pt idx="11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0-4D7F-A176-0ED4F4C596A1}"/>
            </c:ext>
          </c:extLst>
        </c:ser>
        <c:ser>
          <c:idx val="1"/>
          <c:order val="1"/>
          <c:tx>
            <c:strRef>
              <c:f>'Punto 8'!$D$5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8'!$A$6:$A$17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8'!$D$6:$D$17</c:f>
              <c:numCache>
                <c:formatCode>0.00</c:formatCode>
                <c:ptCount val="12"/>
                <c:pt idx="0">
                  <c:v>28.3</c:v>
                </c:pt>
                <c:pt idx="1">
                  <c:v>39.5</c:v>
                </c:pt>
                <c:pt idx="2">
                  <c:v>44</c:v>
                </c:pt>
                <c:pt idx="3">
                  <c:v>57.3</c:v>
                </c:pt>
                <c:pt idx="4">
                  <c:v>63.1</c:v>
                </c:pt>
                <c:pt idx="5">
                  <c:v>63.6</c:v>
                </c:pt>
                <c:pt idx="6">
                  <c:v>80.8</c:v>
                </c:pt>
                <c:pt idx="7">
                  <c:v>93.4</c:v>
                </c:pt>
                <c:pt idx="8">
                  <c:v>97.5</c:v>
                </c:pt>
                <c:pt idx="9">
                  <c:v>110.5</c:v>
                </c:pt>
                <c:pt idx="10">
                  <c:v>114.3</c:v>
                </c:pt>
                <c:pt idx="11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0-4D7F-A176-0ED4F4C596A1}"/>
            </c:ext>
          </c:extLst>
        </c:ser>
        <c:ser>
          <c:idx val="3"/>
          <c:order val="3"/>
          <c:tx>
            <c:strRef>
              <c:f>'Punto 8'!$G$5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8'!$G$6:$G$17</c:f>
              <c:numCache>
                <c:formatCode>0.00</c:formatCode>
                <c:ptCount val="12"/>
                <c:pt idx="0">
                  <c:v>26.65</c:v>
                </c:pt>
                <c:pt idx="1">
                  <c:v>37.799999999999997</c:v>
                </c:pt>
                <c:pt idx="2">
                  <c:v>45.65</c:v>
                </c:pt>
                <c:pt idx="3">
                  <c:v>56.15</c:v>
                </c:pt>
                <c:pt idx="4">
                  <c:v>61.7</c:v>
                </c:pt>
                <c:pt idx="5">
                  <c:v>65.55</c:v>
                </c:pt>
                <c:pt idx="6">
                  <c:v>79.599999999999994</c:v>
                </c:pt>
                <c:pt idx="7">
                  <c:v>92.65</c:v>
                </c:pt>
                <c:pt idx="8">
                  <c:v>98.4</c:v>
                </c:pt>
                <c:pt idx="9">
                  <c:v>110.1</c:v>
                </c:pt>
                <c:pt idx="10">
                  <c:v>113.65</c:v>
                </c:pt>
                <c:pt idx="11">
                  <c:v>122.5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0-4D7F-A176-0ED4F4C5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8'!$A$6:$A$17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470-4D7F-A176-0ED4F4C596A1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Punto</a:t>
            </a:r>
            <a:r>
              <a:rPr lang="es-ES" baseline="0"/>
              <a:t> 9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'Punto 9'!$C$5</c:f>
              <c:strCache>
                <c:ptCount val="1"/>
                <c:pt idx="0">
                  <c:v>S-N (Ohms-m)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'Punto 9'!$A$6:$A$17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9'!$C$6:$C$17</c:f>
              <c:numCache>
                <c:formatCode>0.00</c:formatCode>
                <c:ptCount val="12"/>
                <c:pt idx="0">
                  <c:v>19.940000000000001</c:v>
                </c:pt>
                <c:pt idx="1">
                  <c:v>44.5</c:v>
                </c:pt>
                <c:pt idx="2">
                  <c:v>51.1</c:v>
                </c:pt>
                <c:pt idx="3">
                  <c:v>64.099999999999994</c:v>
                </c:pt>
                <c:pt idx="4">
                  <c:v>77.8</c:v>
                </c:pt>
                <c:pt idx="5">
                  <c:v>89.6</c:v>
                </c:pt>
                <c:pt idx="6">
                  <c:v>97.2</c:v>
                </c:pt>
                <c:pt idx="7">
                  <c:v>106.8</c:v>
                </c:pt>
                <c:pt idx="8">
                  <c:v>113.2</c:v>
                </c:pt>
                <c:pt idx="9">
                  <c:v>123.3</c:v>
                </c:pt>
                <c:pt idx="10">
                  <c:v>142.5</c:v>
                </c:pt>
                <c:pt idx="11">
                  <c:v>158.69999999999999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5-473E-A4D5-883954B6A8F9}"/>
            </c:ext>
          </c:extLst>
        </c:ser>
        <c:ser>
          <c:idx val="1"/>
          <c:order val="1"/>
          <c:tx>
            <c:strRef>
              <c:f>'Punto 9'!$D$5</c:f>
              <c:strCache>
                <c:ptCount val="1"/>
                <c:pt idx="0">
                  <c:v>E-O (Ohms-m)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'Punto 9'!$A$6:$A$17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30</c:v>
                </c:pt>
              </c:numCache>
            </c:numRef>
          </c:cat>
          <c:val>
            <c:numRef>
              <c:f>'Punto 9'!$D$6:$D$17</c:f>
              <c:numCache>
                <c:formatCode>0.00</c:formatCode>
                <c:ptCount val="12"/>
                <c:pt idx="0">
                  <c:v>20.7</c:v>
                </c:pt>
                <c:pt idx="1">
                  <c:v>48.1</c:v>
                </c:pt>
                <c:pt idx="2">
                  <c:v>49.2</c:v>
                </c:pt>
                <c:pt idx="3">
                  <c:v>65.7</c:v>
                </c:pt>
                <c:pt idx="4">
                  <c:v>79.7</c:v>
                </c:pt>
                <c:pt idx="5">
                  <c:v>90.2</c:v>
                </c:pt>
                <c:pt idx="6">
                  <c:v>98.3</c:v>
                </c:pt>
                <c:pt idx="7">
                  <c:v>110.1</c:v>
                </c:pt>
                <c:pt idx="8">
                  <c:v>112.2</c:v>
                </c:pt>
                <c:pt idx="9">
                  <c:v>125.8</c:v>
                </c:pt>
                <c:pt idx="10">
                  <c:v>148.9</c:v>
                </c:pt>
                <c:pt idx="11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5-473E-A4D5-883954B6A8F9}"/>
            </c:ext>
          </c:extLst>
        </c:ser>
        <c:ser>
          <c:idx val="3"/>
          <c:order val="3"/>
          <c:tx>
            <c:strRef>
              <c:f>'Punto 9'!$G$5</c:f>
              <c:strCache>
                <c:ptCount val="1"/>
                <c:pt idx="0">
                  <c:v>Promedio Ohms-m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'Punto 9'!$G$6:$G$17</c:f>
              <c:numCache>
                <c:formatCode>0.00</c:formatCode>
                <c:ptCount val="12"/>
                <c:pt idx="0">
                  <c:v>20.32</c:v>
                </c:pt>
                <c:pt idx="1">
                  <c:v>46.3</c:v>
                </c:pt>
                <c:pt idx="2">
                  <c:v>50.150000000000006</c:v>
                </c:pt>
                <c:pt idx="3">
                  <c:v>64.900000000000006</c:v>
                </c:pt>
                <c:pt idx="4">
                  <c:v>78.75</c:v>
                </c:pt>
                <c:pt idx="5">
                  <c:v>89.9</c:v>
                </c:pt>
                <c:pt idx="6">
                  <c:v>97.75</c:v>
                </c:pt>
                <c:pt idx="7">
                  <c:v>108.44999999999999</c:v>
                </c:pt>
                <c:pt idx="8">
                  <c:v>112.7</c:v>
                </c:pt>
                <c:pt idx="9">
                  <c:v>124.55</c:v>
                </c:pt>
                <c:pt idx="10">
                  <c:v>145.69999999999999</c:v>
                </c:pt>
                <c:pt idx="11">
                  <c:v>158.30000000000001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5-473E-A4D5-883954B6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661680"/>
        <c:axId val="17816720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'Punto 9'!$A$6:$A$17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18</c:v>
                      </c:pt>
                      <c:pt idx="9">
                        <c:v>21</c:v>
                      </c:pt>
                      <c:pt idx="10">
                        <c:v>25</c:v>
                      </c:pt>
                      <c:pt idx="11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'Punto 2 Short'!#REF!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D65-473E-A4D5-883954B6A8F9}"/>
                  </c:ext>
                </c:extLst>
              </c15:ser>
            </c15:filteredLineSeries>
          </c:ext>
        </c:extLst>
      </c:lineChart>
      <c:catAx>
        <c:axId val="17816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Profundidad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72080"/>
        <c:crosses val="autoZero"/>
        <c:auto val="0"/>
        <c:lblAlgn val="ctr"/>
        <c:lblOffset val="100"/>
        <c:noMultiLvlLbl val="0"/>
      </c:catAx>
      <c:valAx>
        <c:axId val="1781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Resistividad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66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739589</xdr:colOff>
      <xdr:row>19</xdr:row>
      <xdr:rowOff>40058</xdr:rowOff>
    </xdr:from>
    <xdr:to>
      <xdr:col>6</xdr:col>
      <xdr:colOff>1109383</xdr:colOff>
      <xdr:row>44</xdr:row>
      <xdr:rowOff>145676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4E2679C-7088-47AC-9841-742467024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265375</xdr:colOff>
      <xdr:row>0</xdr:row>
      <xdr:rowOff>0</xdr:rowOff>
    </xdr:from>
    <xdr:to>
      <xdr:col>25</xdr:col>
      <xdr:colOff>623455</xdr:colOff>
      <xdr:row>33</xdr:row>
      <xdr:rowOff>146426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161ABB-BFEA-146D-25B3-8B5C3187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23034" y="0"/>
          <a:ext cx="12550080" cy="65281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1109383</xdr:colOff>
      <xdr:row>25</xdr:row>
      <xdr:rowOff>40059</xdr:rowOff>
    </xdr:from>
    <xdr:to>
      <xdr:col>5</xdr:col>
      <xdr:colOff>1030943</xdr:colOff>
      <xdr:row>46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2C9A36-11F0-4EA6-BF69-A810507A8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605118</xdr:colOff>
      <xdr:row>4</xdr:row>
      <xdr:rowOff>201705</xdr:rowOff>
    </xdr:from>
    <xdr:to>
      <xdr:col>17</xdr:col>
      <xdr:colOff>491866</xdr:colOff>
      <xdr:row>21</xdr:row>
      <xdr:rowOff>22286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F1EA71-969E-6564-139F-20182E15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1324" y="1008529"/>
          <a:ext cx="7506748" cy="31151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1367117</xdr:colOff>
      <xdr:row>18</xdr:row>
      <xdr:rowOff>67235</xdr:rowOff>
    </xdr:from>
    <xdr:to>
      <xdr:col>9</xdr:col>
      <xdr:colOff>493058</xdr:colOff>
      <xdr:row>42</xdr:row>
      <xdr:rowOff>179294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467B0F-2580-46F1-8ACD-9F0CA5AEE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235324</xdr:colOff>
      <xdr:row>4</xdr:row>
      <xdr:rowOff>224118</xdr:rowOff>
    </xdr:from>
    <xdr:to>
      <xdr:col>20</xdr:col>
      <xdr:colOff>103019</xdr:colOff>
      <xdr:row>22</xdr:row>
      <xdr:rowOff>54252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4063C4-4F86-B9DA-A389-7235EC74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57530" y="1030942"/>
          <a:ext cx="7487695" cy="331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1557618</xdr:colOff>
      <xdr:row>23</xdr:row>
      <xdr:rowOff>40059</xdr:rowOff>
    </xdr:from>
    <xdr:to>
      <xdr:col>5</xdr:col>
      <xdr:colOff>1479178</xdr:colOff>
      <xdr:row>44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455111-0D96-450F-8824-A350A278A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437029</xdr:colOff>
      <xdr:row>0</xdr:row>
      <xdr:rowOff>0</xdr:rowOff>
    </xdr:from>
    <xdr:to>
      <xdr:col>20</xdr:col>
      <xdr:colOff>394804</xdr:colOff>
      <xdr:row>26</xdr:row>
      <xdr:rowOff>16372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F47527-2E38-CB24-B2B5-5BDF22494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3235" y="0"/>
          <a:ext cx="9863775" cy="5070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1266265</xdr:colOff>
      <xdr:row>22</xdr:row>
      <xdr:rowOff>40060</xdr:rowOff>
    </xdr:from>
    <xdr:to>
      <xdr:col>5</xdr:col>
      <xdr:colOff>1187825</xdr:colOff>
      <xdr:row>43</xdr:row>
      <xdr:rowOff>156884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AB79FC-039C-47E1-9B15-6F9E9E7A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347382</xdr:colOff>
      <xdr:row>0</xdr:row>
      <xdr:rowOff>0</xdr:rowOff>
    </xdr:from>
    <xdr:to>
      <xdr:col>19</xdr:col>
      <xdr:colOff>656476</xdr:colOff>
      <xdr:row>25</xdr:row>
      <xdr:rowOff>71358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5F53F-2CF0-CB1F-9A92-C87E6D0F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3588" y="0"/>
          <a:ext cx="9453094" cy="49347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1243853</xdr:colOff>
      <xdr:row>23</xdr:row>
      <xdr:rowOff>73677</xdr:rowOff>
    </xdr:from>
    <xdr:to>
      <xdr:col>5</xdr:col>
      <xdr:colOff>1165413</xdr:colOff>
      <xdr:row>45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633F12-9FD8-491A-9895-2D36962BB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840440</xdr:colOff>
      <xdr:row>0</xdr:row>
      <xdr:rowOff>0</xdr:rowOff>
    </xdr:from>
    <xdr:to>
      <xdr:col>22</xdr:col>
      <xdr:colOff>349779</xdr:colOff>
      <xdr:row>32</xdr:row>
      <xdr:rowOff>154209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BF19DE-6F29-05E1-DA7F-B182785AF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2440" y="0"/>
          <a:ext cx="12093545" cy="6351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1042147</xdr:colOff>
      <xdr:row>18</xdr:row>
      <xdr:rowOff>129705</xdr:rowOff>
    </xdr:from>
    <xdr:to>
      <xdr:col>6</xdr:col>
      <xdr:colOff>683559</xdr:colOff>
      <xdr:row>40</xdr:row>
      <xdr:rowOff>56029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0D9607-459C-4517-9854-7D48ECE79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179294</xdr:colOff>
      <xdr:row>2</xdr:row>
      <xdr:rowOff>41712</xdr:rowOff>
    </xdr:from>
    <xdr:to>
      <xdr:col>20</xdr:col>
      <xdr:colOff>379688</xdr:colOff>
      <xdr:row>29</xdr:row>
      <xdr:rowOff>76144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8D358F-86D2-4961-1C0F-0BC005D3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0" y="445124"/>
          <a:ext cx="10106394" cy="5256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1288677</xdr:colOff>
      <xdr:row>19</xdr:row>
      <xdr:rowOff>107295</xdr:rowOff>
    </xdr:from>
    <xdr:to>
      <xdr:col>7</xdr:col>
      <xdr:colOff>459441</xdr:colOff>
      <xdr:row>43</xdr:row>
      <xdr:rowOff>112059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4DD4CC-D3D5-4F68-85F8-4CD24BB6F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190500</xdr:colOff>
      <xdr:row>0</xdr:row>
      <xdr:rowOff>71812</xdr:rowOff>
    </xdr:from>
    <xdr:to>
      <xdr:col>20</xdr:col>
      <xdr:colOff>221100</xdr:colOff>
      <xdr:row>25</xdr:row>
      <xdr:rowOff>112020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170DFC-0E65-D0A3-A93C-0A843B6E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8706" y="71812"/>
          <a:ext cx="9174600" cy="49035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795618</xdr:colOff>
      <xdr:row>21</xdr:row>
      <xdr:rowOff>40059</xdr:rowOff>
    </xdr:from>
    <xdr:to>
      <xdr:col>6</xdr:col>
      <xdr:colOff>963707</xdr:colOff>
      <xdr:row>42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3F8706-64DF-4E7B-9C57-DDA91D5FB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425824</xdr:colOff>
      <xdr:row>1</xdr:row>
      <xdr:rowOff>92352</xdr:rowOff>
    </xdr:from>
    <xdr:to>
      <xdr:col>19</xdr:col>
      <xdr:colOff>578586</xdr:colOff>
      <xdr:row>26</xdr:row>
      <xdr:rowOff>175897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2EDC46-26FD-1411-A9DE-4C2FA978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2030" y="294058"/>
          <a:ext cx="9296762" cy="49356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874059</xdr:colOff>
      <xdr:row>28</xdr:row>
      <xdr:rowOff>73677</xdr:rowOff>
    </xdr:from>
    <xdr:to>
      <xdr:col>5</xdr:col>
      <xdr:colOff>795619</xdr:colOff>
      <xdr:row>50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368936-FB1C-4AFC-9DB9-DC59C25FC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403411</xdr:colOff>
      <xdr:row>0</xdr:row>
      <xdr:rowOff>136239</xdr:rowOff>
    </xdr:from>
    <xdr:to>
      <xdr:col>19</xdr:col>
      <xdr:colOff>613963</xdr:colOff>
      <xdr:row>25</xdr:row>
      <xdr:rowOff>114277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59BE3B-CF97-4C19-744F-39A247F49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9617" y="136239"/>
          <a:ext cx="9354552" cy="48413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1647265</xdr:colOff>
      <xdr:row>22</xdr:row>
      <xdr:rowOff>174530</xdr:rowOff>
    </xdr:from>
    <xdr:to>
      <xdr:col>6</xdr:col>
      <xdr:colOff>33619</xdr:colOff>
      <xdr:row>44</xdr:row>
      <xdr:rowOff>100854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F99A9B-3D73-4080-8D89-C1520F161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515470</xdr:colOff>
      <xdr:row>7</xdr:row>
      <xdr:rowOff>94128</xdr:rowOff>
    </xdr:from>
    <xdr:to>
      <xdr:col>17</xdr:col>
      <xdr:colOff>611797</xdr:colOff>
      <xdr:row>24</xdr:row>
      <xdr:rowOff>169112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772EE0-0273-42A0-66FF-1FC08856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3894" y="1438834"/>
          <a:ext cx="7985268" cy="3122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2F65-A74C-4736-93E4-EA0572F6DADE}">
  <sheetPr>
    <pageSetUpPr fitToPage="1"/>
  </sheetPr>
  <dimension ref="A1:G26"/>
  <sheetViews>
    <sheetView showGridLines="0" topLeftCell="R1" zoomScale="110" zoomScaleNormal="110" workbookViewId="0">
      <selection activeCell="I29" sqref="I29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7" ht="15.75" thickBot="1" x14ac:dyDescent="0.3">
      <c r="A1" s="3" t="s">
        <v>1</v>
      </c>
      <c r="B1" s="4">
        <v>45117</v>
      </c>
    </row>
    <row r="2" spans="1:7" ht="15.75" thickBot="1" x14ac:dyDescent="0.3">
      <c r="A2" s="13" t="s">
        <v>3</v>
      </c>
      <c r="B2" s="5" t="s">
        <v>16</v>
      </c>
    </row>
    <row r="3" spans="1:7" ht="15.75" thickBot="1" x14ac:dyDescent="0.3">
      <c r="A3" s="2" t="s">
        <v>4</v>
      </c>
      <c r="B3" s="3"/>
    </row>
    <row r="4" spans="1:7" ht="15.75" thickBot="1" x14ac:dyDescent="0.3">
      <c r="A4" s="13" t="s">
        <v>2</v>
      </c>
      <c r="B4" s="18"/>
      <c r="C4" s="19"/>
    </row>
    <row r="5" spans="1:7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7" x14ac:dyDescent="0.25">
      <c r="A6" s="14">
        <v>1</v>
      </c>
      <c r="B6" s="7" t="s">
        <v>9</v>
      </c>
      <c r="C6" s="16">
        <v>12.86</v>
      </c>
      <c r="D6" s="15">
        <v>13.62</v>
      </c>
      <c r="E6" s="12">
        <f>IFERROR(C6/(AVERAGE(C6:D6))-1,"")</f>
        <v>-2.8700906344410804E-2</v>
      </c>
      <c r="F6" s="12">
        <f>IFERROR(D6/(AVERAGE(C6:D6))-1,"")</f>
        <v>2.8700906344411026E-2</v>
      </c>
      <c r="G6" s="11">
        <f>IFERROR(IF(ABS(E6)&gt;25%,0,AVERAGE(C6:D6)),"")</f>
        <v>13.239999999999998</v>
      </c>
    </row>
    <row r="7" spans="1:7" x14ac:dyDescent="0.25">
      <c r="A7" s="14">
        <v>2</v>
      </c>
      <c r="B7" s="8" t="s">
        <v>10</v>
      </c>
      <c r="C7" s="16">
        <v>21.4</v>
      </c>
      <c r="D7" s="15">
        <v>23.62</v>
      </c>
      <c r="E7" s="12">
        <f>IFERROR(C7/(AVERAGE(C7:D7))-1,"")</f>
        <v>-4.9311417147934189E-2</v>
      </c>
      <c r="F7" s="12">
        <f t="shared" ref="F7:F17" si="0">IFERROR(D7/(AVERAGE(C7:D7))-1,"")</f>
        <v>4.93114171479343E-2</v>
      </c>
      <c r="G7" s="11">
        <f t="shared" ref="G7:G17" si="1">IFERROR(IF(ABS(E7)&gt;25%,0,AVERAGE(C7:D7)),"")</f>
        <v>22.509999999999998</v>
      </c>
    </row>
    <row r="8" spans="1:7" x14ac:dyDescent="0.25">
      <c r="A8" s="14">
        <v>4</v>
      </c>
      <c r="B8" s="7" t="s">
        <v>11</v>
      </c>
      <c r="C8" s="16">
        <v>41.2</v>
      </c>
      <c r="D8" s="15">
        <v>43.5</v>
      </c>
      <c r="E8" s="12">
        <f t="shared" ref="E8:E17" si="2">IFERROR(C8/(AVERAGE(C8:D8))-1,"")</f>
        <v>-2.7154663518299871E-2</v>
      </c>
      <c r="F8" s="12">
        <f t="shared" si="0"/>
        <v>2.715466351829976E-2</v>
      </c>
      <c r="G8" s="11">
        <f t="shared" si="1"/>
        <v>42.35</v>
      </c>
    </row>
    <row r="9" spans="1:7" x14ac:dyDescent="0.25">
      <c r="A9" s="14">
        <v>6</v>
      </c>
      <c r="B9" s="8" t="s">
        <v>12</v>
      </c>
      <c r="C9" s="16">
        <v>54.8</v>
      </c>
      <c r="D9" s="15">
        <v>57.1</v>
      </c>
      <c r="E9" s="12">
        <f t="shared" si="2"/>
        <v>-2.0554066130473725E-2</v>
      </c>
      <c r="F9" s="12">
        <f t="shared" si="0"/>
        <v>2.0554066130473503E-2</v>
      </c>
      <c r="G9" s="11">
        <f t="shared" si="1"/>
        <v>55.95</v>
      </c>
    </row>
    <row r="10" spans="1:7" x14ac:dyDescent="0.25">
      <c r="A10" s="14">
        <v>8</v>
      </c>
      <c r="B10" s="7" t="s">
        <v>13</v>
      </c>
      <c r="C10" s="16">
        <v>63.8</v>
      </c>
      <c r="D10" s="15">
        <v>65.3</v>
      </c>
      <c r="E10" s="12">
        <f t="shared" si="2"/>
        <v>-1.161890007745936E-2</v>
      </c>
      <c r="F10" s="12">
        <f t="shared" si="0"/>
        <v>1.161890007745936E-2</v>
      </c>
      <c r="G10" s="11">
        <f t="shared" si="1"/>
        <v>64.55</v>
      </c>
    </row>
    <row r="11" spans="1:7" x14ac:dyDescent="0.25">
      <c r="A11" s="14">
        <v>10</v>
      </c>
      <c r="B11" s="8" t="s">
        <v>27</v>
      </c>
      <c r="C11" s="16">
        <v>67.400000000000006</v>
      </c>
      <c r="D11" s="15">
        <v>70.400000000000006</v>
      </c>
      <c r="E11" s="12">
        <f t="shared" si="2"/>
        <v>-2.1770682148040676E-2</v>
      </c>
      <c r="F11" s="12">
        <f t="shared" si="0"/>
        <v>2.1770682148040565E-2</v>
      </c>
      <c r="G11" s="11">
        <f t="shared" si="1"/>
        <v>68.900000000000006</v>
      </c>
    </row>
    <row r="12" spans="1:7" x14ac:dyDescent="0.25">
      <c r="A12" s="14">
        <v>12</v>
      </c>
      <c r="B12" s="7" t="s">
        <v>28</v>
      </c>
      <c r="C12" s="16">
        <v>67.400000000000006</v>
      </c>
      <c r="D12" s="15">
        <v>70</v>
      </c>
      <c r="E12" s="12">
        <f t="shared" si="2"/>
        <v>-1.8922852983988325E-2</v>
      </c>
      <c r="F12" s="12">
        <f t="shared" si="0"/>
        <v>1.8922852983988214E-2</v>
      </c>
      <c r="G12" s="11">
        <f t="shared" si="1"/>
        <v>68.7</v>
      </c>
    </row>
    <row r="13" spans="1:7" x14ac:dyDescent="0.25">
      <c r="A13" s="14">
        <v>15</v>
      </c>
      <c r="B13" s="8" t="s">
        <v>29</v>
      </c>
      <c r="C13" s="16">
        <v>69.900000000000006</v>
      </c>
      <c r="D13" s="15">
        <v>72.099999999999994</v>
      </c>
      <c r="E13" s="12">
        <f t="shared" si="2"/>
        <v>-1.5492957746478742E-2</v>
      </c>
      <c r="F13" s="12">
        <f t="shared" si="0"/>
        <v>1.5492957746478853E-2</v>
      </c>
      <c r="G13" s="11">
        <f t="shared" si="1"/>
        <v>71</v>
      </c>
    </row>
    <row r="14" spans="1:7" x14ac:dyDescent="0.25">
      <c r="A14" s="14">
        <v>18</v>
      </c>
      <c r="B14" s="8" t="s">
        <v>30</v>
      </c>
      <c r="C14" s="16">
        <v>75.599999999999994</v>
      </c>
      <c r="D14" s="15">
        <v>78.2</v>
      </c>
      <c r="E14" s="12">
        <f t="shared" si="2"/>
        <v>-1.6905071521456594E-2</v>
      </c>
      <c r="F14" s="12">
        <f t="shared" si="0"/>
        <v>1.6905071521456483E-2</v>
      </c>
      <c r="G14" s="11">
        <f t="shared" si="1"/>
        <v>76.900000000000006</v>
      </c>
    </row>
    <row r="15" spans="1:7" x14ac:dyDescent="0.25">
      <c r="A15" s="14">
        <v>21</v>
      </c>
      <c r="B15" s="8" t="s">
        <v>31</v>
      </c>
      <c r="C15" s="16">
        <v>79.900000000000006</v>
      </c>
      <c r="D15" s="15">
        <v>83.4</v>
      </c>
      <c r="E15" s="12">
        <f t="shared" si="2"/>
        <v>-2.1432945499081479E-2</v>
      </c>
      <c r="F15" s="12">
        <f t="shared" si="0"/>
        <v>2.1432945499081368E-2</v>
      </c>
      <c r="G15" s="11">
        <f t="shared" si="1"/>
        <v>81.650000000000006</v>
      </c>
    </row>
    <row r="16" spans="1:7" x14ac:dyDescent="0.25">
      <c r="A16" s="14">
        <v>25</v>
      </c>
      <c r="B16" s="8" t="s">
        <v>32</v>
      </c>
      <c r="C16" s="16">
        <v>83.5</v>
      </c>
      <c r="D16" s="15">
        <v>86.3</v>
      </c>
      <c r="E16" s="12">
        <f t="shared" si="2"/>
        <v>-1.6489988221437102E-2</v>
      </c>
      <c r="F16" s="12">
        <f t="shared" si="0"/>
        <v>1.648998822143688E-2</v>
      </c>
      <c r="G16" s="11">
        <f t="shared" si="1"/>
        <v>84.9</v>
      </c>
    </row>
    <row r="17" spans="1:7" x14ac:dyDescent="0.25">
      <c r="A17" s="14">
        <v>30</v>
      </c>
      <c r="B17" s="8" t="s">
        <v>33</v>
      </c>
      <c r="C17" s="16">
        <v>87.6</v>
      </c>
      <c r="D17" s="15">
        <v>91.4</v>
      </c>
      <c r="E17" s="12">
        <f t="shared" si="2"/>
        <v>-2.1229050279329642E-2</v>
      </c>
      <c r="F17" s="12">
        <f t="shared" si="0"/>
        <v>2.1229050279329753E-2</v>
      </c>
      <c r="G17" s="11">
        <f t="shared" si="1"/>
        <v>89.5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honeticPr fontId="2" type="noConversion"/>
  <pageMargins left="0.7" right="0.7" top="0.75" bottom="0.75" header="0.3" footer="0.3"/>
  <pageSetup paperSize="9" scale="80" fitToHeight="0" orientation="landscape" r:id="rId1"/>
  <ignoredErrors>
    <ignoredError sqref="B6:B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7E20-09BF-4C3B-9C06-D85ACA52DDCC}">
  <sheetPr>
    <pageSetUpPr fitToPage="1"/>
  </sheetPr>
  <dimension ref="A1:J26"/>
  <sheetViews>
    <sheetView showGridLines="0" tabSelected="1" topLeftCell="F1" zoomScale="85" zoomScaleNormal="85" workbookViewId="0">
      <selection activeCell="F23" sqref="F23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10" ht="15.75" thickBot="1" x14ac:dyDescent="0.3">
      <c r="A1" s="3" t="s">
        <v>1</v>
      </c>
      <c r="B1" s="4">
        <v>45117</v>
      </c>
    </row>
    <row r="2" spans="1:10" ht="15.75" thickBot="1" x14ac:dyDescent="0.3">
      <c r="A2" s="13" t="s">
        <v>3</v>
      </c>
      <c r="B2" s="5" t="s">
        <v>25</v>
      </c>
    </row>
    <row r="3" spans="1:10" ht="15.75" thickBot="1" x14ac:dyDescent="0.3">
      <c r="A3" s="2" t="s">
        <v>4</v>
      </c>
      <c r="B3" s="3"/>
    </row>
    <row r="4" spans="1:10" ht="15.75" thickBot="1" x14ac:dyDescent="0.3">
      <c r="A4" s="13" t="s">
        <v>2</v>
      </c>
      <c r="B4" s="18"/>
      <c r="C4" s="19"/>
    </row>
    <row r="5" spans="1:10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10" x14ac:dyDescent="0.25">
      <c r="A6" s="14">
        <v>1</v>
      </c>
      <c r="B6" s="7" t="s">
        <v>9</v>
      </c>
      <c r="C6" s="16">
        <v>11.68</v>
      </c>
      <c r="D6" s="15">
        <v>10.49</v>
      </c>
      <c r="E6" s="12">
        <f>IFERROR(C6/(AVERAGE(C6:D6))-1,"")</f>
        <v>5.3676138926477046E-2</v>
      </c>
      <c r="F6" s="12">
        <f>IFERROR(D6/(AVERAGE(C6:D6))-1,"")</f>
        <v>-5.3676138926477268E-2</v>
      </c>
      <c r="G6" s="11">
        <f>IFERROR(IF(ABS(E6)&gt;25%,0,AVERAGE(C6:D6)),"")</f>
        <v>11.085000000000001</v>
      </c>
      <c r="J6" s="17"/>
    </row>
    <row r="7" spans="1:10" x14ac:dyDescent="0.25">
      <c r="A7" s="14">
        <v>2</v>
      </c>
      <c r="B7" s="8" t="s">
        <v>10</v>
      </c>
      <c r="C7" s="16">
        <v>16.72</v>
      </c>
      <c r="D7" s="15">
        <v>15.48</v>
      </c>
      <c r="E7" s="12">
        <f>IFERROR(C7/(AVERAGE(C7:D7))-1,"")</f>
        <v>3.8509316770186208E-2</v>
      </c>
      <c r="F7" s="12">
        <f t="shared" ref="F7:F17" si="0">IFERROR(D7/(AVERAGE(C7:D7))-1,"")</f>
        <v>-3.850931677018643E-2</v>
      </c>
      <c r="G7" s="11">
        <f t="shared" ref="G7:G17" si="1">IFERROR(IF(ABS(E7)&gt;25%,0,AVERAGE(C7:D7)),"")</f>
        <v>16.100000000000001</v>
      </c>
    </row>
    <row r="8" spans="1:10" x14ac:dyDescent="0.25">
      <c r="A8" s="14">
        <v>4</v>
      </c>
      <c r="B8" s="7" t="s">
        <v>11</v>
      </c>
      <c r="C8" s="16">
        <v>31</v>
      </c>
      <c r="D8" s="15">
        <v>29.1</v>
      </c>
      <c r="E8" s="12">
        <f t="shared" ref="E8:E17" si="2">IFERROR(C8/(AVERAGE(C8:D8))-1,"")</f>
        <v>3.1613976705490821E-2</v>
      </c>
      <c r="F8" s="12">
        <f t="shared" si="0"/>
        <v>-3.1613976705490821E-2</v>
      </c>
      <c r="G8" s="11">
        <f t="shared" si="1"/>
        <v>30.05</v>
      </c>
    </row>
    <row r="9" spans="1:10" x14ac:dyDescent="0.25">
      <c r="A9" s="14">
        <v>6</v>
      </c>
      <c r="B9" s="8" t="s">
        <v>12</v>
      </c>
      <c r="C9" s="16">
        <v>39.9</v>
      </c>
      <c r="D9" s="15">
        <v>45.7</v>
      </c>
      <c r="E9" s="12">
        <f t="shared" si="2"/>
        <v>-6.7757009345794317E-2</v>
      </c>
      <c r="F9" s="12">
        <f t="shared" si="0"/>
        <v>6.7757009345794428E-2</v>
      </c>
      <c r="G9" s="11">
        <f t="shared" si="1"/>
        <v>42.8</v>
      </c>
    </row>
    <row r="10" spans="1:10" x14ac:dyDescent="0.25">
      <c r="A10" s="14">
        <v>8</v>
      </c>
      <c r="B10" s="7" t="s">
        <v>13</v>
      </c>
      <c r="C10" s="16">
        <v>51.7</v>
      </c>
      <c r="D10" s="15">
        <v>59.3</v>
      </c>
      <c r="E10" s="12">
        <f t="shared" si="2"/>
        <v>-6.8468468468468435E-2</v>
      </c>
      <c r="F10" s="12">
        <f t="shared" si="0"/>
        <v>6.8468468468468435E-2</v>
      </c>
      <c r="G10" s="11">
        <f t="shared" si="1"/>
        <v>55.5</v>
      </c>
    </row>
    <row r="11" spans="1:10" x14ac:dyDescent="0.25">
      <c r="A11" s="14">
        <v>10</v>
      </c>
      <c r="B11" s="8" t="s">
        <v>27</v>
      </c>
      <c r="C11" s="16">
        <v>64.599999999999994</v>
      </c>
      <c r="D11" s="15">
        <v>75.5</v>
      </c>
      <c r="E11" s="12">
        <f t="shared" si="2"/>
        <v>-7.7801570306923695E-2</v>
      </c>
      <c r="F11" s="12">
        <f t="shared" si="0"/>
        <v>7.7801570306923695E-2</v>
      </c>
      <c r="G11" s="11">
        <f t="shared" si="1"/>
        <v>70.05</v>
      </c>
    </row>
    <row r="12" spans="1:10" x14ac:dyDescent="0.25">
      <c r="A12" s="14">
        <v>12</v>
      </c>
      <c r="B12" s="7" t="s">
        <v>28</v>
      </c>
      <c r="C12" s="16">
        <v>78.099999999999994</v>
      </c>
      <c r="D12" s="15">
        <v>91.5</v>
      </c>
      <c r="E12" s="12">
        <f t="shared" si="2"/>
        <v>-7.9009433962264231E-2</v>
      </c>
      <c r="F12" s="12">
        <f t="shared" si="0"/>
        <v>7.9009433962264231E-2</v>
      </c>
      <c r="G12" s="11">
        <f t="shared" si="1"/>
        <v>84.8</v>
      </c>
    </row>
    <row r="13" spans="1:10" x14ac:dyDescent="0.25">
      <c r="A13" s="14">
        <v>15</v>
      </c>
      <c r="B13" s="8" t="s">
        <v>29</v>
      </c>
      <c r="C13" s="16">
        <v>95.4</v>
      </c>
      <c r="D13" s="15">
        <v>98.7</v>
      </c>
      <c r="E13" s="12">
        <f t="shared" si="2"/>
        <v>-1.7001545595054179E-2</v>
      </c>
      <c r="F13" s="12">
        <f t="shared" si="0"/>
        <v>1.7001545595054068E-2</v>
      </c>
      <c r="G13" s="11">
        <f t="shared" si="1"/>
        <v>97.050000000000011</v>
      </c>
    </row>
    <row r="14" spans="1:10" x14ac:dyDescent="0.25">
      <c r="A14" s="14">
        <v>18</v>
      </c>
      <c r="B14" s="8" t="s">
        <v>30</v>
      </c>
      <c r="C14" s="16">
        <v>106.6</v>
      </c>
      <c r="D14" s="15">
        <v>111.2</v>
      </c>
      <c r="E14" s="12">
        <f t="shared" si="2"/>
        <v>-2.112029384756664E-2</v>
      </c>
      <c r="F14" s="12">
        <f t="shared" si="0"/>
        <v>2.1120293847566529E-2</v>
      </c>
      <c r="G14" s="11">
        <f t="shared" si="1"/>
        <v>108.9</v>
      </c>
    </row>
    <row r="15" spans="1:10" x14ac:dyDescent="0.25">
      <c r="A15" s="14">
        <v>21</v>
      </c>
      <c r="B15" s="8" t="s">
        <v>31</v>
      </c>
      <c r="C15" s="16">
        <v>115.7</v>
      </c>
      <c r="D15" s="15">
        <v>117.9</v>
      </c>
      <c r="E15" s="12">
        <f t="shared" si="2"/>
        <v>-9.4178082191781476E-3</v>
      </c>
      <c r="F15" s="12">
        <f t="shared" si="0"/>
        <v>9.4178082191780366E-3</v>
      </c>
      <c r="G15" s="11">
        <f t="shared" si="1"/>
        <v>116.80000000000001</v>
      </c>
    </row>
    <row r="16" spans="1:10" x14ac:dyDescent="0.25">
      <c r="A16" s="14">
        <v>25</v>
      </c>
      <c r="B16" s="8" t="s">
        <v>32</v>
      </c>
      <c r="C16" s="16">
        <v>123.4</v>
      </c>
      <c r="D16" s="15">
        <v>147.4</v>
      </c>
      <c r="E16" s="12">
        <f t="shared" si="2"/>
        <v>-8.8626292466765122E-2</v>
      </c>
      <c r="F16" s="12">
        <f t="shared" si="0"/>
        <v>8.8626292466765122E-2</v>
      </c>
      <c r="G16" s="11">
        <f t="shared" si="1"/>
        <v>135.4</v>
      </c>
    </row>
    <row r="17" spans="1:7" x14ac:dyDescent="0.25">
      <c r="A17" s="14">
        <v>30</v>
      </c>
      <c r="B17" s="8" t="s">
        <v>33</v>
      </c>
      <c r="C17" s="16">
        <v>147.6</v>
      </c>
      <c r="D17" s="15">
        <v>150.19999999999999</v>
      </c>
      <c r="E17" s="12">
        <f t="shared" si="2"/>
        <v>-8.7306917394223138E-3</v>
      </c>
      <c r="F17" s="12">
        <f t="shared" si="0"/>
        <v>8.7306917394225358E-3</v>
      </c>
      <c r="G17" s="11">
        <f t="shared" si="1"/>
        <v>148.89999999999998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06C5-CEC5-4845-AB49-B50E9D0E30BD}">
  <sheetPr>
    <pageSetUpPr fitToPage="1"/>
  </sheetPr>
  <dimension ref="A1:M37"/>
  <sheetViews>
    <sheetView showGridLines="0" topLeftCell="J1" zoomScale="85" zoomScaleNormal="85" workbookViewId="0">
      <selection activeCell="I16" sqref="I16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10" ht="15.75" thickBot="1" x14ac:dyDescent="0.3">
      <c r="A1" s="3" t="s">
        <v>1</v>
      </c>
      <c r="B1" s="4">
        <v>45117</v>
      </c>
    </row>
    <row r="2" spans="1:10" ht="15.75" thickBot="1" x14ac:dyDescent="0.3">
      <c r="A2" s="13" t="s">
        <v>3</v>
      </c>
      <c r="B2" s="5" t="s">
        <v>26</v>
      </c>
    </row>
    <row r="3" spans="1:10" ht="15.75" thickBot="1" x14ac:dyDescent="0.3">
      <c r="A3" s="2" t="s">
        <v>4</v>
      </c>
      <c r="B3" s="3"/>
    </row>
    <row r="4" spans="1:10" ht="15.75" thickBot="1" x14ac:dyDescent="0.3">
      <c r="A4" s="13" t="s">
        <v>2</v>
      </c>
      <c r="B4" s="18"/>
      <c r="C4" s="19"/>
    </row>
    <row r="5" spans="1:10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10" x14ac:dyDescent="0.25">
      <c r="A6" s="14">
        <v>1</v>
      </c>
      <c r="B6" s="7" t="s">
        <v>9</v>
      </c>
      <c r="C6" s="16">
        <v>9.2799999999999994</v>
      </c>
      <c r="D6" s="15">
        <v>9.2799999999999994</v>
      </c>
      <c r="E6" s="12">
        <f>IFERROR(C6/(AVERAGE(C6:D6))-1,"")</f>
        <v>0</v>
      </c>
      <c r="F6" s="12">
        <f>IFERROR(D6/(AVERAGE(C6:D6))-1,"")</f>
        <v>0</v>
      </c>
      <c r="G6" s="11">
        <f>IFERROR(IF(ABS(E6)&gt;25%,0,AVERAGE(C6:D6)),"")</f>
        <v>9.2799999999999994</v>
      </c>
    </row>
    <row r="7" spans="1:10" x14ac:dyDescent="0.25">
      <c r="A7" s="14">
        <v>2</v>
      </c>
      <c r="B7" s="8" t="s">
        <v>10</v>
      </c>
      <c r="C7" s="16">
        <v>6.67</v>
      </c>
      <c r="D7" s="15">
        <v>6.67</v>
      </c>
      <c r="E7" s="12">
        <f>IFERROR(C7/(AVERAGE(C7:D7))-1,"")</f>
        <v>0</v>
      </c>
      <c r="F7" s="12">
        <f t="shared" ref="F7:F17" si="0">IFERROR(D7/(AVERAGE(C7:D7))-1,"")</f>
        <v>0</v>
      </c>
      <c r="G7" s="11">
        <f t="shared" ref="G7:G17" si="1">IFERROR(IF(ABS(E7)&gt;25%,0,AVERAGE(C7:D7)),"")</f>
        <v>6.67</v>
      </c>
    </row>
    <row r="8" spans="1:10" x14ac:dyDescent="0.25">
      <c r="A8" s="14">
        <v>4</v>
      </c>
      <c r="B8" s="7" t="s">
        <v>11</v>
      </c>
      <c r="C8" s="16">
        <v>9.56</v>
      </c>
      <c r="D8" s="15">
        <v>10.48</v>
      </c>
      <c r="E8" s="12">
        <f t="shared" ref="E8:E17" si="2">IFERROR(C8/(AVERAGE(C8:D8))-1,"")</f>
        <v>-4.5908183632734412E-2</v>
      </c>
      <c r="F8" s="12">
        <f t="shared" si="0"/>
        <v>4.5908183632734634E-2</v>
      </c>
      <c r="G8" s="11">
        <f t="shared" si="1"/>
        <v>10.02</v>
      </c>
    </row>
    <row r="9" spans="1:10" x14ac:dyDescent="0.25">
      <c r="A9" s="14">
        <v>6</v>
      </c>
      <c r="B9" s="8" t="s">
        <v>12</v>
      </c>
      <c r="C9" s="16">
        <v>11.94</v>
      </c>
      <c r="D9" s="15">
        <v>13.3</v>
      </c>
      <c r="E9" s="12">
        <f t="shared" si="2"/>
        <v>-5.3882725832012812E-2</v>
      </c>
      <c r="F9" s="12">
        <f t="shared" si="0"/>
        <v>5.3882725832012701E-2</v>
      </c>
      <c r="G9" s="11">
        <f t="shared" si="1"/>
        <v>12.620000000000001</v>
      </c>
    </row>
    <row r="10" spans="1:10" x14ac:dyDescent="0.25">
      <c r="A10" s="14">
        <v>8</v>
      </c>
      <c r="B10" s="7" t="s">
        <v>13</v>
      </c>
      <c r="C10" s="16">
        <v>30.9</v>
      </c>
      <c r="D10" s="15">
        <v>32.1</v>
      </c>
      <c r="E10" s="12">
        <f t="shared" si="2"/>
        <v>-1.9047619047619091E-2</v>
      </c>
      <c r="F10" s="12">
        <f t="shared" si="0"/>
        <v>1.9047619047619202E-2</v>
      </c>
      <c r="G10" s="11">
        <f t="shared" si="1"/>
        <v>31.5</v>
      </c>
    </row>
    <row r="11" spans="1:10" x14ac:dyDescent="0.25">
      <c r="A11" s="14">
        <v>10</v>
      </c>
      <c r="B11" s="8" t="s">
        <v>27</v>
      </c>
      <c r="C11" s="16">
        <v>31.6</v>
      </c>
      <c r="D11" s="15">
        <v>34.4</v>
      </c>
      <c r="E11" s="12">
        <f t="shared" si="2"/>
        <v>-4.2424242424242364E-2</v>
      </c>
      <c r="F11" s="12">
        <f t="shared" si="0"/>
        <v>4.2424242424242475E-2</v>
      </c>
      <c r="G11" s="11">
        <f t="shared" si="1"/>
        <v>33</v>
      </c>
    </row>
    <row r="12" spans="1:10" x14ac:dyDescent="0.25">
      <c r="A12" s="14">
        <v>12</v>
      </c>
      <c r="B12" s="7" t="s">
        <v>28</v>
      </c>
      <c r="C12" s="16">
        <v>14.99</v>
      </c>
      <c r="D12" s="15">
        <v>12.21</v>
      </c>
      <c r="E12" s="12">
        <f t="shared" si="2"/>
        <v>0.10220588235294104</v>
      </c>
      <c r="F12" s="12">
        <f t="shared" si="0"/>
        <v>-0.10220588235294126</v>
      </c>
      <c r="G12" s="11">
        <f t="shared" si="1"/>
        <v>13.600000000000001</v>
      </c>
    </row>
    <row r="13" spans="1:10" x14ac:dyDescent="0.25">
      <c r="A13" s="14">
        <v>15</v>
      </c>
      <c r="B13" s="8" t="s">
        <v>29</v>
      </c>
      <c r="C13" s="16">
        <v>21.6</v>
      </c>
      <c r="D13" s="15">
        <v>21.3</v>
      </c>
      <c r="E13" s="12">
        <f t="shared" si="2"/>
        <v>6.9930069930068672E-3</v>
      </c>
      <c r="F13" s="12">
        <f t="shared" si="0"/>
        <v>-6.9930069930070893E-3</v>
      </c>
      <c r="G13" s="11">
        <f t="shared" si="1"/>
        <v>21.450000000000003</v>
      </c>
    </row>
    <row r="14" spans="1:10" x14ac:dyDescent="0.25">
      <c r="A14" s="14">
        <v>18</v>
      </c>
      <c r="B14" s="8" t="s">
        <v>30</v>
      </c>
      <c r="C14" s="16">
        <v>27.1</v>
      </c>
      <c r="D14" s="15">
        <v>19.63</v>
      </c>
      <c r="E14" s="12">
        <f t="shared" si="2"/>
        <v>0.15985448320136952</v>
      </c>
      <c r="F14" s="12">
        <f t="shared" si="0"/>
        <v>-0.15985448320136963</v>
      </c>
      <c r="G14" s="11">
        <f t="shared" si="1"/>
        <v>23.365000000000002</v>
      </c>
      <c r="J14" s="17"/>
    </row>
    <row r="15" spans="1:10" x14ac:dyDescent="0.25">
      <c r="A15" s="14">
        <v>21</v>
      </c>
      <c r="B15" s="8" t="s">
        <v>31</v>
      </c>
      <c r="C15" s="16">
        <v>18.54</v>
      </c>
      <c r="D15" s="15">
        <v>18.25</v>
      </c>
      <c r="E15" s="12">
        <f t="shared" si="2"/>
        <v>7.8825767871704144E-3</v>
      </c>
      <c r="F15" s="12">
        <f t="shared" si="0"/>
        <v>-7.8825767871704144E-3</v>
      </c>
      <c r="G15" s="11">
        <f t="shared" si="1"/>
        <v>18.395</v>
      </c>
      <c r="J15" s="17"/>
    </row>
    <row r="16" spans="1:10" x14ac:dyDescent="0.25">
      <c r="A16" s="14">
        <v>25</v>
      </c>
      <c r="B16" s="8" t="s">
        <v>32</v>
      </c>
      <c r="C16" s="16">
        <v>49.6</v>
      </c>
      <c r="D16" s="15">
        <v>49.9</v>
      </c>
      <c r="E16" s="12">
        <f t="shared" si="2"/>
        <v>-3.0150753768843908E-3</v>
      </c>
      <c r="F16" s="12">
        <f t="shared" si="0"/>
        <v>3.0150753768845018E-3</v>
      </c>
      <c r="G16" s="11">
        <f t="shared" si="1"/>
        <v>49.75</v>
      </c>
    </row>
    <row r="17" spans="1:13" x14ac:dyDescent="0.25">
      <c r="A17" s="14">
        <v>30</v>
      </c>
      <c r="B17" s="8" t="s">
        <v>33</v>
      </c>
      <c r="C17" s="16">
        <v>56</v>
      </c>
      <c r="D17" s="15">
        <v>55.9</v>
      </c>
      <c r="E17" s="12">
        <f t="shared" si="2"/>
        <v>8.9365504915095428E-4</v>
      </c>
      <c r="F17" s="12">
        <f t="shared" si="0"/>
        <v>-8.9365504915106531E-4</v>
      </c>
      <c r="G17" s="11">
        <f t="shared" si="1"/>
        <v>55.95</v>
      </c>
    </row>
    <row r="22" spans="1:13" x14ac:dyDescent="0.25">
      <c r="G22" s="17"/>
    </row>
    <row r="26" spans="1:13" x14ac:dyDescent="0.25">
      <c r="G26" s="17"/>
      <c r="M26" t="s">
        <v>41</v>
      </c>
    </row>
    <row r="27" spans="1:13" x14ac:dyDescent="0.25">
      <c r="M27" s="17">
        <v>7885</v>
      </c>
    </row>
    <row r="28" spans="1:13" x14ac:dyDescent="0.25">
      <c r="M28" t="s">
        <v>35</v>
      </c>
    </row>
    <row r="29" spans="1:13" x14ac:dyDescent="0.25">
      <c r="M29" t="s">
        <v>36</v>
      </c>
    </row>
    <row r="30" spans="1:13" x14ac:dyDescent="0.25">
      <c r="M30" t="s">
        <v>37</v>
      </c>
    </row>
    <row r="31" spans="1:13" x14ac:dyDescent="0.25">
      <c r="M31">
        <v>33</v>
      </c>
    </row>
    <row r="32" spans="1:13" x14ac:dyDescent="0.25">
      <c r="M32" t="s">
        <v>38</v>
      </c>
    </row>
    <row r="33" spans="13:13" x14ac:dyDescent="0.25">
      <c r="M33" t="s">
        <v>39</v>
      </c>
    </row>
    <row r="34" spans="13:13" x14ac:dyDescent="0.25">
      <c r="M34" s="17">
        <v>23365</v>
      </c>
    </row>
    <row r="35" spans="13:13" x14ac:dyDescent="0.25">
      <c r="M35" s="17">
        <v>18395</v>
      </c>
    </row>
    <row r="36" spans="13:13" x14ac:dyDescent="0.25">
      <c r="M36" t="s">
        <v>40</v>
      </c>
    </row>
    <row r="37" spans="13:13" x14ac:dyDescent="0.25">
      <c r="M37" t="s">
        <v>34</v>
      </c>
    </row>
  </sheetData>
  <mergeCells count="1">
    <mergeCell ref="B4:C4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62C9-D63B-4298-BB56-ACC0497B5603}">
  <sheetPr>
    <pageSetUpPr fitToPage="1"/>
  </sheetPr>
  <dimension ref="A1:J26"/>
  <sheetViews>
    <sheetView showGridLines="0" topLeftCell="H1" zoomScale="85" zoomScaleNormal="85" workbookViewId="0">
      <selection activeCell="K33" sqref="K33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10" ht="15.75" thickBot="1" x14ac:dyDescent="0.3">
      <c r="A1" s="3" t="s">
        <v>1</v>
      </c>
      <c r="B1" s="4">
        <v>45117</v>
      </c>
    </row>
    <row r="2" spans="1:10" ht="15.75" thickBot="1" x14ac:dyDescent="0.3">
      <c r="A2" s="13" t="s">
        <v>3</v>
      </c>
      <c r="B2" s="5" t="s">
        <v>17</v>
      </c>
    </row>
    <row r="3" spans="1:10" ht="15.75" thickBot="1" x14ac:dyDescent="0.3">
      <c r="A3" s="2" t="s">
        <v>4</v>
      </c>
      <c r="B3" s="3"/>
    </row>
    <row r="4" spans="1:10" ht="15.75" thickBot="1" x14ac:dyDescent="0.3">
      <c r="A4" s="13" t="s">
        <v>2</v>
      </c>
      <c r="B4" s="18"/>
      <c r="C4" s="19"/>
    </row>
    <row r="5" spans="1:10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10" x14ac:dyDescent="0.25">
      <c r="A6" s="14">
        <v>1</v>
      </c>
      <c r="B6" s="7" t="s">
        <v>9</v>
      </c>
      <c r="C6" s="16">
        <v>10.01</v>
      </c>
      <c r="D6" s="15">
        <v>11.87</v>
      </c>
      <c r="E6" s="12">
        <f>IFERROR(C6/(AVERAGE(C6:D6))-1,"")</f>
        <v>-8.5009140767824509E-2</v>
      </c>
      <c r="F6" s="12">
        <f>IFERROR(D6/(AVERAGE(C6:D6))-1,"")</f>
        <v>8.5009140767824398E-2</v>
      </c>
      <c r="G6" s="11">
        <f>IFERROR(IF(ABS(E6)&gt;25%,0,AVERAGE(C6:D6)),"")</f>
        <v>10.94</v>
      </c>
    </row>
    <row r="7" spans="1:10" x14ac:dyDescent="0.25">
      <c r="A7" s="14">
        <v>2</v>
      </c>
      <c r="B7" s="8" t="s">
        <v>10</v>
      </c>
      <c r="C7" s="16">
        <v>11.16</v>
      </c>
      <c r="D7" s="15">
        <v>12.95</v>
      </c>
      <c r="E7" s="12">
        <f>IFERROR(C7/(AVERAGE(C7:D7))-1,"")</f>
        <v>-7.4243052675238452E-2</v>
      </c>
      <c r="F7" s="12">
        <f t="shared" ref="F7:F17" si="0">IFERROR(D7/(AVERAGE(C7:D7))-1,"")</f>
        <v>7.4243052675238452E-2</v>
      </c>
      <c r="G7" s="11">
        <f t="shared" ref="G7:G17" si="1">IFERROR(IF(ABS(E7)&gt;25%,0,AVERAGE(C7:D7)),"")</f>
        <v>12.055</v>
      </c>
      <c r="J7" s="17"/>
    </row>
    <row r="8" spans="1:10" x14ac:dyDescent="0.25">
      <c r="A8" s="14">
        <v>4</v>
      </c>
      <c r="B8" s="7" t="s">
        <v>11</v>
      </c>
      <c r="C8" s="16">
        <v>17.22</v>
      </c>
      <c r="D8" s="15">
        <v>17.91</v>
      </c>
      <c r="E8" s="12">
        <f t="shared" ref="E8:E17" si="2">IFERROR(C8/(AVERAGE(C8:D8))-1,"")</f>
        <v>-1.9641332194705319E-2</v>
      </c>
      <c r="F8" s="12">
        <f t="shared" si="0"/>
        <v>1.9641332194705541E-2</v>
      </c>
      <c r="G8" s="11">
        <f t="shared" si="1"/>
        <v>17.564999999999998</v>
      </c>
      <c r="J8" s="17"/>
    </row>
    <row r="9" spans="1:10" x14ac:dyDescent="0.25">
      <c r="A9" s="14">
        <v>6</v>
      </c>
      <c r="B9" s="8" t="s">
        <v>12</v>
      </c>
      <c r="C9" s="16">
        <v>24.6</v>
      </c>
      <c r="D9" s="15">
        <v>26.5</v>
      </c>
      <c r="E9" s="12">
        <f t="shared" si="2"/>
        <v>-3.7181996086105618E-2</v>
      </c>
      <c r="F9" s="12">
        <f t="shared" si="0"/>
        <v>3.7181996086105729E-2</v>
      </c>
      <c r="G9" s="11">
        <f t="shared" si="1"/>
        <v>25.55</v>
      </c>
    </row>
    <row r="10" spans="1:10" x14ac:dyDescent="0.25">
      <c r="A10" s="14">
        <v>8</v>
      </c>
      <c r="B10" s="7" t="s">
        <v>13</v>
      </c>
      <c r="C10" s="16">
        <v>33.9</v>
      </c>
      <c r="D10" s="15">
        <v>35.299999999999997</v>
      </c>
      <c r="E10" s="12">
        <f t="shared" si="2"/>
        <v>-2.0231213872832221E-2</v>
      </c>
      <c r="F10" s="12">
        <f t="shared" si="0"/>
        <v>2.0231213872832443E-2</v>
      </c>
      <c r="G10" s="11">
        <f t="shared" si="1"/>
        <v>34.599999999999994</v>
      </c>
    </row>
    <row r="11" spans="1:10" x14ac:dyDescent="0.25">
      <c r="A11" s="14">
        <v>10</v>
      </c>
      <c r="B11" s="8" t="s">
        <v>27</v>
      </c>
      <c r="C11" s="16">
        <v>38.200000000000003</v>
      </c>
      <c r="D11" s="15">
        <v>42.5</v>
      </c>
      <c r="E11" s="12">
        <f t="shared" si="2"/>
        <v>-5.3283767038413865E-2</v>
      </c>
      <c r="F11" s="12">
        <f t="shared" si="0"/>
        <v>5.3283767038413865E-2</v>
      </c>
      <c r="G11" s="11">
        <f t="shared" si="1"/>
        <v>40.35</v>
      </c>
    </row>
    <row r="12" spans="1:10" x14ac:dyDescent="0.25">
      <c r="A12" s="14">
        <v>12</v>
      </c>
      <c r="B12" s="7" t="s">
        <v>28</v>
      </c>
      <c r="C12" s="16">
        <v>49.6</v>
      </c>
      <c r="D12" s="15">
        <v>51.8</v>
      </c>
      <c r="E12" s="12">
        <f t="shared" si="2"/>
        <v>-2.1696252465483234E-2</v>
      </c>
      <c r="F12" s="12">
        <f t="shared" si="0"/>
        <v>2.1696252465483123E-2</v>
      </c>
      <c r="G12" s="11">
        <f t="shared" si="1"/>
        <v>50.7</v>
      </c>
    </row>
    <row r="13" spans="1:10" x14ac:dyDescent="0.25">
      <c r="A13" s="14">
        <v>15</v>
      </c>
      <c r="B13" s="8" t="s">
        <v>29</v>
      </c>
      <c r="C13" s="16">
        <v>55.6</v>
      </c>
      <c r="D13" s="15">
        <v>59.5</v>
      </c>
      <c r="E13" s="12">
        <f t="shared" si="2"/>
        <v>-3.3883579496090332E-2</v>
      </c>
      <c r="F13" s="12">
        <f t="shared" si="0"/>
        <v>3.3883579496090332E-2</v>
      </c>
      <c r="G13" s="11">
        <f t="shared" si="1"/>
        <v>57.55</v>
      </c>
    </row>
    <row r="14" spans="1:10" x14ac:dyDescent="0.25">
      <c r="A14" s="14">
        <v>18</v>
      </c>
      <c r="B14" s="8" t="s">
        <v>30</v>
      </c>
      <c r="C14" s="16">
        <v>62.8</v>
      </c>
      <c r="D14" s="15">
        <v>64.2</v>
      </c>
      <c r="E14" s="12">
        <f t="shared" si="2"/>
        <v>-1.1023622047244164E-2</v>
      </c>
      <c r="F14" s="12">
        <f t="shared" si="0"/>
        <v>1.1023622047244164E-2</v>
      </c>
      <c r="G14" s="11">
        <f t="shared" si="1"/>
        <v>63.5</v>
      </c>
    </row>
    <row r="15" spans="1:10" x14ac:dyDescent="0.25">
      <c r="A15" s="14">
        <v>21</v>
      </c>
      <c r="B15" s="8" t="s">
        <v>31</v>
      </c>
      <c r="C15" s="16">
        <v>72.400000000000006</v>
      </c>
      <c r="D15" s="15">
        <v>74.7</v>
      </c>
      <c r="E15" s="12">
        <f t="shared" si="2"/>
        <v>-1.5635622025832796E-2</v>
      </c>
      <c r="F15" s="12">
        <f t="shared" si="0"/>
        <v>1.5635622025832685E-2</v>
      </c>
      <c r="G15" s="11">
        <f t="shared" si="1"/>
        <v>73.550000000000011</v>
      </c>
    </row>
    <row r="16" spans="1:10" x14ac:dyDescent="0.25">
      <c r="A16" s="14">
        <v>25</v>
      </c>
      <c r="B16" s="8" t="s">
        <v>32</v>
      </c>
      <c r="C16" s="16">
        <v>83.4</v>
      </c>
      <c r="D16" s="15">
        <v>88.9</v>
      </c>
      <c r="E16" s="12">
        <f t="shared" si="2"/>
        <v>-3.1921067904817191E-2</v>
      </c>
      <c r="F16" s="12">
        <f t="shared" si="0"/>
        <v>3.1921067904817191E-2</v>
      </c>
      <c r="G16" s="11">
        <f t="shared" si="1"/>
        <v>86.15</v>
      </c>
    </row>
    <row r="17" spans="1:7" x14ac:dyDescent="0.25">
      <c r="A17" s="14">
        <v>30</v>
      </c>
      <c r="B17" s="8" t="s">
        <v>33</v>
      </c>
      <c r="C17" s="16">
        <v>85.5</v>
      </c>
      <c r="D17" s="15">
        <v>93.8</v>
      </c>
      <c r="E17" s="12">
        <f t="shared" si="2"/>
        <v>-4.6291132180702799E-2</v>
      </c>
      <c r="F17" s="12">
        <f t="shared" si="0"/>
        <v>4.6291132180702688E-2</v>
      </c>
      <c r="G17" s="11">
        <f t="shared" si="1"/>
        <v>89.65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535D-84ED-4D10-9A2C-B45EC325BA7D}">
  <sheetPr>
    <pageSetUpPr fitToPage="1"/>
  </sheetPr>
  <dimension ref="A1:J26"/>
  <sheetViews>
    <sheetView showGridLines="0" topLeftCell="G1" zoomScale="85" zoomScaleNormal="85" workbookViewId="0">
      <selection activeCell="N31" sqref="N31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10" ht="15.75" thickBot="1" x14ac:dyDescent="0.3">
      <c r="A1" s="3" t="s">
        <v>1</v>
      </c>
      <c r="B1" s="4">
        <v>45117</v>
      </c>
    </row>
    <row r="2" spans="1:10" ht="15.75" thickBot="1" x14ac:dyDescent="0.3">
      <c r="A2" s="13" t="s">
        <v>3</v>
      </c>
      <c r="B2" s="5" t="s">
        <v>18</v>
      </c>
    </row>
    <row r="3" spans="1:10" ht="15.75" thickBot="1" x14ac:dyDescent="0.3">
      <c r="A3" s="2" t="s">
        <v>4</v>
      </c>
      <c r="B3" s="3"/>
    </row>
    <row r="4" spans="1:10" ht="15.75" thickBot="1" x14ac:dyDescent="0.3">
      <c r="A4" s="13" t="s">
        <v>2</v>
      </c>
      <c r="B4" s="18"/>
      <c r="C4" s="19"/>
    </row>
    <row r="5" spans="1:10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10" x14ac:dyDescent="0.25">
      <c r="A6" s="14">
        <v>1</v>
      </c>
      <c r="B6" s="7" t="s">
        <v>9</v>
      </c>
      <c r="C6" s="16">
        <v>9.0299999999999994</v>
      </c>
      <c r="D6" s="15">
        <v>7.7</v>
      </c>
      <c r="E6" s="12">
        <f>IFERROR(C6/(AVERAGE(C6:D6))-1,"")</f>
        <v>7.9497907949790614E-2</v>
      </c>
      <c r="F6" s="12">
        <f>IFERROR(D6/(AVERAGE(C6:D6))-1,"")</f>
        <v>-7.9497907949790836E-2</v>
      </c>
      <c r="G6" s="11">
        <f>IFERROR(IF(ABS(E6)&gt;25%,0,AVERAGE(C6:D6)),"")</f>
        <v>8.3650000000000002</v>
      </c>
      <c r="J6" s="17"/>
    </row>
    <row r="7" spans="1:10" x14ac:dyDescent="0.25">
      <c r="A7" s="14">
        <v>2</v>
      </c>
      <c r="B7" s="8" t="s">
        <v>10</v>
      </c>
      <c r="C7" s="16">
        <v>11.79</v>
      </c>
      <c r="D7" s="15">
        <v>11.42</v>
      </c>
      <c r="E7" s="12">
        <f>IFERROR(C7/(AVERAGE(C7:D7))-1,"")</f>
        <v>1.5941404566996775E-2</v>
      </c>
      <c r="F7" s="12">
        <f t="shared" ref="F7:F17" si="0">IFERROR(D7/(AVERAGE(C7:D7))-1,"")</f>
        <v>-1.5941404566996997E-2</v>
      </c>
      <c r="G7" s="11">
        <f t="shared" ref="G7:G17" si="1">IFERROR(IF(ABS(E7)&gt;25%,0,AVERAGE(C7:D7)),"")</f>
        <v>11.605</v>
      </c>
      <c r="J7" s="17"/>
    </row>
    <row r="8" spans="1:10" x14ac:dyDescent="0.25">
      <c r="A8" s="14">
        <v>4</v>
      </c>
      <c r="B8" s="7" t="s">
        <v>11</v>
      </c>
      <c r="C8" s="16">
        <v>18.739999999999998</v>
      </c>
      <c r="D8" s="15">
        <v>19.61</v>
      </c>
      <c r="E8" s="12">
        <f t="shared" ref="E8:E17" si="2">IFERROR(C8/(AVERAGE(C8:D8))-1,"")</f>
        <v>-2.2685788787483618E-2</v>
      </c>
      <c r="F8" s="12">
        <f t="shared" si="0"/>
        <v>2.268578878748384E-2</v>
      </c>
      <c r="G8" s="11">
        <f t="shared" si="1"/>
        <v>19.174999999999997</v>
      </c>
      <c r="J8" s="17"/>
    </row>
    <row r="9" spans="1:10" x14ac:dyDescent="0.25">
      <c r="A9" s="14">
        <v>6</v>
      </c>
      <c r="B9" s="8" t="s">
        <v>12</v>
      </c>
      <c r="C9" s="16">
        <v>24.6</v>
      </c>
      <c r="D9" s="15">
        <v>25.6</v>
      </c>
      <c r="E9" s="12">
        <f t="shared" si="2"/>
        <v>-1.9920318725099584E-2</v>
      </c>
      <c r="F9" s="12">
        <f t="shared" si="0"/>
        <v>1.9920318725099584E-2</v>
      </c>
      <c r="G9" s="11">
        <f t="shared" si="1"/>
        <v>25.1</v>
      </c>
    </row>
    <row r="10" spans="1:10" x14ac:dyDescent="0.25">
      <c r="A10" s="14">
        <v>8</v>
      </c>
      <c r="B10" s="7" t="s">
        <v>13</v>
      </c>
      <c r="C10" s="16">
        <v>26.6</v>
      </c>
      <c r="D10" s="15">
        <v>27.7</v>
      </c>
      <c r="E10" s="12">
        <f t="shared" si="2"/>
        <v>-2.025782688766109E-2</v>
      </c>
      <c r="F10" s="12">
        <f t="shared" si="0"/>
        <v>2.0257826887661201E-2</v>
      </c>
      <c r="G10" s="11">
        <f t="shared" si="1"/>
        <v>27.15</v>
      </c>
    </row>
    <row r="11" spans="1:10" x14ac:dyDescent="0.25">
      <c r="A11" s="14">
        <v>10</v>
      </c>
      <c r="B11" s="8" t="s">
        <v>27</v>
      </c>
      <c r="C11" s="16">
        <v>31.4</v>
      </c>
      <c r="D11" s="15">
        <v>32.5</v>
      </c>
      <c r="E11" s="12">
        <f t="shared" si="2"/>
        <v>-1.7214397496087663E-2</v>
      </c>
      <c r="F11" s="12">
        <f t="shared" si="0"/>
        <v>1.7214397496087663E-2</v>
      </c>
      <c r="G11" s="11">
        <f t="shared" si="1"/>
        <v>31.95</v>
      </c>
    </row>
    <row r="12" spans="1:10" x14ac:dyDescent="0.25">
      <c r="A12" s="14">
        <v>12</v>
      </c>
      <c r="B12" s="7" t="s">
        <v>28</v>
      </c>
      <c r="C12" s="16">
        <v>34.299999999999997</v>
      </c>
      <c r="D12" s="15">
        <v>35.5</v>
      </c>
      <c r="E12" s="12">
        <f t="shared" si="2"/>
        <v>-1.7191977077363974E-2</v>
      </c>
      <c r="F12" s="12">
        <f t="shared" si="0"/>
        <v>1.7191977077363862E-2</v>
      </c>
      <c r="G12" s="11">
        <f t="shared" si="1"/>
        <v>34.9</v>
      </c>
    </row>
    <row r="13" spans="1:10" x14ac:dyDescent="0.25">
      <c r="A13" s="14">
        <v>15</v>
      </c>
      <c r="B13" s="8" t="s">
        <v>29</v>
      </c>
      <c r="C13" s="16">
        <v>35</v>
      </c>
      <c r="D13" s="15">
        <v>36.200000000000003</v>
      </c>
      <c r="E13" s="12">
        <f t="shared" si="2"/>
        <v>-1.6853932584269704E-2</v>
      </c>
      <c r="F13" s="12">
        <f t="shared" si="0"/>
        <v>1.6853932584269593E-2</v>
      </c>
      <c r="G13" s="11">
        <f t="shared" si="1"/>
        <v>35.6</v>
      </c>
    </row>
    <row r="14" spans="1:10" x14ac:dyDescent="0.25">
      <c r="A14" s="14">
        <v>18</v>
      </c>
      <c r="B14" s="8" t="s">
        <v>30</v>
      </c>
      <c r="C14" s="16">
        <v>39.700000000000003</v>
      </c>
      <c r="D14" s="15">
        <v>41.7</v>
      </c>
      <c r="E14" s="12">
        <f t="shared" si="2"/>
        <v>-2.4570024570024551E-2</v>
      </c>
      <c r="F14" s="12">
        <f t="shared" si="0"/>
        <v>2.4570024570024662E-2</v>
      </c>
      <c r="G14" s="11">
        <f t="shared" si="1"/>
        <v>40.700000000000003</v>
      </c>
    </row>
    <row r="15" spans="1:10" x14ac:dyDescent="0.25">
      <c r="A15" s="14">
        <v>21</v>
      </c>
      <c r="B15" s="8" t="s">
        <v>31</v>
      </c>
      <c r="C15" s="16">
        <v>45.1</v>
      </c>
      <c r="D15" s="15">
        <v>47.3</v>
      </c>
      <c r="E15" s="12">
        <f t="shared" si="2"/>
        <v>-2.3809523809523836E-2</v>
      </c>
      <c r="F15" s="12">
        <f t="shared" si="0"/>
        <v>2.3809523809523725E-2</v>
      </c>
      <c r="G15" s="11">
        <f t="shared" si="1"/>
        <v>46.2</v>
      </c>
    </row>
    <row r="16" spans="1:10" x14ac:dyDescent="0.25">
      <c r="A16" s="14">
        <v>25</v>
      </c>
      <c r="B16" s="8" t="s">
        <v>32</v>
      </c>
      <c r="C16" s="16">
        <v>49.6</v>
      </c>
      <c r="D16" s="15">
        <v>51.3</v>
      </c>
      <c r="E16" s="12">
        <f t="shared" si="2"/>
        <v>-1.6848364717542141E-2</v>
      </c>
      <c r="F16" s="12">
        <f t="shared" si="0"/>
        <v>1.6848364717541919E-2</v>
      </c>
      <c r="G16" s="11">
        <f t="shared" si="1"/>
        <v>50.45</v>
      </c>
    </row>
    <row r="17" spans="1:7" x14ac:dyDescent="0.25">
      <c r="A17" s="14">
        <v>30</v>
      </c>
      <c r="B17" s="8" t="s">
        <v>33</v>
      </c>
      <c r="C17" s="16">
        <v>57.1</v>
      </c>
      <c r="D17" s="15">
        <v>55.8</v>
      </c>
      <c r="E17" s="12">
        <f t="shared" si="2"/>
        <v>1.1514614703277193E-2</v>
      </c>
      <c r="F17" s="12">
        <f t="shared" si="0"/>
        <v>-1.1514614703277304E-2</v>
      </c>
      <c r="G17" s="11">
        <f t="shared" si="1"/>
        <v>56.45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E1E4B-4772-4C53-B71B-2FFBD1B4B7B6}">
  <sheetPr>
    <pageSetUpPr fitToPage="1"/>
  </sheetPr>
  <dimension ref="A1:G26"/>
  <sheetViews>
    <sheetView showGridLines="0" topLeftCell="G1" zoomScale="85" zoomScaleNormal="85" workbookViewId="0">
      <selection activeCell="G6" sqref="G6:G17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7" ht="15.75" thickBot="1" x14ac:dyDescent="0.3">
      <c r="A1" s="3" t="s">
        <v>1</v>
      </c>
      <c r="B1" s="4">
        <v>45117</v>
      </c>
    </row>
    <row r="2" spans="1:7" ht="15.75" thickBot="1" x14ac:dyDescent="0.3">
      <c r="A2" s="13" t="s">
        <v>3</v>
      </c>
      <c r="B2" s="5" t="s">
        <v>19</v>
      </c>
    </row>
    <row r="3" spans="1:7" ht="15.75" thickBot="1" x14ac:dyDescent="0.3">
      <c r="A3" s="2" t="s">
        <v>4</v>
      </c>
      <c r="B3" s="3"/>
    </row>
    <row r="4" spans="1:7" ht="15.75" thickBot="1" x14ac:dyDescent="0.3">
      <c r="A4" s="13" t="s">
        <v>2</v>
      </c>
      <c r="B4" s="18"/>
      <c r="C4" s="19"/>
    </row>
    <row r="5" spans="1:7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7" x14ac:dyDescent="0.25">
      <c r="A6" s="14">
        <v>1</v>
      </c>
      <c r="B6" s="7" t="s">
        <v>9</v>
      </c>
      <c r="C6" s="16">
        <v>24.6</v>
      </c>
      <c r="D6" s="15">
        <v>27.2</v>
      </c>
      <c r="E6" s="12">
        <f>IFERROR(C6/(AVERAGE(C6:D6))-1,"")</f>
        <v>-5.0193050193050093E-2</v>
      </c>
      <c r="F6" s="12">
        <f>IFERROR(D6/(AVERAGE(C6:D6))-1,"")</f>
        <v>5.0193050193050315E-2</v>
      </c>
      <c r="G6" s="11">
        <f>IFERROR(IF(ABS(E6)&gt;25%,0,AVERAGE(C6:D6)),"")</f>
        <v>25.9</v>
      </c>
    </row>
    <row r="7" spans="1:7" x14ac:dyDescent="0.25">
      <c r="A7" s="14">
        <v>2</v>
      </c>
      <c r="B7" s="8" t="s">
        <v>10</v>
      </c>
      <c r="C7" s="16">
        <v>44.6</v>
      </c>
      <c r="D7" s="15">
        <v>41.8</v>
      </c>
      <c r="E7" s="12">
        <f>IFERROR(C7/(AVERAGE(C7:D7))-1,"")</f>
        <v>3.240740740740744E-2</v>
      </c>
      <c r="F7" s="12">
        <f t="shared" ref="F7:F17" si="0">IFERROR(D7/(AVERAGE(C7:D7))-1,"")</f>
        <v>-3.2407407407407551E-2</v>
      </c>
      <c r="G7" s="11">
        <f t="shared" ref="G7:G17" si="1">IFERROR(IF(ABS(E7)&gt;25%,0,AVERAGE(C7:D7)),"")</f>
        <v>43.2</v>
      </c>
    </row>
    <row r="8" spans="1:7" x14ac:dyDescent="0.25">
      <c r="A8" s="14">
        <v>4</v>
      </c>
      <c r="B8" s="7" t="s">
        <v>11</v>
      </c>
      <c r="C8" s="16">
        <v>66</v>
      </c>
      <c r="D8" s="15">
        <v>70.8</v>
      </c>
      <c r="E8" s="12">
        <f t="shared" ref="E8:E17" si="2">IFERROR(C8/(AVERAGE(C8:D8))-1,"")</f>
        <v>-3.5087719298245723E-2</v>
      </c>
      <c r="F8" s="12">
        <f t="shared" si="0"/>
        <v>3.5087719298245501E-2</v>
      </c>
      <c r="G8" s="11">
        <f t="shared" si="1"/>
        <v>68.400000000000006</v>
      </c>
    </row>
    <row r="9" spans="1:7" x14ac:dyDescent="0.25">
      <c r="A9" s="14">
        <v>6</v>
      </c>
      <c r="B9" s="8" t="s">
        <v>12</v>
      </c>
      <c r="C9" s="16">
        <v>84.4</v>
      </c>
      <c r="D9" s="15">
        <v>88</v>
      </c>
      <c r="E9" s="12">
        <f t="shared" si="2"/>
        <v>-2.0881670533642649E-2</v>
      </c>
      <c r="F9" s="12">
        <f t="shared" si="0"/>
        <v>2.088167053364276E-2</v>
      </c>
      <c r="G9" s="11">
        <f t="shared" si="1"/>
        <v>86.2</v>
      </c>
    </row>
    <row r="10" spans="1:7" x14ac:dyDescent="0.25">
      <c r="A10" s="14">
        <v>8</v>
      </c>
      <c r="B10" s="7" t="s">
        <v>13</v>
      </c>
      <c r="C10" s="16">
        <v>98</v>
      </c>
      <c r="D10" s="15">
        <v>96.1</v>
      </c>
      <c r="E10" s="12">
        <f t="shared" si="2"/>
        <v>9.7887686759403625E-3</v>
      </c>
      <c r="F10" s="12">
        <f t="shared" si="0"/>
        <v>-9.7887686759402515E-3</v>
      </c>
      <c r="G10" s="11">
        <f t="shared" si="1"/>
        <v>97.05</v>
      </c>
    </row>
    <row r="11" spans="1:7" x14ac:dyDescent="0.25">
      <c r="A11" s="14">
        <v>10</v>
      </c>
      <c r="B11" s="8" t="s">
        <v>27</v>
      </c>
      <c r="C11" s="16">
        <v>113.1</v>
      </c>
      <c r="D11" s="15">
        <v>111.5</v>
      </c>
      <c r="E11" s="12">
        <f t="shared" si="2"/>
        <v>7.1237756010684716E-3</v>
      </c>
      <c r="F11" s="12">
        <f t="shared" si="0"/>
        <v>-7.1237756010685827E-3</v>
      </c>
      <c r="G11" s="11">
        <f t="shared" si="1"/>
        <v>112.3</v>
      </c>
    </row>
    <row r="12" spans="1:7" x14ac:dyDescent="0.25">
      <c r="A12" s="14">
        <v>12</v>
      </c>
      <c r="B12" s="7" t="s">
        <v>28</v>
      </c>
      <c r="C12" s="16">
        <v>133.9</v>
      </c>
      <c r="D12" s="15">
        <v>131.9</v>
      </c>
      <c r="E12" s="12">
        <f t="shared" si="2"/>
        <v>7.5244544770505239E-3</v>
      </c>
      <c r="F12" s="12">
        <f t="shared" si="0"/>
        <v>-7.5244544770504129E-3</v>
      </c>
      <c r="G12" s="11">
        <f t="shared" si="1"/>
        <v>132.9</v>
      </c>
    </row>
    <row r="13" spans="1:7" x14ac:dyDescent="0.25">
      <c r="A13" s="14">
        <v>15</v>
      </c>
      <c r="B13" s="8" t="s">
        <v>29</v>
      </c>
      <c r="C13" s="16">
        <v>153.6</v>
      </c>
      <c r="D13" s="15">
        <v>155.30000000000001</v>
      </c>
      <c r="E13" s="12">
        <f t="shared" si="2"/>
        <v>-5.5033991583036679E-3</v>
      </c>
      <c r="F13" s="12">
        <f t="shared" si="0"/>
        <v>5.5033991583037789E-3</v>
      </c>
      <c r="G13" s="11">
        <f t="shared" si="1"/>
        <v>154.44999999999999</v>
      </c>
    </row>
    <row r="14" spans="1:7" x14ac:dyDescent="0.25">
      <c r="A14" s="14">
        <v>18</v>
      </c>
      <c r="B14" s="8" t="s">
        <v>30</v>
      </c>
      <c r="C14" s="16">
        <v>161.19999999999999</v>
      </c>
      <c r="D14" s="15">
        <v>163.5</v>
      </c>
      <c r="E14" s="12">
        <f t="shared" si="2"/>
        <v>-7.0834616569140918E-3</v>
      </c>
      <c r="F14" s="12">
        <f t="shared" si="0"/>
        <v>7.0834616569142028E-3</v>
      </c>
      <c r="G14" s="11">
        <f t="shared" si="1"/>
        <v>162.35</v>
      </c>
    </row>
    <row r="15" spans="1:7" x14ac:dyDescent="0.25">
      <c r="A15" s="14">
        <v>21</v>
      </c>
      <c r="B15" s="8" t="s">
        <v>31</v>
      </c>
      <c r="C15" s="16">
        <v>172.7</v>
      </c>
      <c r="D15" s="15">
        <v>174.7</v>
      </c>
      <c r="E15" s="12">
        <f t="shared" si="2"/>
        <v>-5.7570523891767866E-3</v>
      </c>
      <c r="F15" s="12">
        <f t="shared" si="0"/>
        <v>5.7570523891767866E-3</v>
      </c>
      <c r="G15" s="11">
        <f t="shared" si="1"/>
        <v>173.7</v>
      </c>
    </row>
    <row r="16" spans="1:7" x14ac:dyDescent="0.25">
      <c r="A16" s="14">
        <v>25</v>
      </c>
      <c r="B16" s="8" t="s">
        <v>32</v>
      </c>
      <c r="C16" s="16">
        <v>175.2</v>
      </c>
      <c r="D16" s="15">
        <v>176</v>
      </c>
      <c r="E16" s="12">
        <f t="shared" si="2"/>
        <v>-2.277904328018221E-3</v>
      </c>
      <c r="F16" s="12">
        <f t="shared" si="0"/>
        <v>2.277904328018332E-3</v>
      </c>
      <c r="G16" s="11">
        <f t="shared" si="1"/>
        <v>175.6</v>
      </c>
    </row>
    <row r="17" spans="1:7" x14ac:dyDescent="0.25">
      <c r="A17" s="14">
        <v>30</v>
      </c>
      <c r="B17" s="8" t="s">
        <v>33</v>
      </c>
      <c r="C17" s="16">
        <v>165</v>
      </c>
      <c r="D17" s="15">
        <v>171.2</v>
      </c>
      <c r="E17" s="12">
        <f t="shared" si="2"/>
        <v>-1.844140392623439E-2</v>
      </c>
      <c r="F17" s="12">
        <f t="shared" si="0"/>
        <v>1.844140392623439E-2</v>
      </c>
      <c r="G17" s="11">
        <f t="shared" si="1"/>
        <v>168.1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CF28-D9F5-4636-8E5A-B303917A5773}">
  <sheetPr>
    <pageSetUpPr fitToPage="1"/>
  </sheetPr>
  <dimension ref="A1:G26"/>
  <sheetViews>
    <sheetView showGridLines="0" topLeftCell="F3" zoomScale="85" zoomScaleNormal="85" workbookViewId="0">
      <selection activeCell="J37" sqref="J37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7" ht="15.75" thickBot="1" x14ac:dyDescent="0.3">
      <c r="A1" s="3" t="s">
        <v>1</v>
      </c>
      <c r="B1" s="4">
        <v>45117</v>
      </c>
    </row>
    <row r="2" spans="1:7" ht="15.75" thickBot="1" x14ac:dyDescent="0.3">
      <c r="A2" s="13" t="s">
        <v>3</v>
      </c>
      <c r="B2" s="5" t="s">
        <v>20</v>
      </c>
    </row>
    <row r="3" spans="1:7" ht="15.75" thickBot="1" x14ac:dyDescent="0.3">
      <c r="A3" s="2" t="s">
        <v>4</v>
      </c>
      <c r="B3" s="3"/>
    </row>
    <row r="4" spans="1:7" ht="15.75" thickBot="1" x14ac:dyDescent="0.3">
      <c r="A4" s="13" t="s">
        <v>2</v>
      </c>
      <c r="B4" s="18"/>
      <c r="C4" s="19"/>
    </row>
    <row r="5" spans="1:7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7" x14ac:dyDescent="0.25">
      <c r="A6" s="14">
        <v>1</v>
      </c>
      <c r="B6" s="7" t="s">
        <v>9</v>
      </c>
      <c r="C6" s="16">
        <v>27.5</v>
      </c>
      <c r="D6" s="15">
        <v>28</v>
      </c>
      <c r="E6" s="12">
        <f>IFERROR(C6/(AVERAGE(C6:D6))-1,"")</f>
        <v>-9.009009009009028E-3</v>
      </c>
      <c r="F6" s="12">
        <f>IFERROR(D6/(AVERAGE(C6:D6))-1,"")</f>
        <v>9.009009009008917E-3</v>
      </c>
      <c r="G6" s="11">
        <f>IFERROR(IF(ABS(E6)&gt;25%,0,AVERAGE(C6:D6)),"")</f>
        <v>27.75</v>
      </c>
    </row>
    <row r="7" spans="1:7" x14ac:dyDescent="0.25">
      <c r="A7" s="14">
        <v>2</v>
      </c>
      <c r="B7" s="8" t="s">
        <v>10</v>
      </c>
      <c r="C7" s="16">
        <v>33.6</v>
      </c>
      <c r="D7" s="15">
        <v>35.799999999999997</v>
      </c>
      <c r="E7" s="12">
        <f>IFERROR(C7/(AVERAGE(C7:D7))-1,"")</f>
        <v>-3.1700288184438041E-2</v>
      </c>
      <c r="F7" s="12">
        <f t="shared" ref="F7:F17" si="0">IFERROR(D7/(AVERAGE(C7:D7))-1,"")</f>
        <v>3.170028818443793E-2</v>
      </c>
      <c r="G7" s="11">
        <f t="shared" ref="G7:G17" si="1">IFERROR(IF(ABS(E7)&gt;25%,0,AVERAGE(C7:D7)),"")</f>
        <v>34.700000000000003</v>
      </c>
    </row>
    <row r="8" spans="1:7" x14ac:dyDescent="0.25">
      <c r="A8" s="14">
        <v>4</v>
      </c>
      <c r="B8" s="7" t="s">
        <v>11</v>
      </c>
      <c r="C8" s="16">
        <v>58.1</v>
      </c>
      <c r="D8" s="15">
        <v>54.4</v>
      </c>
      <c r="E8" s="12">
        <f t="shared" ref="E8:E17" si="2">IFERROR(C8/(AVERAGE(C8:D8))-1,"")</f>
        <v>3.2888888888888967E-2</v>
      </c>
      <c r="F8" s="12">
        <f t="shared" si="0"/>
        <v>-3.2888888888888967E-2</v>
      </c>
      <c r="G8" s="11">
        <f t="shared" si="1"/>
        <v>56.25</v>
      </c>
    </row>
    <row r="9" spans="1:7" x14ac:dyDescent="0.25">
      <c r="A9" s="14">
        <v>6</v>
      </c>
      <c r="B9" s="8" t="s">
        <v>12</v>
      </c>
      <c r="C9" s="16">
        <v>74.7</v>
      </c>
      <c r="D9" s="15">
        <v>72.7</v>
      </c>
      <c r="E9" s="12">
        <f t="shared" si="2"/>
        <v>1.3568521031207537E-2</v>
      </c>
      <c r="F9" s="12">
        <f t="shared" si="0"/>
        <v>-1.3568521031207648E-2</v>
      </c>
      <c r="G9" s="11">
        <f t="shared" si="1"/>
        <v>73.7</v>
      </c>
    </row>
    <row r="10" spans="1:7" x14ac:dyDescent="0.25">
      <c r="A10" s="14">
        <v>8</v>
      </c>
      <c r="B10" s="7" t="s">
        <v>13</v>
      </c>
      <c r="C10" s="16">
        <v>96.2</v>
      </c>
      <c r="D10" s="15">
        <v>89.9</v>
      </c>
      <c r="E10" s="12">
        <f t="shared" si="2"/>
        <v>3.3852767329392686E-2</v>
      </c>
      <c r="F10" s="12">
        <f t="shared" si="0"/>
        <v>-3.3852767329392908E-2</v>
      </c>
      <c r="G10" s="11">
        <f t="shared" si="1"/>
        <v>93.050000000000011</v>
      </c>
    </row>
    <row r="11" spans="1:7" x14ac:dyDescent="0.25">
      <c r="A11" s="14">
        <v>10</v>
      </c>
      <c r="B11" s="8" t="s">
        <v>27</v>
      </c>
      <c r="C11" s="16">
        <v>112.1</v>
      </c>
      <c r="D11" s="15">
        <v>108.1</v>
      </c>
      <c r="E11" s="12">
        <f t="shared" si="2"/>
        <v>1.8165304268846549E-2</v>
      </c>
      <c r="F11" s="12">
        <f t="shared" si="0"/>
        <v>-1.8165304268846549E-2</v>
      </c>
      <c r="G11" s="11">
        <f t="shared" si="1"/>
        <v>110.1</v>
      </c>
    </row>
    <row r="12" spans="1:7" x14ac:dyDescent="0.25">
      <c r="A12" s="14">
        <v>12</v>
      </c>
      <c r="B12" s="7" t="s">
        <v>28</v>
      </c>
      <c r="C12" s="16">
        <v>124.3</v>
      </c>
      <c r="D12" s="15">
        <v>126.9</v>
      </c>
      <c r="E12" s="12">
        <f t="shared" si="2"/>
        <v>-1.0350318471337605E-2</v>
      </c>
      <c r="F12" s="12">
        <f t="shared" si="0"/>
        <v>1.0350318471337605E-2</v>
      </c>
      <c r="G12" s="11">
        <f t="shared" si="1"/>
        <v>125.6</v>
      </c>
    </row>
    <row r="13" spans="1:7" x14ac:dyDescent="0.25">
      <c r="A13" s="14">
        <v>15</v>
      </c>
      <c r="B13" s="8" t="s">
        <v>29</v>
      </c>
      <c r="C13" s="16">
        <v>150.80000000000001</v>
      </c>
      <c r="D13" s="15">
        <v>144.1</v>
      </c>
      <c r="E13" s="12">
        <f t="shared" si="2"/>
        <v>2.2719565954560927E-2</v>
      </c>
      <c r="F13" s="12">
        <f t="shared" si="0"/>
        <v>-2.2719565954560816E-2</v>
      </c>
      <c r="G13" s="11">
        <f t="shared" si="1"/>
        <v>147.44999999999999</v>
      </c>
    </row>
    <row r="14" spans="1:7" x14ac:dyDescent="0.25">
      <c r="A14" s="14">
        <v>18</v>
      </c>
      <c r="B14" s="8" t="s">
        <v>30</v>
      </c>
      <c r="C14" s="16">
        <v>160.30000000000001</v>
      </c>
      <c r="D14" s="15">
        <v>168.1</v>
      </c>
      <c r="E14" s="12">
        <f t="shared" si="2"/>
        <v>-2.375152253349555E-2</v>
      </c>
      <c r="F14" s="12">
        <f t="shared" si="0"/>
        <v>2.3751522533495883E-2</v>
      </c>
      <c r="G14" s="11">
        <f t="shared" si="1"/>
        <v>164.2</v>
      </c>
    </row>
    <row r="15" spans="1:7" x14ac:dyDescent="0.25">
      <c r="A15" s="14">
        <v>21</v>
      </c>
      <c r="B15" s="8" t="s">
        <v>31</v>
      </c>
      <c r="C15" s="16">
        <v>172.6</v>
      </c>
      <c r="D15" s="15">
        <v>191.8</v>
      </c>
      <c r="E15" s="12">
        <f t="shared" si="2"/>
        <v>-5.2689352360043906E-2</v>
      </c>
      <c r="F15" s="12">
        <f t="shared" si="0"/>
        <v>5.2689352360044017E-2</v>
      </c>
      <c r="G15" s="11">
        <f t="shared" si="1"/>
        <v>182.2</v>
      </c>
    </row>
    <row r="16" spans="1:7" x14ac:dyDescent="0.25">
      <c r="A16" s="14">
        <v>25</v>
      </c>
      <c r="B16" s="8" t="s">
        <v>32</v>
      </c>
      <c r="C16" s="16">
        <v>187.2</v>
      </c>
      <c r="D16" s="15">
        <v>209</v>
      </c>
      <c r="E16" s="12">
        <f t="shared" si="2"/>
        <v>-5.5022715800100985E-2</v>
      </c>
      <c r="F16" s="12">
        <f t="shared" si="0"/>
        <v>5.5022715800101096E-2</v>
      </c>
      <c r="G16" s="11">
        <f t="shared" si="1"/>
        <v>198.1</v>
      </c>
    </row>
    <row r="17" spans="1:7" x14ac:dyDescent="0.25">
      <c r="A17" s="14">
        <v>30</v>
      </c>
      <c r="B17" s="8" t="s">
        <v>33</v>
      </c>
      <c r="C17" s="16">
        <v>215</v>
      </c>
      <c r="D17" s="15">
        <v>224</v>
      </c>
      <c r="E17" s="12">
        <f t="shared" si="2"/>
        <v>-2.0501138952163989E-2</v>
      </c>
      <c r="F17" s="12">
        <f t="shared" si="0"/>
        <v>2.05011389521641E-2</v>
      </c>
      <c r="G17" s="11">
        <f t="shared" si="1"/>
        <v>219.5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569E-70F8-4151-8287-8BDC9A2E44D7}">
  <sheetPr>
    <pageSetUpPr fitToPage="1"/>
  </sheetPr>
  <dimension ref="A1:J26"/>
  <sheetViews>
    <sheetView showGridLines="0" topLeftCell="F1" zoomScale="85" zoomScaleNormal="85" workbookViewId="0">
      <selection activeCell="L29" sqref="L29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10" ht="15.75" thickBot="1" x14ac:dyDescent="0.3">
      <c r="A1" s="3" t="s">
        <v>1</v>
      </c>
      <c r="B1" s="4">
        <v>45117</v>
      </c>
    </row>
    <row r="2" spans="1:10" ht="15.75" thickBot="1" x14ac:dyDescent="0.3">
      <c r="A2" s="13" t="s">
        <v>3</v>
      </c>
      <c r="B2" s="5" t="s">
        <v>21</v>
      </c>
    </row>
    <row r="3" spans="1:10" ht="15.75" thickBot="1" x14ac:dyDescent="0.3">
      <c r="A3" s="2" t="s">
        <v>4</v>
      </c>
      <c r="B3" s="3"/>
    </row>
    <row r="4" spans="1:10" ht="15.75" thickBot="1" x14ac:dyDescent="0.3">
      <c r="A4" s="13" t="s">
        <v>2</v>
      </c>
      <c r="B4" s="18"/>
      <c r="C4" s="19"/>
    </row>
    <row r="5" spans="1:10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10" x14ac:dyDescent="0.25">
      <c r="A6" s="14">
        <v>1</v>
      </c>
      <c r="B6" s="7" t="s">
        <v>9</v>
      </c>
      <c r="C6" s="16">
        <v>11.66</v>
      </c>
      <c r="D6" s="15">
        <v>14.03</v>
      </c>
      <c r="E6" s="12">
        <f>IFERROR(C6/(AVERAGE(C6:D6))-1,"")</f>
        <v>-9.2253795251070358E-2</v>
      </c>
      <c r="F6" s="12">
        <f>IFERROR(D6/(AVERAGE(C6:D6))-1,"")</f>
        <v>9.225379525107047E-2</v>
      </c>
      <c r="G6" s="11">
        <f>IFERROR(IF(ABS(E6)&gt;25%,0,AVERAGE(C6:D6)),"")</f>
        <v>12.844999999999999</v>
      </c>
      <c r="J6" s="17"/>
    </row>
    <row r="7" spans="1:10" x14ac:dyDescent="0.25">
      <c r="A7" s="14">
        <v>2</v>
      </c>
      <c r="B7" s="8" t="s">
        <v>10</v>
      </c>
      <c r="C7" s="16">
        <v>14.66</v>
      </c>
      <c r="D7" s="15">
        <v>13.42</v>
      </c>
      <c r="E7" s="12">
        <f>IFERROR(C7/(AVERAGE(C7:D7))-1,"")</f>
        <v>4.4159544159544151E-2</v>
      </c>
      <c r="F7" s="12">
        <f t="shared" ref="F7:F17" si="0">IFERROR(D7/(AVERAGE(C7:D7))-1,"")</f>
        <v>-4.4159544159544151E-2</v>
      </c>
      <c r="G7" s="11">
        <f>IFERROR(IF(ABS(E7)&gt;25%,0,AVERAGE(C7:D7)),"")</f>
        <v>14.04</v>
      </c>
    </row>
    <row r="8" spans="1:10" x14ac:dyDescent="0.25">
      <c r="A8" s="14">
        <v>4</v>
      </c>
      <c r="B8" s="7" t="s">
        <v>11</v>
      </c>
      <c r="C8" s="16">
        <v>22.2</v>
      </c>
      <c r="D8" s="15">
        <v>23.5</v>
      </c>
      <c r="E8" s="12">
        <f t="shared" ref="E8:E17" si="1">IFERROR(C8/(AVERAGE(C8:D8))-1,"")</f>
        <v>-2.844638949671785E-2</v>
      </c>
      <c r="F8" s="12">
        <f t="shared" si="0"/>
        <v>2.8446389496717739E-2</v>
      </c>
      <c r="G8" s="11">
        <f t="shared" ref="G8:G17" si="2">IFERROR(IF(ABS(E8)&gt;25%,0,AVERAGE(C8:D8)),"")</f>
        <v>22.85</v>
      </c>
    </row>
    <row r="9" spans="1:10" x14ac:dyDescent="0.25">
      <c r="A9" s="14">
        <v>6</v>
      </c>
      <c r="B9" s="8" t="s">
        <v>12</v>
      </c>
      <c r="C9" s="16">
        <v>30.5</v>
      </c>
      <c r="D9" s="15">
        <v>32.799999999999997</v>
      </c>
      <c r="E9" s="12">
        <f t="shared" si="1"/>
        <v>-3.6334913112164302E-2</v>
      </c>
      <c r="F9" s="12">
        <f t="shared" si="0"/>
        <v>3.6334913112164191E-2</v>
      </c>
      <c r="G9" s="11">
        <f t="shared" si="2"/>
        <v>31.65</v>
      </c>
    </row>
    <row r="10" spans="1:10" x14ac:dyDescent="0.25">
      <c r="A10" s="14">
        <v>8</v>
      </c>
      <c r="B10" s="7" t="s">
        <v>13</v>
      </c>
      <c r="C10" s="16">
        <v>39.200000000000003</v>
      </c>
      <c r="D10" s="15">
        <v>41.8</v>
      </c>
      <c r="E10" s="12">
        <f t="shared" si="1"/>
        <v>-3.2098765432098664E-2</v>
      </c>
      <c r="F10" s="12">
        <f t="shared" si="0"/>
        <v>3.2098765432098775E-2</v>
      </c>
      <c r="G10" s="11">
        <f t="shared" si="2"/>
        <v>40.5</v>
      </c>
    </row>
    <row r="11" spans="1:10" x14ac:dyDescent="0.25">
      <c r="A11" s="14">
        <v>10</v>
      </c>
      <c r="B11" s="8" t="s">
        <v>27</v>
      </c>
      <c r="C11" s="16">
        <v>49.2</v>
      </c>
      <c r="D11" s="15">
        <v>50.1</v>
      </c>
      <c r="E11" s="12">
        <f t="shared" si="1"/>
        <v>-9.0634441087613649E-3</v>
      </c>
      <c r="F11" s="12">
        <f t="shared" si="0"/>
        <v>9.0634441087611428E-3</v>
      </c>
      <c r="G11" s="11">
        <f t="shared" si="2"/>
        <v>49.650000000000006</v>
      </c>
    </row>
    <row r="12" spans="1:10" x14ac:dyDescent="0.25">
      <c r="A12" s="14">
        <v>12</v>
      </c>
      <c r="B12" s="7" t="s">
        <v>28</v>
      </c>
      <c r="C12" s="16">
        <v>56.2</v>
      </c>
      <c r="D12" s="15">
        <v>58</v>
      </c>
      <c r="E12" s="12">
        <f t="shared" si="1"/>
        <v>-1.5761821366024442E-2</v>
      </c>
      <c r="F12" s="12">
        <f t="shared" si="0"/>
        <v>1.5761821366024442E-2</v>
      </c>
      <c r="G12" s="11">
        <f t="shared" si="2"/>
        <v>57.1</v>
      </c>
    </row>
    <row r="13" spans="1:10" x14ac:dyDescent="0.25">
      <c r="A13" s="14">
        <v>15</v>
      </c>
      <c r="B13" s="8" t="s">
        <v>29</v>
      </c>
      <c r="C13" s="16">
        <v>66.400000000000006</v>
      </c>
      <c r="D13" s="15">
        <v>67.8</v>
      </c>
      <c r="E13" s="12">
        <f t="shared" si="1"/>
        <v>-1.0432190760059412E-2</v>
      </c>
      <c r="F13" s="12">
        <f t="shared" si="0"/>
        <v>1.0432190760059745E-2</v>
      </c>
      <c r="G13" s="11">
        <f t="shared" si="2"/>
        <v>67.099999999999994</v>
      </c>
    </row>
    <row r="14" spans="1:10" x14ac:dyDescent="0.25">
      <c r="A14" s="14">
        <v>18</v>
      </c>
      <c r="B14" s="8" t="s">
        <v>30</v>
      </c>
      <c r="C14" s="16">
        <v>74.900000000000006</v>
      </c>
      <c r="D14" s="15">
        <v>78.099999999999994</v>
      </c>
      <c r="E14" s="12">
        <f t="shared" si="1"/>
        <v>-2.0915032679738488E-2</v>
      </c>
      <c r="F14" s="12">
        <f t="shared" si="0"/>
        <v>2.0915032679738488E-2</v>
      </c>
      <c r="G14" s="11">
        <f t="shared" si="2"/>
        <v>76.5</v>
      </c>
    </row>
    <row r="15" spans="1:10" x14ac:dyDescent="0.25">
      <c r="A15" s="14">
        <v>21</v>
      </c>
      <c r="B15" s="8" t="s">
        <v>31</v>
      </c>
      <c r="C15" s="16">
        <v>81.8</v>
      </c>
      <c r="D15" s="15">
        <v>83.7</v>
      </c>
      <c r="E15" s="12">
        <f t="shared" si="1"/>
        <v>-1.148036253776441E-2</v>
      </c>
      <c r="F15" s="12">
        <f t="shared" si="0"/>
        <v>1.148036253776441E-2</v>
      </c>
      <c r="G15" s="11">
        <f t="shared" si="2"/>
        <v>82.75</v>
      </c>
    </row>
    <row r="16" spans="1:10" x14ac:dyDescent="0.25">
      <c r="A16" s="14">
        <v>25</v>
      </c>
      <c r="B16" s="8" t="s">
        <v>32</v>
      </c>
      <c r="C16" s="16">
        <v>90.7</v>
      </c>
      <c r="D16" s="15">
        <v>91.7</v>
      </c>
      <c r="E16" s="12">
        <f t="shared" si="1"/>
        <v>-5.482456140350922E-3</v>
      </c>
      <c r="F16" s="12">
        <f t="shared" si="0"/>
        <v>5.482456140350811E-3</v>
      </c>
      <c r="G16" s="11">
        <f t="shared" si="2"/>
        <v>91.2</v>
      </c>
    </row>
    <row r="17" spans="1:7" x14ac:dyDescent="0.25">
      <c r="A17" s="14">
        <v>30</v>
      </c>
      <c r="B17" s="8" t="s">
        <v>33</v>
      </c>
      <c r="C17" s="16">
        <v>98.4</v>
      </c>
      <c r="D17" s="15">
        <v>102.1</v>
      </c>
      <c r="E17" s="12">
        <f t="shared" si="1"/>
        <v>-1.8453865336658271E-2</v>
      </c>
      <c r="F17" s="12">
        <f t="shared" si="0"/>
        <v>1.8453865336658382E-2</v>
      </c>
      <c r="G17" s="11">
        <f t="shared" si="2"/>
        <v>100.25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9743-BCB4-4165-A2F3-E55E54CAB21C}">
  <sheetPr>
    <pageSetUpPr fitToPage="1"/>
  </sheetPr>
  <dimension ref="A1:J26"/>
  <sheetViews>
    <sheetView showGridLines="0" topLeftCell="G1" zoomScale="85" zoomScaleNormal="85" workbookViewId="0">
      <selection activeCell="L35" sqref="L35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10" ht="15.75" thickBot="1" x14ac:dyDescent="0.3">
      <c r="A1" s="3" t="s">
        <v>1</v>
      </c>
      <c r="B1" s="4">
        <v>45117</v>
      </c>
    </row>
    <row r="2" spans="1:10" ht="15.75" thickBot="1" x14ac:dyDescent="0.3">
      <c r="A2" s="13" t="s">
        <v>3</v>
      </c>
      <c r="B2" s="5" t="s">
        <v>22</v>
      </c>
    </row>
    <row r="3" spans="1:10" ht="15.75" thickBot="1" x14ac:dyDescent="0.3">
      <c r="A3" s="2" t="s">
        <v>4</v>
      </c>
      <c r="B3" s="3"/>
    </row>
    <row r="4" spans="1:10" ht="15.75" thickBot="1" x14ac:dyDescent="0.3">
      <c r="A4" s="13" t="s">
        <v>2</v>
      </c>
      <c r="B4" s="18"/>
      <c r="C4" s="19"/>
    </row>
    <row r="5" spans="1:10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10" x14ac:dyDescent="0.25">
      <c r="A6" s="14">
        <v>1</v>
      </c>
      <c r="B6" s="7" t="s">
        <v>9</v>
      </c>
      <c r="C6" s="16">
        <v>14.18</v>
      </c>
      <c r="D6" s="15">
        <v>13.25</v>
      </c>
      <c r="E6" s="12">
        <f>IFERROR(C6/(AVERAGE(C6:D6))-1,"")</f>
        <v>3.3904484141450864E-2</v>
      </c>
      <c r="F6" s="12">
        <f>IFERROR(D6/(AVERAGE(C6:D6))-1,"")</f>
        <v>-3.3904484141450975E-2</v>
      </c>
      <c r="G6" s="11">
        <f>IFERROR(IF(ABS(E6)&gt;25%,0,AVERAGE(C6:D6)),"")</f>
        <v>13.715</v>
      </c>
      <c r="J6" s="17"/>
    </row>
    <row r="7" spans="1:10" x14ac:dyDescent="0.25">
      <c r="A7" s="14">
        <v>2</v>
      </c>
      <c r="B7" s="8" t="s">
        <v>10</v>
      </c>
      <c r="C7" s="16">
        <v>18.989999999999998</v>
      </c>
      <c r="D7" s="15">
        <v>21.1</v>
      </c>
      <c r="E7" s="12">
        <f>IFERROR(C7/(AVERAGE(C7:D7))-1,"")</f>
        <v>-5.2631578947368585E-2</v>
      </c>
      <c r="F7" s="12">
        <f t="shared" ref="F7:F17" si="0">IFERROR(D7/(AVERAGE(C7:D7))-1,"")</f>
        <v>5.2631578947368363E-2</v>
      </c>
      <c r="G7" s="11">
        <f t="shared" ref="G7:G17" si="1">IFERROR(IF(ABS(E7)&gt;25%,0,AVERAGE(C7:D7)),"")</f>
        <v>20.045000000000002</v>
      </c>
      <c r="J7" s="17"/>
    </row>
    <row r="8" spans="1:10" x14ac:dyDescent="0.25">
      <c r="A8" s="14">
        <v>4</v>
      </c>
      <c r="B8" s="7" t="s">
        <v>11</v>
      </c>
      <c r="C8" s="16">
        <v>36</v>
      </c>
      <c r="D8" s="15">
        <v>40</v>
      </c>
      <c r="E8" s="12">
        <f t="shared" ref="E8:E17" si="2">IFERROR(C8/(AVERAGE(C8:D8))-1,"")</f>
        <v>-5.2631578947368474E-2</v>
      </c>
      <c r="F8" s="12">
        <f t="shared" si="0"/>
        <v>5.2631578947368363E-2</v>
      </c>
      <c r="G8" s="11">
        <f t="shared" si="1"/>
        <v>38</v>
      </c>
    </row>
    <row r="9" spans="1:10" x14ac:dyDescent="0.25">
      <c r="A9" s="14">
        <v>6</v>
      </c>
      <c r="B9" s="8" t="s">
        <v>12</v>
      </c>
      <c r="C9" s="16">
        <v>49.8</v>
      </c>
      <c r="D9" s="15">
        <v>45.9</v>
      </c>
      <c r="E9" s="12">
        <f t="shared" si="2"/>
        <v>4.0752351097178785E-2</v>
      </c>
      <c r="F9" s="12">
        <f t="shared" si="0"/>
        <v>-4.0752351097178563E-2</v>
      </c>
      <c r="G9" s="11">
        <f t="shared" si="1"/>
        <v>47.849999999999994</v>
      </c>
    </row>
    <row r="10" spans="1:10" x14ac:dyDescent="0.25">
      <c r="A10" s="14">
        <v>8</v>
      </c>
      <c r="B10" s="7" t="s">
        <v>13</v>
      </c>
      <c r="C10" s="16">
        <v>65.099999999999994</v>
      </c>
      <c r="D10" s="15">
        <v>67.400000000000006</v>
      </c>
      <c r="E10" s="12">
        <f t="shared" si="2"/>
        <v>-1.7358490566037776E-2</v>
      </c>
      <c r="F10" s="12">
        <f t="shared" si="0"/>
        <v>1.7358490566037776E-2</v>
      </c>
      <c r="G10" s="11">
        <f t="shared" si="1"/>
        <v>66.25</v>
      </c>
    </row>
    <row r="11" spans="1:10" x14ac:dyDescent="0.25">
      <c r="A11" s="14">
        <v>10</v>
      </c>
      <c r="B11" s="8" t="s">
        <v>27</v>
      </c>
      <c r="C11" s="16">
        <v>78.900000000000006</v>
      </c>
      <c r="D11" s="15">
        <v>80.400000000000006</v>
      </c>
      <c r="E11" s="12">
        <f t="shared" si="2"/>
        <v>-9.4161958568738102E-3</v>
      </c>
      <c r="F11" s="12">
        <f t="shared" si="0"/>
        <v>9.4161958568739212E-3</v>
      </c>
      <c r="G11" s="11">
        <f t="shared" si="1"/>
        <v>79.650000000000006</v>
      </c>
    </row>
    <row r="12" spans="1:10" x14ac:dyDescent="0.25">
      <c r="A12" s="14">
        <v>12</v>
      </c>
      <c r="B12" s="7" t="s">
        <v>28</v>
      </c>
      <c r="C12" s="16">
        <v>90.1</v>
      </c>
      <c r="D12" s="15">
        <v>87.4</v>
      </c>
      <c r="E12" s="12">
        <f t="shared" si="2"/>
        <v>1.5211267605633738E-2</v>
      </c>
      <c r="F12" s="12">
        <f t="shared" si="0"/>
        <v>-1.5211267605633738E-2</v>
      </c>
      <c r="G12" s="11">
        <f t="shared" si="1"/>
        <v>88.75</v>
      </c>
    </row>
    <row r="13" spans="1:10" x14ac:dyDescent="0.25">
      <c r="A13" s="14">
        <v>15</v>
      </c>
      <c r="B13" s="8" t="s">
        <v>29</v>
      </c>
      <c r="C13" s="16">
        <v>107.1</v>
      </c>
      <c r="D13" s="15">
        <v>106.2</v>
      </c>
      <c r="E13" s="12">
        <f t="shared" si="2"/>
        <v>4.2194092827003704E-3</v>
      </c>
      <c r="F13" s="12">
        <f t="shared" si="0"/>
        <v>-4.2194092827004814E-3</v>
      </c>
      <c r="G13" s="11">
        <f t="shared" si="1"/>
        <v>106.65</v>
      </c>
    </row>
    <row r="14" spans="1:10" x14ac:dyDescent="0.25">
      <c r="A14" s="14">
        <v>18</v>
      </c>
      <c r="B14" s="8" t="s">
        <v>30</v>
      </c>
      <c r="C14" s="16">
        <v>121.8</v>
      </c>
      <c r="D14" s="15">
        <v>126.2</v>
      </c>
      <c r="E14" s="12">
        <f t="shared" si="2"/>
        <v>-1.7741935483871041E-2</v>
      </c>
      <c r="F14" s="12">
        <f t="shared" si="0"/>
        <v>1.7741935483871041E-2</v>
      </c>
      <c r="G14" s="11">
        <f t="shared" si="1"/>
        <v>124</v>
      </c>
    </row>
    <row r="15" spans="1:10" x14ac:dyDescent="0.25">
      <c r="A15" s="14">
        <v>21</v>
      </c>
      <c r="B15" s="8" t="s">
        <v>31</v>
      </c>
      <c r="C15" s="16">
        <v>133.69999999999999</v>
      </c>
      <c r="D15" s="15">
        <v>132.9</v>
      </c>
      <c r="E15" s="12">
        <f t="shared" si="2"/>
        <v>3.0007501875466414E-3</v>
      </c>
      <c r="F15" s="12">
        <f t="shared" si="0"/>
        <v>-3.0007501875469744E-3</v>
      </c>
      <c r="G15" s="11">
        <f t="shared" si="1"/>
        <v>133.30000000000001</v>
      </c>
    </row>
    <row r="16" spans="1:10" x14ac:dyDescent="0.25">
      <c r="A16" s="14">
        <v>25</v>
      </c>
      <c r="B16" s="8" t="s">
        <v>32</v>
      </c>
      <c r="C16" s="16">
        <v>149.9</v>
      </c>
      <c r="D16" s="15">
        <v>144.4</v>
      </c>
      <c r="E16" s="12">
        <f t="shared" si="2"/>
        <v>1.868841318382608E-2</v>
      </c>
      <c r="F16" s="12">
        <f t="shared" si="0"/>
        <v>-1.868841318382608E-2</v>
      </c>
      <c r="G16" s="11">
        <f t="shared" si="1"/>
        <v>147.15</v>
      </c>
    </row>
    <row r="17" spans="1:7" x14ac:dyDescent="0.25">
      <c r="A17" s="14">
        <v>30</v>
      </c>
      <c r="B17" s="8" t="s">
        <v>33</v>
      </c>
      <c r="C17" s="16">
        <v>169.4</v>
      </c>
      <c r="D17" s="15">
        <v>171.4</v>
      </c>
      <c r="E17" s="12">
        <f t="shared" si="2"/>
        <v>-5.8685446009389963E-3</v>
      </c>
      <c r="F17" s="12">
        <f t="shared" si="0"/>
        <v>5.8685446009389963E-3</v>
      </c>
      <c r="G17" s="11">
        <f t="shared" si="1"/>
        <v>170.4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5C09-5350-4541-9B9B-F729B67F5CE0}">
  <sheetPr>
    <pageSetUpPr fitToPage="1"/>
  </sheetPr>
  <dimension ref="A1:G26"/>
  <sheetViews>
    <sheetView showGridLines="0" topLeftCell="G1" zoomScale="85" zoomScaleNormal="85" workbookViewId="0">
      <selection activeCell="L31" sqref="L31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7" ht="15.75" thickBot="1" x14ac:dyDescent="0.3">
      <c r="A1" s="3" t="s">
        <v>1</v>
      </c>
      <c r="B1" s="4">
        <v>45117</v>
      </c>
    </row>
    <row r="2" spans="1:7" ht="15.75" thickBot="1" x14ac:dyDescent="0.3">
      <c r="A2" s="13" t="s">
        <v>3</v>
      </c>
      <c r="B2" s="5" t="s">
        <v>23</v>
      </c>
    </row>
    <row r="3" spans="1:7" ht="15.75" thickBot="1" x14ac:dyDescent="0.3">
      <c r="A3" s="2" t="s">
        <v>4</v>
      </c>
      <c r="B3" s="3"/>
    </row>
    <row r="4" spans="1:7" ht="15.75" thickBot="1" x14ac:dyDescent="0.3">
      <c r="A4" s="13" t="s">
        <v>2</v>
      </c>
      <c r="B4" s="18"/>
      <c r="C4" s="19"/>
    </row>
    <row r="5" spans="1:7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7" x14ac:dyDescent="0.25">
      <c r="A6" s="14">
        <v>1</v>
      </c>
      <c r="B6" s="7" t="s">
        <v>9</v>
      </c>
      <c r="C6" s="16">
        <v>25</v>
      </c>
      <c r="D6" s="15">
        <v>28.3</v>
      </c>
      <c r="E6" s="12">
        <f>IFERROR(C6/(AVERAGE(C6:D6))-1,"")</f>
        <v>-6.1913696060037493E-2</v>
      </c>
      <c r="F6" s="12">
        <f>IFERROR(D6/(AVERAGE(C6:D6))-1,"")</f>
        <v>6.1913696060037715E-2</v>
      </c>
      <c r="G6" s="11">
        <f>IFERROR(IF(ABS(E6)&gt;25%,0,AVERAGE(C6:D6)),"")</f>
        <v>26.65</v>
      </c>
    </row>
    <row r="7" spans="1:7" x14ac:dyDescent="0.25">
      <c r="A7" s="14">
        <v>2</v>
      </c>
      <c r="B7" s="8" t="s">
        <v>10</v>
      </c>
      <c r="C7" s="16">
        <v>36.1</v>
      </c>
      <c r="D7" s="15">
        <v>39.5</v>
      </c>
      <c r="E7" s="12">
        <f>IFERROR(C7/(AVERAGE(C7:D7))-1,"")</f>
        <v>-4.4973544973544888E-2</v>
      </c>
      <c r="F7" s="12">
        <f t="shared" ref="F7:F17" si="0">IFERROR(D7/(AVERAGE(C7:D7))-1,"")</f>
        <v>4.497354497354511E-2</v>
      </c>
      <c r="G7" s="11">
        <f t="shared" ref="G7:G17" si="1">IFERROR(IF(ABS(E7)&gt;25%,0,AVERAGE(C7:D7)),"")</f>
        <v>37.799999999999997</v>
      </c>
    </row>
    <row r="8" spans="1:7" x14ac:dyDescent="0.25">
      <c r="A8" s="14">
        <v>4</v>
      </c>
      <c r="B8" s="7" t="s">
        <v>11</v>
      </c>
      <c r="C8" s="16">
        <v>47.3</v>
      </c>
      <c r="D8" s="15">
        <v>44</v>
      </c>
      <c r="E8" s="12">
        <f t="shared" ref="E8:E17" si="2">IFERROR(C8/(AVERAGE(C8:D8))-1,"")</f>
        <v>3.6144578313253017E-2</v>
      </c>
      <c r="F8" s="12">
        <f t="shared" si="0"/>
        <v>-3.6144578313253017E-2</v>
      </c>
      <c r="G8" s="11">
        <f t="shared" si="1"/>
        <v>45.65</v>
      </c>
    </row>
    <row r="9" spans="1:7" x14ac:dyDescent="0.25">
      <c r="A9" s="14">
        <v>6</v>
      </c>
      <c r="B9" s="8" t="s">
        <v>12</v>
      </c>
      <c r="C9" s="16">
        <v>55</v>
      </c>
      <c r="D9" s="15">
        <v>57.3</v>
      </c>
      <c r="E9" s="12">
        <f t="shared" si="2"/>
        <v>-2.048085485307205E-2</v>
      </c>
      <c r="F9" s="12">
        <f t="shared" si="0"/>
        <v>2.0480854853072161E-2</v>
      </c>
      <c r="G9" s="11">
        <f t="shared" si="1"/>
        <v>56.15</v>
      </c>
    </row>
    <row r="10" spans="1:7" x14ac:dyDescent="0.25">
      <c r="A10" s="14">
        <v>8</v>
      </c>
      <c r="B10" s="7" t="s">
        <v>13</v>
      </c>
      <c r="C10" s="16">
        <v>60.3</v>
      </c>
      <c r="D10" s="15">
        <v>63.1</v>
      </c>
      <c r="E10" s="12">
        <f t="shared" si="2"/>
        <v>-2.2690437601296742E-2</v>
      </c>
      <c r="F10" s="12">
        <f t="shared" si="0"/>
        <v>2.2690437601296631E-2</v>
      </c>
      <c r="G10" s="11">
        <f t="shared" si="1"/>
        <v>61.7</v>
      </c>
    </row>
    <row r="11" spans="1:7" x14ac:dyDescent="0.25">
      <c r="A11" s="14">
        <v>10</v>
      </c>
      <c r="B11" s="8" t="s">
        <v>27</v>
      </c>
      <c r="C11" s="16">
        <v>67.5</v>
      </c>
      <c r="D11" s="15">
        <v>63.6</v>
      </c>
      <c r="E11" s="12">
        <f t="shared" si="2"/>
        <v>2.9748283752860427E-2</v>
      </c>
      <c r="F11" s="12">
        <f t="shared" si="0"/>
        <v>-2.9748283752860316E-2</v>
      </c>
      <c r="G11" s="11">
        <f t="shared" si="1"/>
        <v>65.55</v>
      </c>
    </row>
    <row r="12" spans="1:7" x14ac:dyDescent="0.25">
      <c r="A12" s="14">
        <v>12</v>
      </c>
      <c r="B12" s="7" t="s">
        <v>28</v>
      </c>
      <c r="C12" s="16">
        <v>78.400000000000006</v>
      </c>
      <c r="D12" s="15">
        <v>80.8</v>
      </c>
      <c r="E12" s="12">
        <f t="shared" si="2"/>
        <v>-1.5075376884421954E-2</v>
      </c>
      <c r="F12" s="12">
        <f t="shared" si="0"/>
        <v>1.5075376884422065E-2</v>
      </c>
      <c r="G12" s="11">
        <f t="shared" si="1"/>
        <v>79.599999999999994</v>
      </c>
    </row>
    <row r="13" spans="1:7" x14ac:dyDescent="0.25">
      <c r="A13" s="14">
        <v>15</v>
      </c>
      <c r="B13" s="8" t="s">
        <v>29</v>
      </c>
      <c r="C13" s="16">
        <v>91.9</v>
      </c>
      <c r="D13" s="15">
        <v>93.4</v>
      </c>
      <c r="E13" s="12">
        <f t="shared" si="2"/>
        <v>-8.0949811117106973E-3</v>
      </c>
      <c r="F13" s="12">
        <f t="shared" si="0"/>
        <v>8.0949811117108084E-3</v>
      </c>
      <c r="G13" s="11">
        <f t="shared" si="1"/>
        <v>92.65</v>
      </c>
    </row>
    <row r="14" spans="1:7" x14ac:dyDescent="0.25">
      <c r="A14" s="14">
        <v>18</v>
      </c>
      <c r="B14" s="8" t="s">
        <v>30</v>
      </c>
      <c r="C14" s="16">
        <v>99.3</v>
      </c>
      <c r="D14" s="15">
        <v>97.5</v>
      </c>
      <c r="E14" s="12">
        <f t="shared" si="2"/>
        <v>9.1463414634145312E-3</v>
      </c>
      <c r="F14" s="12">
        <f t="shared" si="0"/>
        <v>-9.1463414634146423E-3</v>
      </c>
      <c r="G14" s="11">
        <f t="shared" si="1"/>
        <v>98.4</v>
      </c>
    </row>
    <row r="15" spans="1:7" x14ac:dyDescent="0.25">
      <c r="A15" s="14">
        <v>21</v>
      </c>
      <c r="B15" s="8" t="s">
        <v>31</v>
      </c>
      <c r="C15" s="16">
        <v>109.7</v>
      </c>
      <c r="D15" s="15">
        <v>110.5</v>
      </c>
      <c r="E15" s="12">
        <f t="shared" si="2"/>
        <v>-3.6330608537692433E-3</v>
      </c>
      <c r="F15" s="12">
        <f t="shared" si="0"/>
        <v>3.6330608537693543E-3</v>
      </c>
      <c r="G15" s="11">
        <f t="shared" si="1"/>
        <v>110.1</v>
      </c>
    </row>
    <row r="16" spans="1:7" x14ac:dyDescent="0.25">
      <c r="A16" s="14">
        <v>25</v>
      </c>
      <c r="B16" s="8" t="s">
        <v>32</v>
      </c>
      <c r="C16" s="16">
        <v>113</v>
      </c>
      <c r="D16" s="15">
        <v>114.3</v>
      </c>
      <c r="E16" s="12">
        <f t="shared" si="2"/>
        <v>-5.7193136823581181E-3</v>
      </c>
      <c r="F16" s="12">
        <f t="shared" si="0"/>
        <v>5.7193136823581181E-3</v>
      </c>
      <c r="G16" s="11">
        <f t="shared" si="1"/>
        <v>113.65</v>
      </c>
    </row>
    <row r="17" spans="1:7" x14ac:dyDescent="0.25">
      <c r="A17" s="14">
        <v>30</v>
      </c>
      <c r="B17" s="8" t="s">
        <v>33</v>
      </c>
      <c r="C17" s="16">
        <v>123.2</v>
      </c>
      <c r="D17" s="15">
        <v>121.8</v>
      </c>
      <c r="E17" s="12">
        <f t="shared" si="2"/>
        <v>5.7142857142857828E-3</v>
      </c>
      <c r="F17" s="12">
        <f t="shared" si="0"/>
        <v>-5.7142857142857828E-3</v>
      </c>
      <c r="G17" s="11">
        <f t="shared" si="1"/>
        <v>122.5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1F67-85C5-434B-A464-9A7DBDEB87DB}">
  <sheetPr>
    <pageSetUpPr fitToPage="1"/>
  </sheetPr>
  <dimension ref="A1:G26"/>
  <sheetViews>
    <sheetView showGridLines="0" topLeftCell="G1" zoomScale="85" zoomScaleNormal="85" workbookViewId="0">
      <selection activeCell="B4" sqref="B4:C4"/>
    </sheetView>
  </sheetViews>
  <sheetFormatPr baseColWidth="10" defaultRowHeight="15" x14ac:dyDescent="0.25"/>
  <cols>
    <col min="1" max="1" width="26.7109375" style="2" bestFit="1" customWidth="1"/>
    <col min="2" max="2" width="15.5703125" style="2" customWidth="1"/>
    <col min="3" max="3" width="20.7109375" style="2" customWidth="1"/>
    <col min="4" max="4" width="16.5703125" style="2" customWidth="1"/>
    <col min="5" max="6" width="23" customWidth="1"/>
    <col min="7" max="7" width="17.28515625" customWidth="1"/>
  </cols>
  <sheetData>
    <row r="1" spans="1:7" ht="15.75" thickBot="1" x14ac:dyDescent="0.3">
      <c r="A1" s="3" t="s">
        <v>1</v>
      </c>
      <c r="B1" s="4">
        <v>45117</v>
      </c>
    </row>
    <row r="2" spans="1:7" ht="15.75" thickBot="1" x14ac:dyDescent="0.3">
      <c r="A2" s="13" t="s">
        <v>3</v>
      </c>
      <c r="B2" s="5" t="s">
        <v>24</v>
      </c>
    </row>
    <row r="3" spans="1:7" ht="15.75" thickBot="1" x14ac:dyDescent="0.3">
      <c r="A3" s="2" t="s">
        <v>4</v>
      </c>
      <c r="B3" s="3"/>
    </row>
    <row r="4" spans="1:7" ht="15.75" thickBot="1" x14ac:dyDescent="0.3">
      <c r="A4" s="13" t="s">
        <v>2</v>
      </c>
      <c r="B4" s="18"/>
      <c r="C4" s="19"/>
    </row>
    <row r="5" spans="1:7" ht="19.5" thickBot="1" x14ac:dyDescent="0.35">
      <c r="A5" s="1" t="s">
        <v>0</v>
      </c>
      <c r="B5" s="6" t="s">
        <v>5</v>
      </c>
      <c r="C5" s="6" t="s">
        <v>14</v>
      </c>
      <c r="D5" s="9" t="s">
        <v>15</v>
      </c>
      <c r="E5" s="10" t="s">
        <v>6</v>
      </c>
      <c r="F5" s="10" t="s">
        <v>7</v>
      </c>
      <c r="G5" s="9" t="s">
        <v>8</v>
      </c>
    </row>
    <row r="6" spans="1:7" x14ac:dyDescent="0.25">
      <c r="A6" s="14">
        <v>1</v>
      </c>
      <c r="B6" s="7" t="s">
        <v>9</v>
      </c>
      <c r="C6" s="16">
        <v>19.940000000000001</v>
      </c>
      <c r="D6" s="15">
        <v>20.7</v>
      </c>
      <c r="E6" s="12">
        <f>IFERROR(C6/(AVERAGE(C6:D6))-1,"")</f>
        <v>-1.870078740157477E-2</v>
      </c>
      <c r="F6" s="12">
        <f>IFERROR(D6/(AVERAGE(C6:D6))-1,"")</f>
        <v>1.870078740157477E-2</v>
      </c>
      <c r="G6" s="11">
        <f>IFERROR(IF(ABS(E6)&gt;25%,0,AVERAGE(C6:D6)),"")</f>
        <v>20.32</v>
      </c>
    </row>
    <row r="7" spans="1:7" x14ac:dyDescent="0.25">
      <c r="A7" s="14">
        <v>2</v>
      </c>
      <c r="B7" s="8" t="s">
        <v>10</v>
      </c>
      <c r="C7" s="16">
        <v>44.5</v>
      </c>
      <c r="D7" s="15">
        <v>48.1</v>
      </c>
      <c r="E7" s="12">
        <f>IFERROR(C7/(AVERAGE(C7:D7))-1,"")</f>
        <v>-3.8876889848811991E-2</v>
      </c>
      <c r="F7" s="12">
        <f t="shared" ref="F7:F17" si="0">IFERROR(D7/(AVERAGE(C7:D7))-1,"")</f>
        <v>3.8876889848812102E-2</v>
      </c>
      <c r="G7" s="11">
        <f t="shared" ref="G7:G17" si="1">IFERROR(IF(ABS(E7)&gt;25%,0,AVERAGE(C7:D7)),"")</f>
        <v>46.3</v>
      </c>
    </row>
    <row r="8" spans="1:7" x14ac:dyDescent="0.25">
      <c r="A8" s="14">
        <v>4</v>
      </c>
      <c r="B8" s="7" t="s">
        <v>11</v>
      </c>
      <c r="C8" s="16">
        <v>51.1</v>
      </c>
      <c r="D8" s="15">
        <v>49.2</v>
      </c>
      <c r="E8" s="12">
        <f t="shared" ref="E8:E17" si="2">IFERROR(C8/(AVERAGE(C8:D8))-1,"")</f>
        <v>1.8943170488534333E-2</v>
      </c>
      <c r="F8" s="12">
        <f t="shared" si="0"/>
        <v>-1.8943170488534444E-2</v>
      </c>
      <c r="G8" s="11">
        <f t="shared" si="1"/>
        <v>50.150000000000006</v>
      </c>
    </row>
    <row r="9" spans="1:7" x14ac:dyDescent="0.25">
      <c r="A9" s="14">
        <v>6</v>
      </c>
      <c r="B9" s="8" t="s">
        <v>12</v>
      </c>
      <c r="C9" s="16">
        <v>64.099999999999994</v>
      </c>
      <c r="D9" s="15">
        <v>65.7</v>
      </c>
      <c r="E9" s="12">
        <f t="shared" si="2"/>
        <v>-1.2326656394453184E-2</v>
      </c>
      <c r="F9" s="12">
        <f t="shared" si="0"/>
        <v>1.2326656394452851E-2</v>
      </c>
      <c r="G9" s="11">
        <f t="shared" si="1"/>
        <v>64.900000000000006</v>
      </c>
    </row>
    <row r="10" spans="1:7" x14ac:dyDescent="0.25">
      <c r="A10" s="14">
        <v>8</v>
      </c>
      <c r="B10" s="7" t="s">
        <v>13</v>
      </c>
      <c r="C10" s="16">
        <v>77.8</v>
      </c>
      <c r="D10" s="15">
        <v>79.7</v>
      </c>
      <c r="E10" s="12">
        <f t="shared" si="2"/>
        <v>-1.2063492063492109E-2</v>
      </c>
      <c r="F10" s="12">
        <f t="shared" si="0"/>
        <v>1.2063492063492109E-2</v>
      </c>
      <c r="G10" s="11">
        <f t="shared" si="1"/>
        <v>78.75</v>
      </c>
    </row>
    <row r="11" spans="1:7" x14ac:dyDescent="0.25">
      <c r="A11" s="14">
        <v>10</v>
      </c>
      <c r="B11" s="8" t="s">
        <v>27</v>
      </c>
      <c r="C11" s="16">
        <v>89.6</v>
      </c>
      <c r="D11" s="15">
        <v>90.2</v>
      </c>
      <c r="E11" s="12">
        <f t="shared" si="2"/>
        <v>-3.3370411568410807E-3</v>
      </c>
      <c r="F11" s="12">
        <f t="shared" si="0"/>
        <v>3.3370411568409697E-3</v>
      </c>
      <c r="G11" s="11">
        <f t="shared" si="1"/>
        <v>89.9</v>
      </c>
    </row>
    <row r="12" spans="1:7" x14ac:dyDescent="0.25">
      <c r="A12" s="14">
        <v>12</v>
      </c>
      <c r="B12" s="7" t="s">
        <v>28</v>
      </c>
      <c r="C12" s="16">
        <v>97.2</v>
      </c>
      <c r="D12" s="15">
        <v>98.3</v>
      </c>
      <c r="E12" s="12">
        <f t="shared" si="2"/>
        <v>-5.6265984654730872E-3</v>
      </c>
      <c r="F12" s="12">
        <f t="shared" si="0"/>
        <v>5.6265984654730872E-3</v>
      </c>
      <c r="G12" s="11">
        <f t="shared" si="1"/>
        <v>97.75</v>
      </c>
    </row>
    <row r="13" spans="1:7" x14ac:dyDescent="0.25">
      <c r="A13" s="14">
        <v>15</v>
      </c>
      <c r="B13" s="8" t="s">
        <v>29</v>
      </c>
      <c r="C13" s="16">
        <v>106.8</v>
      </c>
      <c r="D13" s="15">
        <v>110.1</v>
      </c>
      <c r="E13" s="12">
        <f t="shared" si="2"/>
        <v>-1.5214384508990264E-2</v>
      </c>
      <c r="F13" s="12">
        <f t="shared" si="0"/>
        <v>1.5214384508990264E-2</v>
      </c>
      <c r="G13" s="11">
        <f t="shared" si="1"/>
        <v>108.44999999999999</v>
      </c>
    </row>
    <row r="14" spans="1:7" x14ac:dyDescent="0.25">
      <c r="A14" s="14">
        <v>18</v>
      </c>
      <c r="B14" s="8" t="s">
        <v>30</v>
      </c>
      <c r="C14" s="16">
        <v>113.2</v>
      </c>
      <c r="D14" s="15">
        <v>112.2</v>
      </c>
      <c r="E14" s="12">
        <f t="shared" si="2"/>
        <v>4.4365572315883117E-3</v>
      </c>
      <c r="F14" s="12">
        <f t="shared" si="0"/>
        <v>-4.4365572315883117E-3</v>
      </c>
      <c r="G14" s="11">
        <f t="shared" si="1"/>
        <v>112.7</v>
      </c>
    </row>
    <row r="15" spans="1:7" x14ac:dyDescent="0.25">
      <c r="A15" s="14">
        <v>21</v>
      </c>
      <c r="B15" s="8" t="s">
        <v>31</v>
      </c>
      <c r="C15" s="16">
        <v>123.3</v>
      </c>
      <c r="D15" s="15">
        <v>125.8</v>
      </c>
      <c r="E15" s="12">
        <f t="shared" si="2"/>
        <v>-1.0036130068245663E-2</v>
      </c>
      <c r="F15" s="12">
        <f t="shared" si="0"/>
        <v>1.0036130068245663E-2</v>
      </c>
      <c r="G15" s="11">
        <f t="shared" si="1"/>
        <v>124.55</v>
      </c>
    </row>
    <row r="16" spans="1:7" x14ac:dyDescent="0.25">
      <c r="A16" s="14">
        <v>25</v>
      </c>
      <c r="B16" s="8" t="s">
        <v>32</v>
      </c>
      <c r="C16" s="16">
        <v>142.5</v>
      </c>
      <c r="D16" s="15">
        <v>148.9</v>
      </c>
      <c r="E16" s="12">
        <f t="shared" si="2"/>
        <v>-2.1962937542896244E-2</v>
      </c>
      <c r="F16" s="12">
        <f t="shared" si="0"/>
        <v>2.1962937542896466E-2</v>
      </c>
      <c r="G16" s="11">
        <f t="shared" si="1"/>
        <v>145.69999999999999</v>
      </c>
    </row>
    <row r="17" spans="1:7" x14ac:dyDescent="0.25">
      <c r="A17" s="14">
        <v>30</v>
      </c>
      <c r="B17" s="8" t="s">
        <v>33</v>
      </c>
      <c r="C17" s="16">
        <v>158.69999999999999</v>
      </c>
      <c r="D17" s="15">
        <v>157.9</v>
      </c>
      <c r="E17" s="12">
        <f t="shared" si="2"/>
        <v>2.5268477574225123E-3</v>
      </c>
      <c r="F17" s="12">
        <f t="shared" si="0"/>
        <v>-2.5268477574226234E-3</v>
      </c>
      <c r="G17" s="11">
        <f t="shared" si="1"/>
        <v>158.30000000000001</v>
      </c>
    </row>
    <row r="22" spans="1:7" x14ac:dyDescent="0.25">
      <c r="G22" s="17"/>
    </row>
    <row r="26" spans="1:7" x14ac:dyDescent="0.25">
      <c r="G26" s="17"/>
    </row>
  </sheetData>
  <mergeCells count="1">
    <mergeCell ref="B4:C4"/>
  </mergeCells>
  <pageMargins left="0.7" right="0.7" top="0.75" bottom="0.75" header="0.3" footer="0.3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Punto 1</vt:lpstr>
      <vt:lpstr>Punto 2</vt:lpstr>
      <vt:lpstr>Punto 3</vt:lpstr>
      <vt:lpstr>Punto 4</vt:lpstr>
      <vt:lpstr>Punto 5</vt:lpstr>
      <vt:lpstr>Punto 6</vt:lpstr>
      <vt:lpstr>Punto 7</vt:lpstr>
      <vt:lpstr>Punto 8</vt:lpstr>
      <vt:lpstr>Punto 9</vt:lpstr>
      <vt:lpstr>Punto 10</vt:lpstr>
      <vt:lpstr>Punto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Eléctrica</dc:creator>
  <cp:lastModifiedBy>Eyner Saenz Garcia</cp:lastModifiedBy>
  <cp:lastPrinted>2022-04-19T17:51:18Z</cp:lastPrinted>
  <dcterms:created xsi:type="dcterms:W3CDTF">2022-02-11T11:54:44Z</dcterms:created>
  <dcterms:modified xsi:type="dcterms:W3CDTF">2024-05-11T16:33:41Z</dcterms:modified>
</cp:coreProperties>
</file>