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0028DC8A-D27F-4B7B-B553-554471AEF8B1}" xr6:coauthVersionLast="47" xr6:coauthVersionMax="47" xr10:uidLastSave="{00000000-0000-0000-0000-000000000000}"/>
  <bookViews>
    <workbookView xWindow="-108" yWindow="-108" windowWidth="23256" windowHeight="12576" tabRatio="740" activeTab="1" xr2:uid="{00000000-000D-0000-FFFF-FFFF00000000}"/>
  </bookViews>
  <sheets>
    <sheet name="Data for Figure 1" sheetId="1" r:id="rId1"/>
    <sheet name="Figure 1" sheetId="19" r:id="rId2"/>
    <sheet name="Data for Figure 2" sheetId="2" r:id="rId3"/>
    <sheet name="Figure 2" sheetId="20" r:id="rId4"/>
    <sheet name="Data for Figure 3" sheetId="3" r:id="rId5"/>
    <sheet name="Figure 3" sheetId="21" r:id="rId6"/>
    <sheet name="Data for Figure 4" sheetId="5" r:id="rId7"/>
    <sheet name="Figure 4" sheetId="23" r:id="rId8"/>
    <sheet name="Data for Figure 5" sheetId="6" r:id="rId9"/>
    <sheet name="Figure 5" sheetId="24" r:id="rId10"/>
    <sheet name="Data for Figure 6" sheetId="7" r:id="rId11"/>
    <sheet name="Figure 6a" sheetId="25" r:id="rId12"/>
    <sheet name="Figure 6b" sheetId="26" r:id="rId13"/>
    <sheet name="Data for Figure 7" sheetId="8" r:id="rId14"/>
    <sheet name="Figure 7" sheetId="27" r:id="rId15"/>
    <sheet name="Data for Figure 8" sheetId="9" r:id="rId16"/>
    <sheet name="Figure 8" sheetId="28" r:id="rId17"/>
    <sheet name="Data for Figure 9" sheetId="11" r:id="rId18"/>
    <sheet name="Figure 9" sheetId="30" r:id="rId19"/>
    <sheet name="Data for Figure 10" sheetId="12" r:id="rId20"/>
    <sheet name="Figure 10" sheetId="31" r:id="rId21"/>
    <sheet name="Data for Figure 11" sheetId="13" r:id="rId22"/>
    <sheet name="Figure 11" sheetId="32" r:id="rId23"/>
    <sheet name="Data for Figure 12" sheetId="15" r:id="rId24"/>
    <sheet name="Figure 12" sheetId="34" r:id="rId25"/>
    <sheet name="Data for Figure 13" sheetId="16" r:id="rId26"/>
    <sheet name="Figure 13" sheetId="35" r:id="rId27"/>
    <sheet name="Data for Figure 14" sheetId="4" r:id="rId28"/>
    <sheet name="Figure 14" sheetId="22" r:id="rId29"/>
    <sheet name="Data for Figure 15" sheetId="17" r:id="rId30"/>
    <sheet name="Figure 15" sheetId="36" r:id="rId31"/>
    <sheet name="Data for Figure 16" sheetId="18" r:id="rId32"/>
    <sheet name="Figure 16" sheetId="37" r:id="rId33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37" l="1"/>
  <c r="B61" i="37"/>
  <c r="C60" i="37"/>
  <c r="B60" i="37"/>
  <c r="B61" i="36"/>
  <c r="B60" i="36"/>
  <c r="D50" i="31"/>
  <c r="C50" i="31"/>
  <c r="B50" i="31"/>
  <c r="D61" i="30"/>
  <c r="C61" i="30"/>
  <c r="B61" i="30"/>
  <c r="D60" i="30"/>
  <c r="C60" i="30"/>
  <c r="B60" i="30"/>
  <c r="C61" i="23"/>
  <c r="B61" i="23"/>
  <c r="C60" i="23"/>
  <c r="B60" i="23"/>
  <c r="C59" i="23"/>
  <c r="B59" i="23"/>
  <c r="C58" i="23"/>
  <c r="B58" i="23"/>
  <c r="C57" i="23"/>
  <c r="B57" i="23"/>
  <c r="C56" i="23"/>
  <c r="B56" i="23"/>
  <c r="C55" i="23"/>
  <c r="B55" i="23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28" l="1"/>
  <c r="B61" i="28"/>
  <c r="C60" i="28"/>
  <c r="B60" i="28"/>
  <c r="C61" i="27"/>
  <c r="B61" i="27"/>
  <c r="C60" i="27"/>
  <c r="B60" i="27"/>
  <c r="A61" i="27"/>
  <c r="A60" i="27"/>
  <c r="E61" i="26"/>
  <c r="D61" i="26"/>
  <c r="C61" i="26"/>
  <c r="B61" i="26"/>
  <c r="E60" i="26"/>
  <c r="D60" i="26"/>
  <c r="C60" i="26"/>
  <c r="B60" i="26"/>
  <c r="E61" i="25"/>
  <c r="D61" i="25"/>
  <c r="C61" i="25"/>
  <c r="B61" i="25"/>
  <c r="E60" i="25"/>
  <c r="D60" i="25"/>
  <c r="C60" i="25"/>
  <c r="B60" i="25"/>
  <c r="D61" i="24" l="1"/>
  <c r="C61" i="24"/>
  <c r="B61" i="24"/>
  <c r="D60" i="24"/>
  <c r="C60" i="24"/>
  <c r="B60" i="24"/>
  <c r="B61" i="21"/>
  <c r="B60" i="21"/>
  <c r="B699" i="20"/>
  <c r="B698" i="20"/>
  <c r="B697" i="20"/>
  <c r="B696" i="20"/>
  <c r="B695" i="20"/>
  <c r="B694" i="20"/>
  <c r="B693" i="20"/>
  <c r="B692" i="20"/>
  <c r="B691" i="20"/>
  <c r="B690" i="20"/>
  <c r="B689" i="20"/>
  <c r="B688" i="20"/>
  <c r="B687" i="20"/>
  <c r="B686" i="20"/>
  <c r="B685" i="20"/>
  <c r="B684" i="20"/>
  <c r="B683" i="20"/>
  <c r="B682" i="20"/>
  <c r="B681" i="20"/>
  <c r="B680" i="20"/>
  <c r="B679" i="20"/>
  <c r="B678" i="20"/>
  <c r="B677" i="20"/>
  <c r="B676" i="20"/>
  <c r="E60" i="1"/>
  <c r="C61" i="19" s="1"/>
  <c r="D60" i="1"/>
  <c r="B61" i="19" s="1"/>
  <c r="E59" i="1"/>
  <c r="C60" i="19" s="1"/>
  <c r="D59" i="1"/>
  <c r="B60" i="19" s="1"/>
  <c r="B4" i="37" l="1"/>
  <c r="C4" i="37"/>
  <c r="B5" i="37"/>
  <c r="C5" i="37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0" i="37"/>
  <c r="C20" i="37"/>
  <c r="B21" i="37"/>
  <c r="C21" i="37"/>
  <c r="B22" i="37"/>
  <c r="C22" i="37"/>
  <c r="B23" i="37"/>
  <c r="C23" i="37"/>
  <c r="B24" i="37"/>
  <c r="C24" i="37"/>
  <c r="B25" i="37"/>
  <c r="C25" i="37"/>
  <c r="B26" i="37"/>
  <c r="C26" i="37"/>
  <c r="B27" i="37"/>
  <c r="C27" i="37"/>
  <c r="B28" i="37"/>
  <c r="C28" i="37"/>
  <c r="B29" i="37"/>
  <c r="C29" i="37"/>
  <c r="B30" i="37"/>
  <c r="C30" i="37"/>
  <c r="B31" i="37"/>
  <c r="C31" i="37"/>
  <c r="B32" i="37"/>
  <c r="C32" i="37"/>
  <c r="B33" i="37"/>
  <c r="C33" i="37"/>
  <c r="B34" i="37"/>
  <c r="C34" i="37"/>
  <c r="B35" i="37"/>
  <c r="C35" i="37"/>
  <c r="B36" i="37"/>
  <c r="C36" i="37"/>
  <c r="B37" i="37"/>
  <c r="C37" i="37"/>
  <c r="B38" i="37"/>
  <c r="C38" i="37"/>
  <c r="B39" i="37"/>
  <c r="C39" i="37"/>
  <c r="B40" i="37"/>
  <c r="C40" i="37"/>
  <c r="B41" i="37"/>
  <c r="C41" i="37"/>
  <c r="B42" i="37"/>
  <c r="C42" i="37"/>
  <c r="B43" i="37"/>
  <c r="C43" i="37"/>
  <c r="B44" i="37"/>
  <c r="C44" i="37"/>
  <c r="B45" i="37"/>
  <c r="C45" i="37"/>
  <c r="B46" i="37"/>
  <c r="C46" i="37"/>
  <c r="B47" i="37"/>
  <c r="C47" i="37"/>
  <c r="B48" i="37"/>
  <c r="C48" i="37"/>
  <c r="B49" i="37"/>
  <c r="C49" i="37"/>
  <c r="B50" i="37"/>
  <c r="C50" i="37"/>
  <c r="B51" i="37"/>
  <c r="C51" i="37"/>
  <c r="B52" i="37"/>
  <c r="C52" i="37"/>
  <c r="B53" i="37"/>
  <c r="C53" i="37"/>
  <c r="B54" i="37"/>
  <c r="C54" i="37"/>
  <c r="B55" i="37"/>
  <c r="C55" i="37"/>
  <c r="B56" i="37"/>
  <c r="C56" i="37"/>
  <c r="B57" i="37"/>
  <c r="C57" i="37"/>
  <c r="B58" i="37"/>
  <c r="C58" i="37"/>
  <c r="B59" i="37"/>
  <c r="C59" i="37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B4" i="35"/>
  <c r="C4" i="35"/>
  <c r="B5" i="35"/>
  <c r="C5" i="35"/>
  <c r="B6" i="35"/>
  <c r="C6" i="35"/>
  <c r="B7" i="35"/>
  <c r="C7" i="35"/>
  <c r="B8" i="35"/>
  <c r="C8" i="35"/>
  <c r="B9" i="35"/>
  <c r="C9" i="35"/>
  <c r="B10" i="35"/>
  <c r="C10" i="35"/>
  <c r="B11" i="35"/>
  <c r="C11" i="35"/>
  <c r="B12" i="35"/>
  <c r="C12" i="35"/>
  <c r="B13" i="35"/>
  <c r="C13" i="35"/>
  <c r="B14" i="35"/>
  <c r="C14" i="35"/>
  <c r="B15" i="35"/>
  <c r="C15" i="35"/>
  <c r="B16" i="35"/>
  <c r="C16" i="35"/>
  <c r="B17" i="35"/>
  <c r="C17" i="35"/>
  <c r="B18" i="35"/>
  <c r="C18" i="35"/>
  <c r="B19" i="35"/>
  <c r="C19" i="35"/>
  <c r="B20" i="35"/>
  <c r="C20" i="35"/>
  <c r="B21" i="35"/>
  <c r="C21" i="35"/>
  <c r="B22" i="35"/>
  <c r="C22" i="35"/>
  <c r="B23" i="35"/>
  <c r="C23" i="35"/>
  <c r="B24" i="35"/>
  <c r="C24" i="35"/>
  <c r="B25" i="35"/>
  <c r="C25" i="35"/>
  <c r="B26" i="35"/>
  <c r="C26" i="35"/>
  <c r="B27" i="35"/>
  <c r="C27" i="35"/>
  <c r="B28" i="35"/>
  <c r="C28" i="35"/>
  <c r="B29" i="35"/>
  <c r="C29" i="35"/>
  <c r="B30" i="35"/>
  <c r="C30" i="35"/>
  <c r="B31" i="35"/>
  <c r="C31" i="35"/>
  <c r="B32" i="35"/>
  <c r="C32" i="35"/>
  <c r="B33" i="35"/>
  <c r="C33" i="35"/>
  <c r="B34" i="35"/>
  <c r="C34" i="35"/>
  <c r="B35" i="35"/>
  <c r="C35" i="35"/>
  <c r="B36" i="35"/>
  <c r="C36" i="35"/>
  <c r="B37" i="35"/>
  <c r="C37" i="35"/>
  <c r="B38" i="35"/>
  <c r="C38" i="35"/>
  <c r="B39" i="35"/>
  <c r="C39" i="35"/>
  <c r="B40" i="35"/>
  <c r="C40" i="35"/>
  <c r="B41" i="35"/>
  <c r="C41" i="35"/>
  <c r="B42" i="35"/>
  <c r="C42" i="35"/>
  <c r="B43" i="35"/>
  <c r="C43" i="35"/>
  <c r="B44" i="35"/>
  <c r="C44" i="35"/>
  <c r="B45" i="35"/>
  <c r="C45" i="35"/>
  <c r="B46" i="35"/>
  <c r="C46" i="35"/>
  <c r="B47" i="35"/>
  <c r="C47" i="35"/>
  <c r="B48" i="35"/>
  <c r="C48" i="35"/>
  <c r="B49" i="35"/>
  <c r="C49" i="35"/>
  <c r="B50" i="35"/>
  <c r="C50" i="35"/>
  <c r="B51" i="35"/>
  <c r="C51" i="35"/>
  <c r="B52" i="35"/>
  <c r="C52" i="35"/>
  <c r="B53" i="35"/>
  <c r="C53" i="35"/>
  <c r="B54" i="35"/>
  <c r="C54" i="35"/>
  <c r="B55" i="35"/>
  <c r="C55" i="35"/>
  <c r="B56" i="35"/>
  <c r="C56" i="35"/>
  <c r="B57" i="35"/>
  <c r="C57" i="35"/>
  <c r="B58" i="35"/>
  <c r="C58" i="35"/>
  <c r="B59" i="35"/>
  <c r="C59" i="35"/>
  <c r="B60" i="35"/>
  <c r="C60" i="35"/>
  <c r="B61" i="35"/>
  <c r="C61" i="35"/>
  <c r="B62" i="35"/>
  <c r="C62" i="35"/>
  <c r="B63" i="35"/>
  <c r="C63" i="35"/>
  <c r="B64" i="35"/>
  <c r="C64" i="35"/>
  <c r="B65" i="35"/>
  <c r="C65" i="35"/>
  <c r="B66" i="35"/>
  <c r="C66" i="35"/>
  <c r="B67" i="35"/>
  <c r="C67" i="35"/>
  <c r="B68" i="35"/>
  <c r="C68" i="35"/>
  <c r="B69" i="35"/>
  <c r="C69" i="35"/>
  <c r="B70" i="35"/>
  <c r="C70" i="35"/>
  <c r="B71" i="35"/>
  <c r="C71" i="35"/>
  <c r="B72" i="35"/>
  <c r="C72" i="35"/>
  <c r="B73" i="35"/>
  <c r="C73" i="35"/>
  <c r="B74" i="35"/>
  <c r="C74" i="35"/>
  <c r="B75" i="35"/>
  <c r="C75" i="35"/>
  <c r="B76" i="35"/>
  <c r="C76" i="35"/>
  <c r="B77" i="35"/>
  <c r="C77" i="35"/>
  <c r="B78" i="35"/>
  <c r="C78" i="35"/>
  <c r="B79" i="35"/>
  <c r="C79" i="35"/>
  <c r="B80" i="35"/>
  <c r="C80" i="35"/>
  <c r="B81" i="35"/>
  <c r="C81" i="35"/>
  <c r="B82" i="35"/>
  <c r="C82" i="35"/>
  <c r="B83" i="35"/>
  <c r="C83" i="35"/>
  <c r="B84" i="35"/>
  <c r="C84" i="35"/>
  <c r="B85" i="35"/>
  <c r="C85" i="35"/>
  <c r="B86" i="35"/>
  <c r="C86" i="35"/>
  <c r="B87" i="35"/>
  <c r="C87" i="35"/>
  <c r="B88" i="35"/>
  <c r="C88" i="35"/>
  <c r="B89" i="35"/>
  <c r="C89" i="35"/>
  <c r="B90" i="35"/>
  <c r="C90" i="35"/>
  <c r="B91" i="35"/>
  <c r="C91" i="35"/>
  <c r="B92" i="35"/>
  <c r="C92" i="35"/>
  <c r="B93" i="35"/>
  <c r="C93" i="35"/>
  <c r="B94" i="35"/>
  <c r="C94" i="35"/>
  <c r="B95" i="35"/>
  <c r="C95" i="35"/>
  <c r="B96" i="35"/>
  <c r="C96" i="35"/>
  <c r="B97" i="35"/>
  <c r="C97" i="35"/>
  <c r="B98" i="35"/>
  <c r="C98" i="35"/>
  <c r="B99" i="35"/>
  <c r="C99" i="35"/>
  <c r="B100" i="35"/>
  <c r="C100" i="35"/>
  <c r="B101" i="35"/>
  <c r="C101" i="35"/>
  <c r="B102" i="35"/>
  <c r="C102" i="35"/>
  <c r="B103" i="35"/>
  <c r="C103" i="35"/>
  <c r="B104" i="35"/>
  <c r="C104" i="35"/>
  <c r="B105" i="35"/>
  <c r="C105" i="35"/>
  <c r="B106" i="35"/>
  <c r="C106" i="35"/>
  <c r="B107" i="35"/>
  <c r="C107" i="35"/>
  <c r="B108" i="35"/>
  <c r="C108" i="35"/>
  <c r="B109" i="35"/>
  <c r="C109" i="35"/>
  <c r="B110" i="35"/>
  <c r="C110" i="35"/>
  <c r="B111" i="35"/>
  <c r="C111" i="35"/>
  <c r="B112" i="35"/>
  <c r="C112" i="35"/>
  <c r="B113" i="35"/>
  <c r="C113" i="35"/>
  <c r="B114" i="35"/>
  <c r="C114" i="35"/>
  <c r="B115" i="35"/>
  <c r="C115" i="35"/>
  <c r="B116" i="35"/>
  <c r="C116" i="35"/>
  <c r="B117" i="35"/>
  <c r="C117" i="35"/>
  <c r="B118" i="35"/>
  <c r="C118" i="35"/>
  <c r="B119" i="35"/>
  <c r="C119" i="35"/>
  <c r="B120" i="35"/>
  <c r="C120" i="35"/>
  <c r="B121" i="35"/>
  <c r="C121" i="35"/>
  <c r="B122" i="35"/>
  <c r="C122" i="35"/>
  <c r="B123" i="35"/>
  <c r="C123" i="35"/>
  <c r="B124" i="35"/>
  <c r="C124" i="35"/>
  <c r="B125" i="35"/>
  <c r="C125" i="35"/>
  <c r="B126" i="35"/>
  <c r="C126" i="35"/>
  <c r="B127" i="35"/>
  <c r="C127" i="35"/>
  <c r="B128" i="35"/>
  <c r="C128" i="35"/>
  <c r="B129" i="35"/>
  <c r="C129" i="35"/>
  <c r="B130" i="35"/>
  <c r="C130" i="35"/>
  <c r="B131" i="35"/>
  <c r="C131" i="35"/>
  <c r="B132" i="35"/>
  <c r="C132" i="35"/>
  <c r="B133" i="35"/>
  <c r="C133" i="35"/>
  <c r="B134" i="35"/>
  <c r="C134" i="35"/>
  <c r="B135" i="35"/>
  <c r="C135" i="35"/>
  <c r="B136" i="35"/>
  <c r="C136" i="35"/>
  <c r="B137" i="35"/>
  <c r="C137" i="35"/>
  <c r="B138" i="35"/>
  <c r="C138" i="35"/>
  <c r="B139" i="35"/>
  <c r="C139" i="35"/>
  <c r="B140" i="35"/>
  <c r="C140" i="35"/>
  <c r="B141" i="35"/>
  <c r="C141" i="35"/>
  <c r="B142" i="35"/>
  <c r="C142" i="35"/>
  <c r="B143" i="35"/>
  <c r="C143" i="35"/>
  <c r="B144" i="35"/>
  <c r="C144" i="35"/>
  <c r="B145" i="35"/>
  <c r="C145" i="35"/>
  <c r="B146" i="35"/>
  <c r="C146" i="35"/>
  <c r="B147" i="35"/>
  <c r="C147" i="35"/>
  <c r="B148" i="35"/>
  <c r="C148" i="35"/>
  <c r="B149" i="35"/>
  <c r="C149" i="35"/>
  <c r="B150" i="35"/>
  <c r="C150" i="35"/>
  <c r="B151" i="35"/>
  <c r="C151" i="35"/>
  <c r="B152" i="35"/>
  <c r="C152" i="35"/>
  <c r="B153" i="35"/>
  <c r="C153" i="35"/>
  <c r="B154" i="35"/>
  <c r="C154" i="35"/>
  <c r="B155" i="35"/>
  <c r="C155" i="35"/>
  <c r="B156" i="35"/>
  <c r="C156" i="35"/>
  <c r="B157" i="35"/>
  <c r="C157" i="35"/>
  <c r="B158" i="35"/>
  <c r="C158" i="35"/>
  <c r="B159" i="35"/>
  <c r="C159" i="35"/>
  <c r="B160" i="35"/>
  <c r="C160" i="35"/>
  <c r="B161" i="35"/>
  <c r="C161" i="35"/>
  <c r="B162" i="35"/>
  <c r="C162" i="35"/>
  <c r="B163" i="35"/>
  <c r="C163" i="35"/>
  <c r="B164" i="35"/>
  <c r="C164" i="35"/>
  <c r="B165" i="35"/>
  <c r="C165" i="35"/>
  <c r="B166" i="35"/>
  <c r="C166" i="35"/>
  <c r="B167" i="35"/>
  <c r="C167" i="35"/>
  <c r="B168" i="35"/>
  <c r="C168" i="35"/>
  <c r="B169" i="35"/>
  <c r="C169" i="35"/>
  <c r="B170" i="35"/>
  <c r="C170" i="35"/>
  <c r="B171" i="35"/>
  <c r="C171" i="35"/>
  <c r="B172" i="35"/>
  <c r="C172" i="35"/>
  <c r="B173" i="35"/>
  <c r="C173" i="35"/>
  <c r="B174" i="35"/>
  <c r="C174" i="35"/>
  <c r="B175" i="35"/>
  <c r="C175" i="35"/>
  <c r="B176" i="35"/>
  <c r="C176" i="35"/>
  <c r="B177" i="35"/>
  <c r="C177" i="35"/>
  <c r="B178" i="35"/>
  <c r="C178" i="35"/>
  <c r="B179" i="35"/>
  <c r="C179" i="35"/>
  <c r="B180" i="35"/>
  <c r="C180" i="35"/>
  <c r="B181" i="35"/>
  <c r="C181" i="35"/>
  <c r="B182" i="35"/>
  <c r="C182" i="35"/>
  <c r="B183" i="35"/>
  <c r="C183" i="35"/>
  <c r="B184" i="35"/>
  <c r="C184" i="35"/>
  <c r="B185" i="35"/>
  <c r="C185" i="35"/>
  <c r="B186" i="35"/>
  <c r="C186" i="35"/>
  <c r="B187" i="35"/>
  <c r="C187" i="35"/>
  <c r="B188" i="35"/>
  <c r="C188" i="35"/>
  <c r="B189" i="35"/>
  <c r="C189" i="35"/>
  <c r="B190" i="35"/>
  <c r="C190" i="35"/>
  <c r="B191" i="35"/>
  <c r="C191" i="35"/>
  <c r="B192" i="35"/>
  <c r="C192" i="35"/>
  <c r="B193" i="35"/>
  <c r="C193" i="35"/>
  <c r="B194" i="35"/>
  <c r="C194" i="35"/>
  <c r="B195" i="35"/>
  <c r="C195" i="35"/>
  <c r="B196" i="35"/>
  <c r="C196" i="35"/>
  <c r="B197" i="35"/>
  <c r="C197" i="35"/>
  <c r="B198" i="35"/>
  <c r="C198" i="35"/>
  <c r="B199" i="35"/>
  <c r="C199" i="35"/>
  <c r="B200" i="35"/>
  <c r="C200" i="35"/>
  <c r="B201" i="35"/>
  <c r="C201" i="35"/>
  <c r="B202" i="35"/>
  <c r="C202" i="35"/>
  <c r="B203" i="35"/>
  <c r="C203" i="35"/>
  <c r="B204" i="35"/>
  <c r="C204" i="35"/>
  <c r="B205" i="35"/>
  <c r="C205" i="35"/>
  <c r="B206" i="35"/>
  <c r="C206" i="35"/>
  <c r="B207" i="35"/>
  <c r="C207" i="35"/>
  <c r="B208" i="35"/>
  <c r="C208" i="35"/>
  <c r="B209" i="35"/>
  <c r="C209" i="35"/>
  <c r="B210" i="35"/>
  <c r="C210" i="35"/>
  <c r="B211" i="35"/>
  <c r="C211" i="35"/>
  <c r="B212" i="35"/>
  <c r="C212" i="35"/>
  <c r="B213" i="35"/>
  <c r="C213" i="35"/>
  <c r="B214" i="35"/>
  <c r="C214" i="35"/>
  <c r="B215" i="35"/>
  <c r="C215" i="35"/>
  <c r="B216" i="35"/>
  <c r="C216" i="35"/>
  <c r="B217" i="35"/>
  <c r="C217" i="35"/>
  <c r="B218" i="35"/>
  <c r="C218" i="35"/>
  <c r="B219" i="35"/>
  <c r="C219" i="35"/>
  <c r="B220" i="35"/>
  <c r="C220" i="35"/>
  <c r="B221" i="35"/>
  <c r="C221" i="35"/>
  <c r="B222" i="35"/>
  <c r="C222" i="35"/>
  <c r="B223" i="35"/>
  <c r="C223" i="35"/>
  <c r="B224" i="35"/>
  <c r="C224" i="35"/>
  <c r="B225" i="35"/>
  <c r="C225" i="35"/>
  <c r="B226" i="35"/>
  <c r="C226" i="35"/>
  <c r="B227" i="35"/>
  <c r="C227" i="35"/>
  <c r="B228" i="35"/>
  <c r="C228" i="35"/>
  <c r="B229" i="35"/>
  <c r="C229" i="35"/>
  <c r="B230" i="35"/>
  <c r="C230" i="35"/>
  <c r="B231" i="35"/>
  <c r="C231" i="35"/>
  <c r="B232" i="35"/>
  <c r="C232" i="35"/>
  <c r="B233" i="35"/>
  <c r="C233" i="35"/>
  <c r="B234" i="35"/>
  <c r="C234" i="35"/>
  <c r="B235" i="35"/>
  <c r="C235" i="35"/>
  <c r="B236" i="35"/>
  <c r="C236" i="35"/>
  <c r="B237" i="35"/>
  <c r="C237" i="35"/>
  <c r="B238" i="35"/>
  <c r="C238" i="35"/>
  <c r="B239" i="35"/>
  <c r="C239" i="35"/>
  <c r="B240" i="35"/>
  <c r="C240" i="35"/>
  <c r="B241" i="35"/>
  <c r="C241" i="35"/>
  <c r="B242" i="35"/>
  <c r="C242" i="35"/>
  <c r="B243" i="35"/>
  <c r="C243" i="35"/>
  <c r="B244" i="35"/>
  <c r="C244" i="35"/>
  <c r="B245" i="35"/>
  <c r="C245" i="35"/>
  <c r="B246" i="35"/>
  <c r="C246" i="35"/>
  <c r="B247" i="35"/>
  <c r="C247" i="35"/>
  <c r="B248" i="35"/>
  <c r="C248" i="35"/>
  <c r="B249" i="35"/>
  <c r="C249" i="35"/>
  <c r="B250" i="35"/>
  <c r="C250" i="35"/>
  <c r="B251" i="35"/>
  <c r="C251" i="35"/>
  <c r="B252" i="35"/>
  <c r="C252" i="35"/>
  <c r="B253" i="35"/>
  <c r="C253" i="35"/>
  <c r="B254" i="35"/>
  <c r="C254" i="35"/>
  <c r="B255" i="35"/>
  <c r="C255" i="35"/>
  <c r="B256" i="35"/>
  <c r="C256" i="35"/>
  <c r="B257" i="35"/>
  <c r="C257" i="35"/>
  <c r="B258" i="35"/>
  <c r="C258" i="35"/>
  <c r="B259" i="35"/>
  <c r="C259" i="35"/>
  <c r="B260" i="35"/>
  <c r="C260" i="35"/>
  <c r="B261" i="35"/>
  <c r="C261" i="35"/>
  <c r="B262" i="35"/>
  <c r="C262" i="35"/>
  <c r="B263" i="35"/>
  <c r="C263" i="35"/>
  <c r="B264" i="35"/>
  <c r="C264" i="35"/>
  <c r="B265" i="35"/>
  <c r="C265" i="35"/>
  <c r="B266" i="35"/>
  <c r="C266" i="35"/>
  <c r="B267" i="35"/>
  <c r="C267" i="35"/>
  <c r="B268" i="35"/>
  <c r="C268" i="35"/>
  <c r="B269" i="35"/>
  <c r="C269" i="35"/>
  <c r="B270" i="35"/>
  <c r="C270" i="35"/>
  <c r="B271" i="35"/>
  <c r="C271" i="35"/>
  <c r="B272" i="35"/>
  <c r="C272" i="35"/>
  <c r="B273" i="35"/>
  <c r="C273" i="35"/>
  <c r="B274" i="35"/>
  <c r="C274" i="35"/>
  <c r="B275" i="35"/>
  <c r="C275" i="35"/>
  <c r="B276" i="35"/>
  <c r="C276" i="35"/>
  <c r="B277" i="35"/>
  <c r="C277" i="35"/>
  <c r="B278" i="35"/>
  <c r="C278" i="35"/>
  <c r="B279" i="35"/>
  <c r="C279" i="35"/>
  <c r="B280" i="35"/>
  <c r="C280" i="35"/>
  <c r="B281" i="35"/>
  <c r="C281" i="35"/>
  <c r="B282" i="35"/>
  <c r="C282" i="35"/>
  <c r="B283" i="35"/>
  <c r="C283" i="35"/>
  <c r="B284" i="35"/>
  <c r="C284" i="35"/>
  <c r="B285" i="35"/>
  <c r="C285" i="35"/>
  <c r="B286" i="35"/>
  <c r="C286" i="35"/>
  <c r="B287" i="35"/>
  <c r="C287" i="35"/>
  <c r="B288" i="35"/>
  <c r="C288" i="35"/>
  <c r="B289" i="35"/>
  <c r="C289" i="35"/>
  <c r="B290" i="35"/>
  <c r="C290" i="35"/>
  <c r="B291" i="35"/>
  <c r="C291" i="35"/>
  <c r="B292" i="35"/>
  <c r="C292" i="35"/>
  <c r="B293" i="35"/>
  <c r="C293" i="35"/>
  <c r="B294" i="35"/>
  <c r="C294" i="35"/>
  <c r="B295" i="35"/>
  <c r="C295" i="35"/>
  <c r="B296" i="35"/>
  <c r="C296" i="35"/>
  <c r="B297" i="35"/>
  <c r="C297" i="35"/>
  <c r="B298" i="35"/>
  <c r="C298" i="35"/>
  <c r="B299" i="35"/>
  <c r="C299" i="35"/>
  <c r="B300" i="35"/>
  <c r="C300" i="35"/>
  <c r="B301" i="35"/>
  <c r="C301" i="35"/>
  <c r="B302" i="35"/>
  <c r="C302" i="35"/>
  <c r="B303" i="35"/>
  <c r="C303" i="35"/>
  <c r="B304" i="35"/>
  <c r="C304" i="35"/>
  <c r="B305" i="35"/>
  <c r="C305" i="35"/>
  <c r="B306" i="35"/>
  <c r="C306" i="35"/>
  <c r="B307" i="35"/>
  <c r="C307" i="35"/>
  <c r="B308" i="35"/>
  <c r="C308" i="35"/>
  <c r="B309" i="35"/>
  <c r="C309" i="35"/>
  <c r="B310" i="35"/>
  <c r="C310" i="35"/>
  <c r="B311" i="35"/>
  <c r="C311" i="35"/>
  <c r="B312" i="35"/>
  <c r="C312" i="35"/>
  <c r="B313" i="35"/>
  <c r="C313" i="35"/>
  <c r="B314" i="35"/>
  <c r="C314" i="35"/>
  <c r="B315" i="35"/>
  <c r="C315" i="35"/>
  <c r="B316" i="35"/>
  <c r="C316" i="35"/>
  <c r="B317" i="35"/>
  <c r="C317" i="35"/>
  <c r="B318" i="35"/>
  <c r="C318" i="35"/>
  <c r="B319" i="35"/>
  <c r="C319" i="35"/>
  <c r="B320" i="35"/>
  <c r="C320" i="35"/>
  <c r="B321" i="35"/>
  <c r="C321" i="35"/>
  <c r="B322" i="35"/>
  <c r="C322" i="35"/>
  <c r="B323" i="35"/>
  <c r="C323" i="35"/>
  <c r="B324" i="35"/>
  <c r="C324" i="35"/>
  <c r="B325" i="35"/>
  <c r="C325" i="35"/>
  <c r="B326" i="35"/>
  <c r="C326" i="35"/>
  <c r="B327" i="35"/>
  <c r="C327" i="35"/>
  <c r="B328" i="35"/>
  <c r="C328" i="35"/>
  <c r="B329" i="35"/>
  <c r="C329" i="35"/>
  <c r="B330" i="35"/>
  <c r="C330" i="35"/>
  <c r="B331" i="35"/>
  <c r="C331" i="35"/>
  <c r="B332" i="35"/>
  <c r="C332" i="35"/>
  <c r="B333" i="35"/>
  <c r="C333" i="35"/>
  <c r="B334" i="35"/>
  <c r="C334" i="35"/>
  <c r="B335" i="35"/>
  <c r="C335" i="35"/>
  <c r="B336" i="35"/>
  <c r="C336" i="35"/>
  <c r="B337" i="35"/>
  <c r="C337" i="35"/>
  <c r="B338" i="35"/>
  <c r="C338" i="35"/>
  <c r="B339" i="35"/>
  <c r="C339" i="35"/>
  <c r="B340" i="35"/>
  <c r="C340" i="35"/>
  <c r="B341" i="35"/>
  <c r="C341" i="35"/>
  <c r="B342" i="35"/>
  <c r="C342" i="35"/>
  <c r="B343" i="35"/>
  <c r="C343" i="35"/>
  <c r="B344" i="35"/>
  <c r="C344" i="35"/>
  <c r="B345" i="35"/>
  <c r="C345" i="35"/>
  <c r="B346" i="35"/>
  <c r="C346" i="35"/>
  <c r="B347" i="35"/>
  <c r="C347" i="35"/>
  <c r="B348" i="35"/>
  <c r="C348" i="35"/>
  <c r="B349" i="35"/>
  <c r="C349" i="35"/>
  <c r="B350" i="35"/>
  <c r="C350" i="35"/>
  <c r="B351" i="35"/>
  <c r="C351" i="35"/>
  <c r="B352" i="35"/>
  <c r="C352" i="35"/>
  <c r="B353" i="35"/>
  <c r="C353" i="35"/>
  <c r="B354" i="35"/>
  <c r="C354" i="35"/>
  <c r="B355" i="35"/>
  <c r="C355" i="35"/>
  <c r="B356" i="35"/>
  <c r="C356" i="35"/>
  <c r="B357" i="35"/>
  <c r="C357" i="35"/>
  <c r="B358" i="35"/>
  <c r="C358" i="35"/>
  <c r="B359" i="35"/>
  <c r="C359" i="35"/>
  <c r="B360" i="35"/>
  <c r="C360" i="35"/>
  <c r="B361" i="35"/>
  <c r="C361" i="35"/>
  <c r="B362" i="35"/>
  <c r="C362" i="35"/>
  <c r="B363" i="35"/>
  <c r="C363" i="35"/>
  <c r="B364" i="35"/>
  <c r="C364" i="35"/>
  <c r="B365" i="35"/>
  <c r="C365" i="35"/>
  <c r="B366" i="35"/>
  <c r="C366" i="35"/>
  <c r="B367" i="35"/>
  <c r="C367" i="35"/>
  <c r="B368" i="35"/>
  <c r="C368" i="35"/>
  <c r="B369" i="35"/>
  <c r="C369" i="35"/>
  <c r="B370" i="35"/>
  <c r="C370" i="35"/>
  <c r="B371" i="35"/>
  <c r="C371" i="35"/>
  <c r="B372" i="35"/>
  <c r="C372" i="35"/>
  <c r="B373" i="35"/>
  <c r="C373" i="35"/>
  <c r="B374" i="35"/>
  <c r="C374" i="35"/>
  <c r="B375" i="35"/>
  <c r="C375" i="35"/>
  <c r="B376" i="35"/>
  <c r="C376" i="35"/>
  <c r="B377" i="35"/>
  <c r="C377" i="35"/>
  <c r="B378" i="35"/>
  <c r="C378" i="35"/>
  <c r="B379" i="35"/>
  <c r="C379" i="35"/>
  <c r="B380" i="35"/>
  <c r="C380" i="35"/>
  <c r="B381" i="35"/>
  <c r="C381" i="35"/>
  <c r="B382" i="35"/>
  <c r="C382" i="35"/>
  <c r="B383" i="35"/>
  <c r="C383" i="35"/>
  <c r="B384" i="35"/>
  <c r="C384" i="35"/>
  <c r="B385" i="35"/>
  <c r="C385" i="35"/>
  <c r="B386" i="35"/>
  <c r="C386" i="35"/>
  <c r="B387" i="35"/>
  <c r="C387" i="35"/>
  <c r="B388" i="35"/>
  <c r="C388" i="35"/>
  <c r="B389" i="35"/>
  <c r="C389" i="35"/>
  <c r="B390" i="35"/>
  <c r="C390" i="35"/>
  <c r="B391" i="35"/>
  <c r="C391" i="35"/>
  <c r="B392" i="35"/>
  <c r="C392" i="35"/>
  <c r="B393" i="35"/>
  <c r="C393" i="35"/>
  <c r="B394" i="35"/>
  <c r="C394" i="35"/>
  <c r="B395" i="35"/>
  <c r="C395" i="35"/>
  <c r="B396" i="35"/>
  <c r="C396" i="35"/>
  <c r="B397" i="35"/>
  <c r="C397" i="35"/>
  <c r="B398" i="35"/>
  <c r="C398" i="35"/>
  <c r="B399" i="35"/>
  <c r="C399" i="35"/>
  <c r="B400" i="35"/>
  <c r="C400" i="35"/>
  <c r="B401" i="35"/>
  <c r="C401" i="35"/>
  <c r="B402" i="35"/>
  <c r="C402" i="35"/>
  <c r="B403" i="35"/>
  <c r="C403" i="35"/>
  <c r="B404" i="35"/>
  <c r="C404" i="35"/>
  <c r="B405" i="35"/>
  <c r="C405" i="35"/>
  <c r="B406" i="35"/>
  <c r="C406" i="35"/>
  <c r="B407" i="35"/>
  <c r="C407" i="35"/>
  <c r="B408" i="35"/>
  <c r="C408" i="35"/>
  <c r="B409" i="35"/>
  <c r="C409" i="35"/>
  <c r="B410" i="35"/>
  <c r="C410" i="35"/>
  <c r="B411" i="35"/>
  <c r="C411" i="35"/>
  <c r="B412" i="35"/>
  <c r="C412" i="35"/>
  <c r="B413" i="35"/>
  <c r="C413" i="35"/>
  <c r="B414" i="35"/>
  <c r="C414" i="35"/>
  <c r="B415" i="35"/>
  <c r="C415" i="35"/>
  <c r="B416" i="35"/>
  <c r="C416" i="35"/>
  <c r="B417" i="35"/>
  <c r="C417" i="35"/>
  <c r="B418" i="35"/>
  <c r="C418" i="35"/>
  <c r="B419" i="35"/>
  <c r="C419" i="35"/>
  <c r="B420" i="35"/>
  <c r="C420" i="35"/>
  <c r="B421" i="35"/>
  <c r="C421" i="35"/>
  <c r="B422" i="35"/>
  <c r="C422" i="35"/>
  <c r="B423" i="35"/>
  <c r="C423" i="35"/>
  <c r="B424" i="35"/>
  <c r="C424" i="35"/>
  <c r="B425" i="35"/>
  <c r="C425" i="35"/>
  <c r="B426" i="35"/>
  <c r="C426" i="35"/>
  <c r="B427" i="35"/>
  <c r="C427" i="35"/>
  <c r="B428" i="35"/>
  <c r="C428" i="35"/>
  <c r="B429" i="35"/>
  <c r="C429" i="35"/>
  <c r="B430" i="35"/>
  <c r="C430" i="35"/>
  <c r="B431" i="35"/>
  <c r="C431" i="35"/>
  <c r="B432" i="35"/>
  <c r="C432" i="35"/>
  <c r="B433" i="35"/>
  <c r="C433" i="35"/>
  <c r="B434" i="35"/>
  <c r="C434" i="35"/>
  <c r="B435" i="35"/>
  <c r="C435" i="35"/>
  <c r="B436" i="35"/>
  <c r="C436" i="35"/>
  <c r="B437" i="35"/>
  <c r="C437" i="35"/>
  <c r="B438" i="35"/>
  <c r="C438" i="35"/>
  <c r="B439" i="35"/>
  <c r="C439" i="35"/>
  <c r="B440" i="35"/>
  <c r="C440" i="35"/>
  <c r="B441" i="35"/>
  <c r="C441" i="35"/>
  <c r="B442" i="35"/>
  <c r="C442" i="35"/>
  <c r="B443" i="35"/>
  <c r="C443" i="35"/>
  <c r="B444" i="35"/>
  <c r="C444" i="35"/>
  <c r="B445" i="35"/>
  <c r="C445" i="35"/>
  <c r="B446" i="35"/>
  <c r="C446" i="35"/>
  <c r="B447" i="35"/>
  <c r="C447" i="35"/>
  <c r="B448" i="35"/>
  <c r="C448" i="35"/>
  <c r="B449" i="35"/>
  <c r="C449" i="35"/>
  <c r="B450" i="35"/>
  <c r="C450" i="35"/>
  <c r="B451" i="35"/>
  <c r="C451" i="35"/>
  <c r="B452" i="35"/>
  <c r="C452" i="35"/>
  <c r="B453" i="35"/>
  <c r="C453" i="35"/>
  <c r="B454" i="35"/>
  <c r="C454" i="35"/>
  <c r="B455" i="35"/>
  <c r="C455" i="35"/>
  <c r="B456" i="35"/>
  <c r="C456" i="35"/>
  <c r="B457" i="35"/>
  <c r="C457" i="35"/>
  <c r="B458" i="35"/>
  <c r="C458" i="35"/>
  <c r="B459" i="35"/>
  <c r="C459" i="35"/>
  <c r="B460" i="35"/>
  <c r="C460" i="35"/>
  <c r="B461" i="35"/>
  <c r="C461" i="35"/>
  <c r="B462" i="35"/>
  <c r="C462" i="35"/>
  <c r="B463" i="35"/>
  <c r="C463" i="35"/>
  <c r="B464" i="35"/>
  <c r="C464" i="35"/>
  <c r="B465" i="35"/>
  <c r="C465" i="35"/>
  <c r="B466" i="35"/>
  <c r="C466" i="35"/>
  <c r="B467" i="35"/>
  <c r="C467" i="35"/>
  <c r="B468" i="35"/>
  <c r="C468" i="35"/>
  <c r="B469" i="35"/>
  <c r="C469" i="35"/>
  <c r="B470" i="35"/>
  <c r="C470" i="35"/>
  <c r="B471" i="35"/>
  <c r="C471" i="35"/>
  <c r="B472" i="35"/>
  <c r="C472" i="35"/>
  <c r="B473" i="35"/>
  <c r="C473" i="35"/>
  <c r="B474" i="35"/>
  <c r="C474" i="35"/>
  <c r="B475" i="35"/>
  <c r="C475" i="35"/>
  <c r="B476" i="35"/>
  <c r="C476" i="35"/>
  <c r="B477" i="35"/>
  <c r="C477" i="35"/>
  <c r="B478" i="35"/>
  <c r="C478" i="35"/>
  <c r="B479" i="35"/>
  <c r="C479" i="35"/>
  <c r="B480" i="35"/>
  <c r="C480" i="35"/>
  <c r="B481" i="35"/>
  <c r="C481" i="35"/>
  <c r="B482" i="35"/>
  <c r="C482" i="35"/>
  <c r="B483" i="35"/>
  <c r="C483" i="35"/>
  <c r="C4" i="34"/>
  <c r="C5" i="34"/>
  <c r="C6" i="34"/>
  <c r="C7" i="34"/>
  <c r="C8" i="34"/>
  <c r="C9" i="34"/>
  <c r="C10" i="34"/>
  <c r="C11" i="34"/>
  <c r="C12" i="34"/>
  <c r="C13" i="34"/>
  <c r="C14" i="34"/>
  <c r="C15" i="34"/>
  <c r="C16" i="34"/>
  <c r="C17" i="34"/>
  <c r="C18" i="34"/>
  <c r="C19" i="34"/>
  <c r="C20" i="34"/>
  <c r="C21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C34" i="34"/>
  <c r="C35" i="34"/>
  <c r="C36" i="34"/>
  <c r="C37" i="34"/>
  <c r="C38" i="34"/>
  <c r="C39" i="34"/>
  <c r="C40" i="34"/>
  <c r="C41" i="34"/>
  <c r="C42" i="34"/>
  <c r="C43" i="34"/>
  <c r="C44" i="34"/>
  <c r="C45" i="34"/>
  <c r="C46" i="34"/>
  <c r="C47" i="34"/>
  <c r="C48" i="34"/>
  <c r="C49" i="34"/>
  <c r="C50" i="34"/>
  <c r="C51" i="34"/>
  <c r="C52" i="34"/>
  <c r="C53" i="34"/>
  <c r="C54" i="34"/>
  <c r="C55" i="34"/>
  <c r="C56" i="34"/>
  <c r="C57" i="34"/>
  <c r="C58" i="34"/>
  <c r="C59" i="34"/>
  <c r="C60" i="34"/>
  <c r="C61" i="34"/>
  <c r="C62" i="34"/>
  <c r="C63" i="34"/>
  <c r="C64" i="34"/>
  <c r="C65" i="34"/>
  <c r="C66" i="34"/>
  <c r="C67" i="34"/>
  <c r="C68" i="34"/>
  <c r="C69" i="34"/>
  <c r="C70" i="34"/>
  <c r="C71" i="34"/>
  <c r="C72" i="34"/>
  <c r="C73" i="34"/>
  <c r="C74" i="34"/>
  <c r="C75" i="34"/>
  <c r="C76" i="34"/>
  <c r="C77" i="34"/>
  <c r="C78" i="34"/>
  <c r="C79" i="34"/>
  <c r="C80" i="34"/>
  <c r="C81" i="34"/>
  <c r="C82" i="34"/>
  <c r="C83" i="34"/>
  <c r="C84" i="34"/>
  <c r="C85" i="34"/>
  <c r="C86" i="34"/>
  <c r="C87" i="34"/>
  <c r="C88" i="34"/>
  <c r="C89" i="34"/>
  <c r="C90" i="34"/>
  <c r="C91" i="34"/>
  <c r="C92" i="34"/>
  <c r="C93" i="34"/>
  <c r="C94" i="34"/>
  <c r="C95" i="34"/>
  <c r="C96" i="34"/>
  <c r="D96" i="34"/>
  <c r="C97" i="34"/>
  <c r="C98" i="34"/>
  <c r="C99" i="34"/>
  <c r="C100" i="34"/>
  <c r="C101" i="34"/>
  <c r="C102" i="34"/>
  <c r="C103" i="34"/>
  <c r="C104" i="34"/>
  <c r="C105" i="34"/>
  <c r="C106" i="34"/>
  <c r="C107" i="34"/>
  <c r="C108" i="34"/>
  <c r="C109" i="34"/>
  <c r="C110" i="34"/>
  <c r="C111" i="34"/>
  <c r="C112" i="34"/>
  <c r="C113" i="34"/>
  <c r="C114" i="34"/>
  <c r="C115" i="34"/>
  <c r="C116" i="34"/>
  <c r="C117" i="34"/>
  <c r="C118" i="34"/>
  <c r="C119" i="34"/>
  <c r="C120" i="34"/>
  <c r="C121" i="34"/>
  <c r="C122" i="34"/>
  <c r="C123" i="34"/>
  <c r="C124" i="34"/>
  <c r="C125" i="34"/>
  <c r="C126" i="34"/>
  <c r="C127" i="34"/>
  <c r="C128" i="34"/>
  <c r="C129" i="34"/>
  <c r="C130" i="34"/>
  <c r="C131" i="34"/>
  <c r="C132" i="34"/>
  <c r="C133" i="34"/>
  <c r="C134" i="34"/>
  <c r="C135" i="34"/>
  <c r="C136" i="34"/>
  <c r="C137" i="34"/>
  <c r="C138" i="34"/>
  <c r="C139" i="34"/>
  <c r="C140" i="34"/>
  <c r="C141" i="34"/>
  <c r="C142" i="34"/>
  <c r="C143" i="34"/>
  <c r="C144" i="34"/>
  <c r="C145" i="34"/>
  <c r="C146" i="34"/>
  <c r="C147" i="34"/>
  <c r="C148" i="34"/>
  <c r="C149" i="34"/>
  <c r="C150" i="34"/>
  <c r="C151" i="34"/>
  <c r="C152" i="34"/>
  <c r="C153" i="34"/>
  <c r="C154" i="34"/>
  <c r="C155" i="34"/>
  <c r="C156" i="34"/>
  <c r="C157" i="34"/>
  <c r="B158" i="34"/>
  <c r="C158" i="34"/>
  <c r="C159" i="34"/>
  <c r="C160" i="34"/>
  <c r="C161" i="34"/>
  <c r="C162" i="34"/>
  <c r="C163" i="34"/>
  <c r="C164" i="34"/>
  <c r="C165" i="34"/>
  <c r="C166" i="34"/>
  <c r="C167" i="34"/>
  <c r="C168" i="34"/>
  <c r="C169" i="34"/>
  <c r="C170" i="34"/>
  <c r="C171" i="34"/>
  <c r="C172" i="34"/>
  <c r="C173" i="34"/>
  <c r="C174" i="34"/>
  <c r="C175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C189" i="34"/>
  <c r="C190" i="34"/>
  <c r="C191" i="34"/>
  <c r="C192" i="34"/>
  <c r="D192" i="34"/>
  <c r="C193" i="34"/>
  <c r="C194" i="34"/>
  <c r="C195" i="34"/>
  <c r="C196" i="34"/>
  <c r="C197" i="34"/>
  <c r="C198" i="34"/>
  <c r="C199" i="34"/>
  <c r="C200" i="34"/>
  <c r="C201" i="34"/>
  <c r="C202" i="34"/>
  <c r="C264" i="34"/>
  <c r="C265" i="34"/>
  <c r="C266" i="34"/>
  <c r="C267" i="34"/>
  <c r="C268" i="34"/>
  <c r="C269" i="34"/>
  <c r="B291" i="34"/>
  <c r="C296" i="34"/>
  <c r="D333" i="34"/>
  <c r="B339" i="34"/>
  <c r="C376" i="34"/>
  <c r="D381" i="34"/>
  <c r="B419" i="34"/>
  <c r="C424" i="34"/>
  <c r="D449" i="34"/>
  <c r="B451" i="34"/>
  <c r="C460" i="34"/>
  <c r="D461" i="34"/>
  <c r="B471" i="34"/>
  <c r="C472" i="34"/>
  <c r="D481" i="34"/>
  <c r="B483" i="34"/>
  <c r="B4" i="32"/>
  <c r="C4" i="32"/>
  <c r="D4" i="32"/>
  <c r="B5" i="32"/>
  <c r="C5" i="32"/>
  <c r="D5" i="32"/>
  <c r="B6" i="32"/>
  <c r="C6" i="32"/>
  <c r="D6" i="32"/>
  <c r="B7" i="32"/>
  <c r="C7" i="32"/>
  <c r="D7" i="32"/>
  <c r="B8" i="32"/>
  <c r="C8" i="32"/>
  <c r="D8" i="32"/>
  <c r="B9" i="32"/>
  <c r="C9" i="32"/>
  <c r="D9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B18" i="32"/>
  <c r="C18" i="32"/>
  <c r="D18" i="32"/>
  <c r="B19" i="32"/>
  <c r="C19" i="32"/>
  <c r="D19" i="32"/>
  <c r="B20" i="32"/>
  <c r="C20" i="32"/>
  <c r="D20" i="32"/>
  <c r="B21" i="32"/>
  <c r="C21" i="32"/>
  <c r="D21" i="32"/>
  <c r="B22" i="32"/>
  <c r="C22" i="32"/>
  <c r="D22" i="32"/>
  <c r="B23" i="32"/>
  <c r="C23" i="32"/>
  <c r="D23" i="32"/>
  <c r="B24" i="32"/>
  <c r="C24" i="32"/>
  <c r="D24" i="32"/>
  <c r="B25" i="32"/>
  <c r="C25" i="32"/>
  <c r="D25" i="32"/>
  <c r="B26" i="32"/>
  <c r="C26" i="32"/>
  <c r="D26" i="32"/>
  <c r="B27" i="32"/>
  <c r="C27" i="32"/>
  <c r="D27" i="32"/>
  <c r="B28" i="32"/>
  <c r="C28" i="32"/>
  <c r="D28" i="32"/>
  <c r="B29" i="32"/>
  <c r="C29" i="32"/>
  <c r="D29" i="32"/>
  <c r="B30" i="32"/>
  <c r="C30" i="32"/>
  <c r="D30" i="32"/>
  <c r="B31" i="32"/>
  <c r="C31" i="32"/>
  <c r="D31" i="32"/>
  <c r="B32" i="32"/>
  <c r="C32" i="32"/>
  <c r="D32" i="32"/>
  <c r="B33" i="32"/>
  <c r="C33" i="32"/>
  <c r="D33" i="32"/>
  <c r="B34" i="32"/>
  <c r="C34" i="32"/>
  <c r="D34" i="32"/>
  <c r="B35" i="32"/>
  <c r="C35" i="32"/>
  <c r="D35" i="32"/>
  <c r="B36" i="32"/>
  <c r="C36" i="32"/>
  <c r="D36" i="32"/>
  <c r="B37" i="32"/>
  <c r="C37" i="32"/>
  <c r="D37" i="32"/>
  <c r="B38" i="32"/>
  <c r="C38" i="32"/>
  <c r="D38" i="32"/>
  <c r="B39" i="32"/>
  <c r="C39" i="32"/>
  <c r="D39" i="32"/>
  <c r="B40" i="32"/>
  <c r="C40" i="32"/>
  <c r="D40" i="32"/>
  <c r="B41" i="32"/>
  <c r="C41" i="32"/>
  <c r="D41" i="32"/>
  <c r="B42" i="32"/>
  <c r="C42" i="32"/>
  <c r="D42" i="32"/>
  <c r="B43" i="32"/>
  <c r="C43" i="32"/>
  <c r="D43" i="32"/>
  <c r="B44" i="32"/>
  <c r="C44" i="32"/>
  <c r="D44" i="32"/>
  <c r="B45" i="32"/>
  <c r="C45" i="32"/>
  <c r="D45" i="32"/>
  <c r="B46" i="32"/>
  <c r="C46" i="32"/>
  <c r="D46" i="32"/>
  <c r="B47" i="32"/>
  <c r="C47" i="32"/>
  <c r="D47" i="32"/>
  <c r="B48" i="32"/>
  <c r="C48" i="32"/>
  <c r="D48" i="32"/>
  <c r="B49" i="32"/>
  <c r="C49" i="32"/>
  <c r="D49" i="32"/>
  <c r="B50" i="32"/>
  <c r="C50" i="32"/>
  <c r="D50" i="32"/>
  <c r="B51" i="32"/>
  <c r="C51" i="32"/>
  <c r="D51" i="32"/>
  <c r="B52" i="32"/>
  <c r="C52" i="32"/>
  <c r="D52" i="32"/>
  <c r="B53" i="32"/>
  <c r="C53" i="32"/>
  <c r="D53" i="32"/>
  <c r="B54" i="32"/>
  <c r="C54" i="32"/>
  <c r="D54" i="32"/>
  <c r="B55" i="32"/>
  <c r="C55" i="32"/>
  <c r="D55" i="32"/>
  <c r="B56" i="32"/>
  <c r="C56" i="32"/>
  <c r="D56" i="32"/>
  <c r="B57" i="32"/>
  <c r="C57" i="32"/>
  <c r="D57" i="32"/>
  <c r="B58" i="32"/>
  <c r="C58" i="32"/>
  <c r="D58" i="32"/>
  <c r="B59" i="32"/>
  <c r="C59" i="32"/>
  <c r="D59" i="32"/>
  <c r="B60" i="32"/>
  <c r="C60" i="32"/>
  <c r="D60" i="32"/>
  <c r="B61" i="32"/>
  <c r="C61" i="32"/>
  <c r="D61" i="32"/>
  <c r="B62" i="32"/>
  <c r="C62" i="32"/>
  <c r="D62" i="32"/>
  <c r="B63" i="32"/>
  <c r="C63" i="32"/>
  <c r="D63" i="32"/>
  <c r="B64" i="32"/>
  <c r="C64" i="32"/>
  <c r="D64" i="32"/>
  <c r="B65" i="32"/>
  <c r="C65" i="32"/>
  <c r="D65" i="32"/>
  <c r="B66" i="32"/>
  <c r="C66" i="32"/>
  <c r="D66" i="32"/>
  <c r="B67" i="32"/>
  <c r="C67" i="32"/>
  <c r="D67" i="32"/>
  <c r="B68" i="32"/>
  <c r="C68" i="32"/>
  <c r="D68" i="32"/>
  <c r="B69" i="32"/>
  <c r="C69" i="32"/>
  <c r="D69" i="32"/>
  <c r="B70" i="32"/>
  <c r="C70" i="32"/>
  <c r="D70" i="32"/>
  <c r="B71" i="32"/>
  <c r="C71" i="32"/>
  <c r="D71" i="32"/>
  <c r="B72" i="32"/>
  <c r="C72" i="32"/>
  <c r="D72" i="32"/>
  <c r="B73" i="32"/>
  <c r="C73" i="32"/>
  <c r="D73" i="32"/>
  <c r="B74" i="32"/>
  <c r="C74" i="32"/>
  <c r="D74" i="32"/>
  <c r="B75" i="32"/>
  <c r="C75" i="32"/>
  <c r="D75" i="32"/>
  <c r="B76" i="32"/>
  <c r="C76" i="32"/>
  <c r="D76" i="32"/>
  <c r="B77" i="32"/>
  <c r="C77" i="32"/>
  <c r="D77" i="32"/>
  <c r="B78" i="32"/>
  <c r="C78" i="32"/>
  <c r="D78" i="32"/>
  <c r="B79" i="32"/>
  <c r="C79" i="32"/>
  <c r="D79" i="32"/>
  <c r="B80" i="32"/>
  <c r="C80" i="32"/>
  <c r="D80" i="32"/>
  <c r="B81" i="32"/>
  <c r="C81" i="32"/>
  <c r="D81" i="32"/>
  <c r="B82" i="32"/>
  <c r="C82" i="32"/>
  <c r="D82" i="32"/>
  <c r="B83" i="32"/>
  <c r="C83" i="32"/>
  <c r="D83" i="32"/>
  <c r="B84" i="32"/>
  <c r="C84" i="32"/>
  <c r="D84" i="32"/>
  <c r="B85" i="32"/>
  <c r="C85" i="32"/>
  <c r="D85" i="32"/>
  <c r="B86" i="32"/>
  <c r="C86" i="32"/>
  <c r="D86" i="32"/>
  <c r="B87" i="32"/>
  <c r="C87" i="32"/>
  <c r="D87" i="32"/>
  <c r="B88" i="32"/>
  <c r="C88" i="32"/>
  <c r="D88" i="32"/>
  <c r="B89" i="32"/>
  <c r="C89" i="32"/>
  <c r="D89" i="32"/>
  <c r="B90" i="32"/>
  <c r="C90" i="32"/>
  <c r="D90" i="32"/>
  <c r="B91" i="32"/>
  <c r="C91" i="32"/>
  <c r="D91" i="32"/>
  <c r="B92" i="32"/>
  <c r="C92" i="32"/>
  <c r="D92" i="32"/>
  <c r="B93" i="32"/>
  <c r="C93" i="32"/>
  <c r="D93" i="32"/>
  <c r="B94" i="32"/>
  <c r="C94" i="32"/>
  <c r="D94" i="32"/>
  <c r="B95" i="32"/>
  <c r="C95" i="32"/>
  <c r="D95" i="32"/>
  <c r="B96" i="32"/>
  <c r="C96" i="32"/>
  <c r="D96" i="32"/>
  <c r="B97" i="32"/>
  <c r="C97" i="32"/>
  <c r="D97" i="32"/>
  <c r="B98" i="32"/>
  <c r="C98" i="32"/>
  <c r="D98" i="32"/>
  <c r="B99" i="32"/>
  <c r="C99" i="32"/>
  <c r="D99" i="32"/>
  <c r="B100" i="32"/>
  <c r="C100" i="32"/>
  <c r="D100" i="32"/>
  <c r="B101" i="32"/>
  <c r="C101" i="32"/>
  <c r="D101" i="32"/>
  <c r="B102" i="32"/>
  <c r="C102" i="32"/>
  <c r="D102" i="32"/>
  <c r="B103" i="32"/>
  <c r="C103" i="32"/>
  <c r="D103" i="32"/>
  <c r="B104" i="32"/>
  <c r="C104" i="32"/>
  <c r="D104" i="32"/>
  <c r="B105" i="32"/>
  <c r="C105" i="32"/>
  <c r="D105" i="32"/>
  <c r="B106" i="32"/>
  <c r="C106" i="32"/>
  <c r="D106" i="32"/>
  <c r="B107" i="32"/>
  <c r="C107" i="32"/>
  <c r="D107" i="32"/>
  <c r="B108" i="32"/>
  <c r="C108" i="32"/>
  <c r="D108" i="32"/>
  <c r="B109" i="32"/>
  <c r="C109" i="32"/>
  <c r="D109" i="32"/>
  <c r="B110" i="32"/>
  <c r="C110" i="32"/>
  <c r="D110" i="32"/>
  <c r="B111" i="32"/>
  <c r="C111" i="32"/>
  <c r="D111" i="32"/>
  <c r="B112" i="32"/>
  <c r="C112" i="32"/>
  <c r="D112" i="32"/>
  <c r="B113" i="32"/>
  <c r="C113" i="32"/>
  <c r="D113" i="32"/>
  <c r="B114" i="32"/>
  <c r="C114" i="32"/>
  <c r="D114" i="32"/>
  <c r="B115" i="32"/>
  <c r="C115" i="32"/>
  <c r="D115" i="32"/>
  <c r="B116" i="32"/>
  <c r="C116" i="32"/>
  <c r="D116" i="32"/>
  <c r="B117" i="32"/>
  <c r="C117" i="32"/>
  <c r="D117" i="32"/>
  <c r="B118" i="32"/>
  <c r="C118" i="32"/>
  <c r="D118" i="32"/>
  <c r="B119" i="32"/>
  <c r="C119" i="32"/>
  <c r="D119" i="32"/>
  <c r="B120" i="32"/>
  <c r="C120" i="32"/>
  <c r="D120" i="32"/>
  <c r="B121" i="32"/>
  <c r="C121" i="32"/>
  <c r="D121" i="32"/>
  <c r="B122" i="32"/>
  <c r="C122" i="32"/>
  <c r="D122" i="32"/>
  <c r="B123" i="32"/>
  <c r="C123" i="32"/>
  <c r="D123" i="32"/>
  <c r="B124" i="32"/>
  <c r="C124" i="32"/>
  <c r="D124" i="32"/>
  <c r="B125" i="32"/>
  <c r="C125" i="32"/>
  <c r="D125" i="32"/>
  <c r="B126" i="32"/>
  <c r="C126" i="32"/>
  <c r="D126" i="32"/>
  <c r="B127" i="32"/>
  <c r="C127" i="32"/>
  <c r="D127" i="32"/>
  <c r="B128" i="32"/>
  <c r="C128" i="32"/>
  <c r="D128" i="32"/>
  <c r="B129" i="32"/>
  <c r="C129" i="32"/>
  <c r="D129" i="32"/>
  <c r="B130" i="32"/>
  <c r="C130" i="32"/>
  <c r="D130" i="32"/>
  <c r="B131" i="32"/>
  <c r="C131" i="32"/>
  <c r="D131" i="32"/>
  <c r="B132" i="32"/>
  <c r="C132" i="32"/>
  <c r="D132" i="32"/>
  <c r="B133" i="32"/>
  <c r="C133" i="32"/>
  <c r="D133" i="32"/>
  <c r="B134" i="32"/>
  <c r="C134" i="32"/>
  <c r="D134" i="32"/>
  <c r="B135" i="32"/>
  <c r="C135" i="32"/>
  <c r="D135" i="32"/>
  <c r="B136" i="32"/>
  <c r="C136" i="32"/>
  <c r="D136" i="32"/>
  <c r="B137" i="32"/>
  <c r="C137" i="32"/>
  <c r="D137" i="32"/>
  <c r="B138" i="32"/>
  <c r="C138" i="32"/>
  <c r="D138" i="32"/>
  <c r="B139" i="32"/>
  <c r="C139" i="32"/>
  <c r="D139" i="32"/>
  <c r="B140" i="32"/>
  <c r="C140" i="32"/>
  <c r="D140" i="32"/>
  <c r="B141" i="32"/>
  <c r="C141" i="32"/>
  <c r="D141" i="32"/>
  <c r="B142" i="32"/>
  <c r="C142" i="32"/>
  <c r="D142" i="32"/>
  <c r="B143" i="32"/>
  <c r="C143" i="32"/>
  <c r="D143" i="32"/>
  <c r="B144" i="32"/>
  <c r="C144" i="32"/>
  <c r="D144" i="32"/>
  <c r="B145" i="32"/>
  <c r="C145" i="32"/>
  <c r="D145" i="32"/>
  <c r="B146" i="32"/>
  <c r="C146" i="32"/>
  <c r="D146" i="32"/>
  <c r="B147" i="32"/>
  <c r="C147" i="32"/>
  <c r="D147" i="32"/>
  <c r="B148" i="32"/>
  <c r="C148" i="32"/>
  <c r="D148" i="32"/>
  <c r="B149" i="32"/>
  <c r="C149" i="32"/>
  <c r="D149" i="32"/>
  <c r="B150" i="32"/>
  <c r="C150" i="32"/>
  <c r="D150" i="32"/>
  <c r="B151" i="32"/>
  <c r="C151" i="32"/>
  <c r="D151" i="32"/>
  <c r="B152" i="32"/>
  <c r="C152" i="32"/>
  <c r="D152" i="32"/>
  <c r="B153" i="32"/>
  <c r="C153" i="32"/>
  <c r="D153" i="32"/>
  <c r="B154" i="32"/>
  <c r="C154" i="32"/>
  <c r="D154" i="32"/>
  <c r="B155" i="32"/>
  <c r="C155" i="32"/>
  <c r="D155" i="32"/>
  <c r="B156" i="32"/>
  <c r="C156" i="32"/>
  <c r="D156" i="32"/>
  <c r="B157" i="32"/>
  <c r="C157" i="32"/>
  <c r="D157" i="32"/>
  <c r="B158" i="32"/>
  <c r="C158" i="32"/>
  <c r="D158" i="32"/>
  <c r="B159" i="32"/>
  <c r="C159" i="32"/>
  <c r="D159" i="32"/>
  <c r="B160" i="32"/>
  <c r="C160" i="32"/>
  <c r="D160" i="32"/>
  <c r="B161" i="32"/>
  <c r="C161" i="32"/>
  <c r="D161" i="32"/>
  <c r="B162" i="32"/>
  <c r="C162" i="32"/>
  <c r="D162" i="32"/>
  <c r="B163" i="32"/>
  <c r="C163" i="32"/>
  <c r="D163" i="32"/>
  <c r="B164" i="32"/>
  <c r="C164" i="32"/>
  <c r="D164" i="32"/>
  <c r="B165" i="32"/>
  <c r="C165" i="32"/>
  <c r="D165" i="32"/>
  <c r="B166" i="32"/>
  <c r="C166" i="32"/>
  <c r="D166" i="32"/>
  <c r="B167" i="32"/>
  <c r="C167" i="32"/>
  <c r="D167" i="32"/>
  <c r="B168" i="32"/>
  <c r="C168" i="32"/>
  <c r="D168" i="32"/>
  <c r="B169" i="32"/>
  <c r="C169" i="32"/>
  <c r="D169" i="32"/>
  <c r="B170" i="32"/>
  <c r="C170" i="32"/>
  <c r="D170" i="32"/>
  <c r="B171" i="32"/>
  <c r="C171" i="32"/>
  <c r="D171" i="32"/>
  <c r="B172" i="32"/>
  <c r="C172" i="32"/>
  <c r="D172" i="32"/>
  <c r="B173" i="32"/>
  <c r="C173" i="32"/>
  <c r="D173" i="32"/>
  <c r="B174" i="32"/>
  <c r="C174" i="32"/>
  <c r="D174" i="32"/>
  <c r="B175" i="32"/>
  <c r="C175" i="32"/>
  <c r="D175" i="32"/>
  <c r="B176" i="32"/>
  <c r="C176" i="32"/>
  <c r="D176" i="32"/>
  <c r="B177" i="32"/>
  <c r="C177" i="32"/>
  <c r="D177" i="32"/>
  <c r="B178" i="32"/>
  <c r="C178" i="32"/>
  <c r="D178" i="32"/>
  <c r="B179" i="32"/>
  <c r="C179" i="32"/>
  <c r="D179" i="32"/>
  <c r="B180" i="32"/>
  <c r="C180" i="32"/>
  <c r="D180" i="32"/>
  <c r="B181" i="32"/>
  <c r="C181" i="32"/>
  <c r="D181" i="32"/>
  <c r="B182" i="32"/>
  <c r="C182" i="32"/>
  <c r="D182" i="32"/>
  <c r="B183" i="32"/>
  <c r="C183" i="32"/>
  <c r="D183" i="32"/>
  <c r="B184" i="32"/>
  <c r="C184" i="32"/>
  <c r="D184" i="32"/>
  <c r="B185" i="32"/>
  <c r="C185" i="32"/>
  <c r="D185" i="32"/>
  <c r="B186" i="32"/>
  <c r="C186" i="32"/>
  <c r="D186" i="32"/>
  <c r="B187" i="32"/>
  <c r="C187" i="32"/>
  <c r="D187" i="32"/>
  <c r="B188" i="32"/>
  <c r="C188" i="32"/>
  <c r="D188" i="32"/>
  <c r="B189" i="32"/>
  <c r="C189" i="32"/>
  <c r="D189" i="32"/>
  <c r="B190" i="32"/>
  <c r="C190" i="32"/>
  <c r="D190" i="32"/>
  <c r="B191" i="32"/>
  <c r="C191" i="32"/>
  <c r="D191" i="32"/>
  <c r="B192" i="32"/>
  <c r="C192" i="32"/>
  <c r="D192" i="32"/>
  <c r="B193" i="32"/>
  <c r="C193" i="32"/>
  <c r="D193" i="32"/>
  <c r="B194" i="32"/>
  <c r="C194" i="32"/>
  <c r="D194" i="32"/>
  <c r="B195" i="32"/>
  <c r="C195" i="32"/>
  <c r="D195" i="32"/>
  <c r="B196" i="32"/>
  <c r="C196" i="32"/>
  <c r="D196" i="32"/>
  <c r="B197" i="32"/>
  <c r="C197" i="32"/>
  <c r="D197" i="32"/>
  <c r="B198" i="32"/>
  <c r="C198" i="32"/>
  <c r="D198" i="32"/>
  <c r="B199" i="32"/>
  <c r="C199" i="32"/>
  <c r="D199" i="32"/>
  <c r="B200" i="32"/>
  <c r="C200" i="32"/>
  <c r="D200" i="32"/>
  <c r="B201" i="32"/>
  <c r="C201" i="32"/>
  <c r="D201" i="32"/>
  <c r="B202" i="32"/>
  <c r="C202" i="32"/>
  <c r="D202" i="32"/>
  <c r="B203" i="32"/>
  <c r="C203" i="32"/>
  <c r="D203" i="32"/>
  <c r="B204" i="32"/>
  <c r="C204" i="32"/>
  <c r="D204" i="32"/>
  <c r="B205" i="32"/>
  <c r="C205" i="32"/>
  <c r="D205" i="32"/>
  <c r="B206" i="32"/>
  <c r="C206" i="32"/>
  <c r="D206" i="32"/>
  <c r="B207" i="32"/>
  <c r="C207" i="32"/>
  <c r="D207" i="32"/>
  <c r="B208" i="32"/>
  <c r="C208" i="32"/>
  <c r="D208" i="32"/>
  <c r="B209" i="32"/>
  <c r="C209" i="32"/>
  <c r="D209" i="32"/>
  <c r="B210" i="32"/>
  <c r="C210" i="32"/>
  <c r="D210" i="32"/>
  <c r="B211" i="32"/>
  <c r="C211" i="32"/>
  <c r="D211" i="32"/>
  <c r="B212" i="32"/>
  <c r="C212" i="32"/>
  <c r="D212" i="32"/>
  <c r="B213" i="32"/>
  <c r="C213" i="32"/>
  <c r="D213" i="32"/>
  <c r="B214" i="32"/>
  <c r="C214" i="32"/>
  <c r="D214" i="32"/>
  <c r="B215" i="32"/>
  <c r="C215" i="32"/>
  <c r="D215" i="32"/>
  <c r="B216" i="32"/>
  <c r="C216" i="32"/>
  <c r="D216" i="32"/>
  <c r="B217" i="32"/>
  <c r="C217" i="32"/>
  <c r="D217" i="32"/>
  <c r="B218" i="32"/>
  <c r="C218" i="32"/>
  <c r="D218" i="32"/>
  <c r="B219" i="32"/>
  <c r="C219" i="32"/>
  <c r="D219" i="32"/>
  <c r="B220" i="32"/>
  <c r="C220" i="32"/>
  <c r="D220" i="32"/>
  <c r="B221" i="32"/>
  <c r="C221" i="32"/>
  <c r="D221" i="32"/>
  <c r="B222" i="32"/>
  <c r="C222" i="32"/>
  <c r="D222" i="32"/>
  <c r="B223" i="32"/>
  <c r="C223" i="32"/>
  <c r="D223" i="32"/>
  <c r="B224" i="32"/>
  <c r="C224" i="32"/>
  <c r="D224" i="32"/>
  <c r="B225" i="32"/>
  <c r="C225" i="32"/>
  <c r="D225" i="32"/>
  <c r="B226" i="32"/>
  <c r="C226" i="32"/>
  <c r="D226" i="32"/>
  <c r="B227" i="32"/>
  <c r="C227" i="32"/>
  <c r="D227" i="32"/>
  <c r="B228" i="32"/>
  <c r="C228" i="32"/>
  <c r="D228" i="32"/>
  <c r="B229" i="32"/>
  <c r="C229" i="32"/>
  <c r="D229" i="32"/>
  <c r="B230" i="32"/>
  <c r="C230" i="32"/>
  <c r="D230" i="32"/>
  <c r="B231" i="32"/>
  <c r="C231" i="32"/>
  <c r="D231" i="32"/>
  <c r="B232" i="32"/>
  <c r="C232" i="32"/>
  <c r="D232" i="32"/>
  <c r="B233" i="32"/>
  <c r="C233" i="32"/>
  <c r="D233" i="32"/>
  <c r="B234" i="32"/>
  <c r="C234" i="32"/>
  <c r="D234" i="32"/>
  <c r="B235" i="32"/>
  <c r="C235" i="32"/>
  <c r="D235" i="32"/>
  <c r="B236" i="32"/>
  <c r="C236" i="32"/>
  <c r="D236" i="32"/>
  <c r="B237" i="32"/>
  <c r="C237" i="32"/>
  <c r="D237" i="32"/>
  <c r="B238" i="32"/>
  <c r="C238" i="32"/>
  <c r="D238" i="32"/>
  <c r="B239" i="32"/>
  <c r="C239" i="32"/>
  <c r="D239" i="32"/>
  <c r="B240" i="32"/>
  <c r="C240" i="32"/>
  <c r="D240" i="32"/>
  <c r="B241" i="32"/>
  <c r="C241" i="32"/>
  <c r="D241" i="32"/>
  <c r="B242" i="32"/>
  <c r="C242" i="32"/>
  <c r="D242" i="32"/>
  <c r="B243" i="32"/>
  <c r="C243" i="32"/>
  <c r="D243" i="32"/>
  <c r="B244" i="32"/>
  <c r="C244" i="32"/>
  <c r="D244" i="32"/>
  <c r="B245" i="32"/>
  <c r="C245" i="32"/>
  <c r="D245" i="32"/>
  <c r="B246" i="32"/>
  <c r="C246" i="32"/>
  <c r="D246" i="32"/>
  <c r="B247" i="32"/>
  <c r="C247" i="32"/>
  <c r="D247" i="32"/>
  <c r="B248" i="32"/>
  <c r="C248" i="32"/>
  <c r="D248" i="32"/>
  <c r="B249" i="32"/>
  <c r="C249" i="32"/>
  <c r="D249" i="32"/>
  <c r="B250" i="32"/>
  <c r="C250" i="32"/>
  <c r="D250" i="32"/>
  <c r="B251" i="32"/>
  <c r="C251" i="32"/>
  <c r="D251" i="32"/>
  <c r="B252" i="32"/>
  <c r="C252" i="32"/>
  <c r="D252" i="32"/>
  <c r="B253" i="32"/>
  <c r="C253" i="32"/>
  <c r="D253" i="32"/>
  <c r="B254" i="32"/>
  <c r="C254" i="32"/>
  <c r="D254" i="32"/>
  <c r="B255" i="32"/>
  <c r="C255" i="32"/>
  <c r="D255" i="32"/>
  <c r="B256" i="32"/>
  <c r="C256" i="32"/>
  <c r="D256" i="32"/>
  <c r="B257" i="32"/>
  <c r="C257" i="32"/>
  <c r="D257" i="32"/>
  <c r="B258" i="32"/>
  <c r="C258" i="32"/>
  <c r="D258" i="32"/>
  <c r="B259" i="32"/>
  <c r="C259" i="32"/>
  <c r="D259" i="32"/>
  <c r="B260" i="32"/>
  <c r="C260" i="32"/>
  <c r="D260" i="32"/>
  <c r="B261" i="32"/>
  <c r="C261" i="32"/>
  <c r="D261" i="32"/>
  <c r="B262" i="32"/>
  <c r="C262" i="32"/>
  <c r="D262" i="32"/>
  <c r="B263" i="32"/>
  <c r="C263" i="32"/>
  <c r="D263" i="32"/>
  <c r="B264" i="32"/>
  <c r="C264" i="32"/>
  <c r="D264" i="32"/>
  <c r="B265" i="32"/>
  <c r="C265" i="32"/>
  <c r="D265" i="32"/>
  <c r="B266" i="32"/>
  <c r="C266" i="32"/>
  <c r="D266" i="32"/>
  <c r="B267" i="32"/>
  <c r="C267" i="32"/>
  <c r="D267" i="32"/>
  <c r="B268" i="32"/>
  <c r="C268" i="32"/>
  <c r="D268" i="32"/>
  <c r="B269" i="32"/>
  <c r="C269" i="32"/>
  <c r="D269" i="32"/>
  <c r="B270" i="32"/>
  <c r="C270" i="32"/>
  <c r="D270" i="32"/>
  <c r="B271" i="32"/>
  <c r="C271" i="32"/>
  <c r="D271" i="32"/>
  <c r="B272" i="32"/>
  <c r="C272" i="32"/>
  <c r="D272" i="32"/>
  <c r="B273" i="32"/>
  <c r="C273" i="32"/>
  <c r="D273" i="32"/>
  <c r="B274" i="32"/>
  <c r="C274" i="32"/>
  <c r="D274" i="32"/>
  <c r="B275" i="32"/>
  <c r="C275" i="32"/>
  <c r="D275" i="32"/>
  <c r="B276" i="32"/>
  <c r="C276" i="32"/>
  <c r="D276" i="32"/>
  <c r="B277" i="32"/>
  <c r="C277" i="32"/>
  <c r="D277" i="32"/>
  <c r="B278" i="32"/>
  <c r="C278" i="32"/>
  <c r="D278" i="32"/>
  <c r="B279" i="32"/>
  <c r="C279" i="32"/>
  <c r="D279" i="32"/>
  <c r="B280" i="32"/>
  <c r="C280" i="32"/>
  <c r="D280" i="32"/>
  <c r="B281" i="32"/>
  <c r="C281" i="32"/>
  <c r="D281" i="32"/>
  <c r="B282" i="32"/>
  <c r="C282" i="32"/>
  <c r="D282" i="32"/>
  <c r="B283" i="32"/>
  <c r="C283" i="32"/>
  <c r="D283" i="32"/>
  <c r="B284" i="32"/>
  <c r="C284" i="32"/>
  <c r="D284" i="32"/>
  <c r="B285" i="32"/>
  <c r="C285" i="32"/>
  <c r="D285" i="32"/>
  <c r="B286" i="32"/>
  <c r="C286" i="32"/>
  <c r="D286" i="32"/>
  <c r="B287" i="32"/>
  <c r="C287" i="32"/>
  <c r="D287" i="32"/>
  <c r="B288" i="32"/>
  <c r="C288" i="32"/>
  <c r="D288" i="32"/>
  <c r="B289" i="32"/>
  <c r="C289" i="32"/>
  <c r="D289" i="32"/>
  <c r="B290" i="32"/>
  <c r="C290" i="32"/>
  <c r="D290" i="32"/>
  <c r="B291" i="32"/>
  <c r="C291" i="32"/>
  <c r="D291" i="32"/>
  <c r="B292" i="32"/>
  <c r="C292" i="32"/>
  <c r="D292" i="32"/>
  <c r="B293" i="32"/>
  <c r="C293" i="32"/>
  <c r="D293" i="32"/>
  <c r="B294" i="32"/>
  <c r="C294" i="32"/>
  <c r="D294" i="32"/>
  <c r="B295" i="32"/>
  <c r="C295" i="32"/>
  <c r="D295" i="32"/>
  <c r="B296" i="32"/>
  <c r="C296" i="32"/>
  <c r="D296" i="32"/>
  <c r="B297" i="32"/>
  <c r="C297" i="32"/>
  <c r="D297" i="32"/>
  <c r="B298" i="32"/>
  <c r="C298" i="32"/>
  <c r="D298" i="32"/>
  <c r="B299" i="32"/>
  <c r="C299" i="32"/>
  <c r="D299" i="32"/>
  <c r="B300" i="32"/>
  <c r="C300" i="32"/>
  <c r="D300" i="32"/>
  <c r="B301" i="32"/>
  <c r="C301" i="32"/>
  <c r="D301" i="32"/>
  <c r="B302" i="32"/>
  <c r="C302" i="32"/>
  <c r="D302" i="32"/>
  <c r="B303" i="32"/>
  <c r="C303" i="32"/>
  <c r="D303" i="32"/>
  <c r="B304" i="32"/>
  <c r="C304" i="32"/>
  <c r="D304" i="32"/>
  <c r="B305" i="32"/>
  <c r="C305" i="32"/>
  <c r="D305" i="32"/>
  <c r="B306" i="32"/>
  <c r="C306" i="32"/>
  <c r="D306" i="32"/>
  <c r="B307" i="32"/>
  <c r="C307" i="32"/>
  <c r="D307" i="32"/>
  <c r="B308" i="32"/>
  <c r="C308" i="32"/>
  <c r="D308" i="32"/>
  <c r="B309" i="32"/>
  <c r="C309" i="32"/>
  <c r="D309" i="32"/>
  <c r="B310" i="32"/>
  <c r="C310" i="32"/>
  <c r="D310" i="32"/>
  <c r="B311" i="32"/>
  <c r="C311" i="32"/>
  <c r="D311" i="32"/>
  <c r="B312" i="32"/>
  <c r="C312" i="32"/>
  <c r="D312" i="32"/>
  <c r="B313" i="32"/>
  <c r="C313" i="32"/>
  <c r="D313" i="32"/>
  <c r="B314" i="32"/>
  <c r="C314" i="32"/>
  <c r="D314" i="32"/>
  <c r="B315" i="32"/>
  <c r="C315" i="32"/>
  <c r="D315" i="32"/>
  <c r="B316" i="32"/>
  <c r="C316" i="32"/>
  <c r="D316" i="32"/>
  <c r="B317" i="32"/>
  <c r="C317" i="32"/>
  <c r="D317" i="32"/>
  <c r="B318" i="32"/>
  <c r="C318" i="32"/>
  <c r="D318" i="32"/>
  <c r="B319" i="32"/>
  <c r="C319" i="32"/>
  <c r="D319" i="32"/>
  <c r="B320" i="32"/>
  <c r="C320" i="32"/>
  <c r="D320" i="32"/>
  <c r="B321" i="32"/>
  <c r="C321" i="32"/>
  <c r="D321" i="32"/>
  <c r="B322" i="32"/>
  <c r="C322" i="32"/>
  <c r="D322" i="32"/>
  <c r="B323" i="32"/>
  <c r="C323" i="32"/>
  <c r="D323" i="32"/>
  <c r="B324" i="32"/>
  <c r="C324" i="32"/>
  <c r="D324" i="32"/>
  <c r="B325" i="32"/>
  <c r="C325" i="32"/>
  <c r="D325" i="32"/>
  <c r="B326" i="32"/>
  <c r="C326" i="32"/>
  <c r="D326" i="32"/>
  <c r="B327" i="32"/>
  <c r="C327" i="32"/>
  <c r="D327" i="32"/>
  <c r="B328" i="32"/>
  <c r="C328" i="32"/>
  <c r="D328" i="32"/>
  <c r="B329" i="32"/>
  <c r="C329" i="32"/>
  <c r="D329" i="32"/>
  <c r="B330" i="32"/>
  <c r="C330" i="32"/>
  <c r="D330" i="32"/>
  <c r="B331" i="32"/>
  <c r="C331" i="32"/>
  <c r="D331" i="32"/>
  <c r="B332" i="32"/>
  <c r="C332" i="32"/>
  <c r="D332" i="32"/>
  <c r="B333" i="32"/>
  <c r="C333" i="32"/>
  <c r="D333" i="32"/>
  <c r="B334" i="32"/>
  <c r="C334" i="32"/>
  <c r="D334" i="32"/>
  <c r="B335" i="32"/>
  <c r="C335" i="32"/>
  <c r="D335" i="32"/>
  <c r="B336" i="32"/>
  <c r="C336" i="32"/>
  <c r="D336" i="32"/>
  <c r="B337" i="32"/>
  <c r="C337" i="32"/>
  <c r="D337" i="32"/>
  <c r="B338" i="32"/>
  <c r="C338" i="32"/>
  <c r="D338" i="32"/>
  <c r="B339" i="32"/>
  <c r="C339" i="32"/>
  <c r="D339" i="32"/>
  <c r="B340" i="32"/>
  <c r="C340" i="32"/>
  <c r="D340" i="32"/>
  <c r="B341" i="32"/>
  <c r="C341" i="32"/>
  <c r="D341" i="32"/>
  <c r="B342" i="32"/>
  <c r="C342" i="32"/>
  <c r="D342" i="32"/>
  <c r="B343" i="32"/>
  <c r="C343" i="32"/>
  <c r="D343" i="32"/>
  <c r="B344" i="32"/>
  <c r="C344" i="32"/>
  <c r="D344" i="32"/>
  <c r="B345" i="32"/>
  <c r="C345" i="32"/>
  <c r="D345" i="32"/>
  <c r="B346" i="32"/>
  <c r="C346" i="32"/>
  <c r="D346" i="32"/>
  <c r="B347" i="32"/>
  <c r="C347" i="32"/>
  <c r="D347" i="32"/>
  <c r="B348" i="32"/>
  <c r="C348" i="32"/>
  <c r="D348" i="32"/>
  <c r="B349" i="32"/>
  <c r="C349" i="32"/>
  <c r="D349" i="32"/>
  <c r="B350" i="32"/>
  <c r="C350" i="32"/>
  <c r="D350" i="32"/>
  <c r="B351" i="32"/>
  <c r="C351" i="32"/>
  <c r="D351" i="32"/>
  <c r="B352" i="32"/>
  <c r="C352" i="32"/>
  <c r="D352" i="32"/>
  <c r="B353" i="32"/>
  <c r="C353" i="32"/>
  <c r="D353" i="32"/>
  <c r="B354" i="32"/>
  <c r="C354" i="32"/>
  <c r="D354" i="32"/>
  <c r="B355" i="32"/>
  <c r="C355" i="32"/>
  <c r="D355" i="32"/>
  <c r="B356" i="32"/>
  <c r="C356" i="32"/>
  <c r="D356" i="32"/>
  <c r="B357" i="32"/>
  <c r="C357" i="32"/>
  <c r="D357" i="32"/>
  <c r="B358" i="32"/>
  <c r="C358" i="32"/>
  <c r="D358" i="32"/>
  <c r="B359" i="32"/>
  <c r="C359" i="32"/>
  <c r="D359" i="32"/>
  <c r="B360" i="32"/>
  <c r="C360" i="32"/>
  <c r="D360" i="32"/>
  <c r="B361" i="32"/>
  <c r="C361" i="32"/>
  <c r="D361" i="32"/>
  <c r="B362" i="32"/>
  <c r="C362" i="32"/>
  <c r="D362" i="32"/>
  <c r="B363" i="32"/>
  <c r="C363" i="32"/>
  <c r="D363" i="32"/>
  <c r="B364" i="32"/>
  <c r="C364" i="32"/>
  <c r="D364" i="32"/>
  <c r="B365" i="32"/>
  <c r="C365" i="32"/>
  <c r="D365" i="32"/>
  <c r="B366" i="32"/>
  <c r="C366" i="32"/>
  <c r="D366" i="32"/>
  <c r="B367" i="32"/>
  <c r="C367" i="32"/>
  <c r="D367" i="32"/>
  <c r="B368" i="32"/>
  <c r="C368" i="32"/>
  <c r="D368" i="32"/>
  <c r="B369" i="32"/>
  <c r="C369" i="32"/>
  <c r="D369" i="32"/>
  <c r="B370" i="32"/>
  <c r="C370" i="32"/>
  <c r="D370" i="32"/>
  <c r="B371" i="32"/>
  <c r="C371" i="32"/>
  <c r="D371" i="32"/>
  <c r="B372" i="32"/>
  <c r="C372" i="32"/>
  <c r="D372" i="32"/>
  <c r="B373" i="32"/>
  <c r="C373" i="32"/>
  <c r="D373" i="32"/>
  <c r="B374" i="32"/>
  <c r="C374" i="32"/>
  <c r="D374" i="32"/>
  <c r="B375" i="32"/>
  <c r="C375" i="32"/>
  <c r="D375" i="32"/>
  <c r="B376" i="32"/>
  <c r="C376" i="32"/>
  <c r="D376" i="32"/>
  <c r="B377" i="32"/>
  <c r="C377" i="32"/>
  <c r="D377" i="32"/>
  <c r="B378" i="32"/>
  <c r="C378" i="32"/>
  <c r="D378" i="32"/>
  <c r="B379" i="32"/>
  <c r="C379" i="32"/>
  <c r="D379" i="32"/>
  <c r="B380" i="32"/>
  <c r="C380" i="32"/>
  <c r="D380" i="32"/>
  <c r="B381" i="32"/>
  <c r="C381" i="32"/>
  <c r="D381" i="32"/>
  <c r="B382" i="32"/>
  <c r="C382" i="32"/>
  <c r="D382" i="32"/>
  <c r="B383" i="32"/>
  <c r="C383" i="32"/>
  <c r="D383" i="32"/>
  <c r="B384" i="32"/>
  <c r="C384" i="32"/>
  <c r="D384" i="32"/>
  <c r="B385" i="32"/>
  <c r="C385" i="32"/>
  <c r="D385" i="32"/>
  <c r="B386" i="32"/>
  <c r="C386" i="32"/>
  <c r="D386" i="32"/>
  <c r="B387" i="32"/>
  <c r="C387" i="32"/>
  <c r="D387" i="32"/>
  <c r="B388" i="32"/>
  <c r="C388" i="32"/>
  <c r="D388" i="32"/>
  <c r="B389" i="32"/>
  <c r="C389" i="32"/>
  <c r="D389" i="32"/>
  <c r="B390" i="32"/>
  <c r="C390" i="32"/>
  <c r="D390" i="32"/>
  <c r="B391" i="32"/>
  <c r="C391" i="32"/>
  <c r="D391" i="32"/>
  <c r="B392" i="32"/>
  <c r="C392" i="32"/>
  <c r="D392" i="32"/>
  <c r="B393" i="32"/>
  <c r="C393" i="32"/>
  <c r="D393" i="32"/>
  <c r="B394" i="32"/>
  <c r="C394" i="32"/>
  <c r="D394" i="32"/>
  <c r="B395" i="32"/>
  <c r="C395" i="32"/>
  <c r="D395" i="32"/>
  <c r="B396" i="32"/>
  <c r="C396" i="32"/>
  <c r="D396" i="32"/>
  <c r="B397" i="32"/>
  <c r="C397" i="32"/>
  <c r="D397" i="32"/>
  <c r="B398" i="32"/>
  <c r="C398" i="32"/>
  <c r="D398" i="32"/>
  <c r="B399" i="32"/>
  <c r="C399" i="32"/>
  <c r="D399" i="32"/>
  <c r="B400" i="32"/>
  <c r="C400" i="32"/>
  <c r="D400" i="32"/>
  <c r="B401" i="32"/>
  <c r="C401" i="32"/>
  <c r="D401" i="32"/>
  <c r="B402" i="32"/>
  <c r="C402" i="32"/>
  <c r="D402" i="32"/>
  <c r="B403" i="32"/>
  <c r="C403" i="32"/>
  <c r="D403" i="32"/>
  <c r="B404" i="32"/>
  <c r="C404" i="32"/>
  <c r="D404" i="32"/>
  <c r="B405" i="32"/>
  <c r="C405" i="32"/>
  <c r="D405" i="32"/>
  <c r="B406" i="32"/>
  <c r="C406" i="32"/>
  <c r="D406" i="32"/>
  <c r="B407" i="32"/>
  <c r="C407" i="32"/>
  <c r="D407" i="32"/>
  <c r="B408" i="32"/>
  <c r="C408" i="32"/>
  <c r="D408" i="32"/>
  <c r="B409" i="32"/>
  <c r="C409" i="32"/>
  <c r="D409" i="32"/>
  <c r="B410" i="32"/>
  <c r="C410" i="32"/>
  <c r="D410" i="32"/>
  <c r="B411" i="32"/>
  <c r="C411" i="32"/>
  <c r="D411" i="32"/>
  <c r="B412" i="32"/>
  <c r="C412" i="32"/>
  <c r="D412" i="32"/>
  <c r="B413" i="32"/>
  <c r="C413" i="32"/>
  <c r="D413" i="32"/>
  <c r="B414" i="32"/>
  <c r="C414" i="32"/>
  <c r="D414" i="32"/>
  <c r="B415" i="32"/>
  <c r="C415" i="32"/>
  <c r="D415" i="32"/>
  <c r="B416" i="32"/>
  <c r="C416" i="32"/>
  <c r="D416" i="32"/>
  <c r="B417" i="32"/>
  <c r="C417" i="32"/>
  <c r="D417" i="32"/>
  <c r="B418" i="32"/>
  <c r="C418" i="32"/>
  <c r="D418" i="32"/>
  <c r="B419" i="32"/>
  <c r="C419" i="32"/>
  <c r="D419" i="32"/>
  <c r="B420" i="32"/>
  <c r="C420" i="32"/>
  <c r="D420" i="32"/>
  <c r="B421" i="32"/>
  <c r="C421" i="32"/>
  <c r="D421" i="32"/>
  <c r="B422" i="32"/>
  <c r="C422" i="32"/>
  <c r="D422" i="32"/>
  <c r="B423" i="32"/>
  <c r="C423" i="32"/>
  <c r="D423" i="32"/>
  <c r="B424" i="32"/>
  <c r="C424" i="32"/>
  <c r="D424" i="32"/>
  <c r="B425" i="32"/>
  <c r="C425" i="32"/>
  <c r="D425" i="32"/>
  <c r="B426" i="32"/>
  <c r="C426" i="32"/>
  <c r="D426" i="32"/>
  <c r="B427" i="32"/>
  <c r="C427" i="32"/>
  <c r="D427" i="32"/>
  <c r="B428" i="32"/>
  <c r="C428" i="32"/>
  <c r="D428" i="32"/>
  <c r="B429" i="32"/>
  <c r="C429" i="32"/>
  <c r="D429" i="32"/>
  <c r="B430" i="32"/>
  <c r="C430" i="32"/>
  <c r="D430" i="32"/>
  <c r="B431" i="32"/>
  <c r="C431" i="32"/>
  <c r="D431" i="32"/>
  <c r="B432" i="32"/>
  <c r="C432" i="32"/>
  <c r="D432" i="32"/>
  <c r="B433" i="32"/>
  <c r="C433" i="32"/>
  <c r="D433" i="32"/>
  <c r="B434" i="32"/>
  <c r="C434" i="32"/>
  <c r="D434" i="32"/>
  <c r="B435" i="32"/>
  <c r="C435" i="32"/>
  <c r="D435" i="32"/>
  <c r="B436" i="32"/>
  <c r="C436" i="32"/>
  <c r="D436" i="32"/>
  <c r="B437" i="32"/>
  <c r="C437" i="32"/>
  <c r="D437" i="32"/>
  <c r="B438" i="32"/>
  <c r="C438" i="32"/>
  <c r="D438" i="32"/>
  <c r="B439" i="32"/>
  <c r="C439" i="32"/>
  <c r="D439" i="32"/>
  <c r="B440" i="32"/>
  <c r="C440" i="32"/>
  <c r="D440" i="32"/>
  <c r="B441" i="32"/>
  <c r="C441" i="32"/>
  <c r="D441" i="32"/>
  <c r="B442" i="32"/>
  <c r="C442" i="32"/>
  <c r="D442" i="32"/>
  <c r="B443" i="32"/>
  <c r="C443" i="32"/>
  <c r="D443" i="32"/>
  <c r="B444" i="32"/>
  <c r="C444" i="32"/>
  <c r="D444" i="32"/>
  <c r="B445" i="32"/>
  <c r="C445" i="32"/>
  <c r="D445" i="32"/>
  <c r="B446" i="32"/>
  <c r="C446" i="32"/>
  <c r="D446" i="32"/>
  <c r="B447" i="32"/>
  <c r="C447" i="32"/>
  <c r="D447" i="32"/>
  <c r="B448" i="32"/>
  <c r="C448" i="32"/>
  <c r="D448" i="32"/>
  <c r="B449" i="32"/>
  <c r="C449" i="32"/>
  <c r="D449" i="32"/>
  <c r="B450" i="32"/>
  <c r="C450" i="32"/>
  <c r="D450" i="32"/>
  <c r="B451" i="32"/>
  <c r="C451" i="32"/>
  <c r="D451" i="32"/>
  <c r="B452" i="32"/>
  <c r="C452" i="32"/>
  <c r="D452" i="32"/>
  <c r="B453" i="32"/>
  <c r="C453" i="32"/>
  <c r="D453" i="32"/>
  <c r="B454" i="32"/>
  <c r="C454" i="32"/>
  <c r="D454" i="32"/>
  <c r="B455" i="32"/>
  <c r="C455" i="32"/>
  <c r="D455" i="32"/>
  <c r="B456" i="32"/>
  <c r="C456" i="32"/>
  <c r="D456" i="32"/>
  <c r="B457" i="32"/>
  <c r="C457" i="32"/>
  <c r="D457" i="32"/>
  <c r="B458" i="32"/>
  <c r="C458" i="32"/>
  <c r="D458" i="32"/>
  <c r="B459" i="32"/>
  <c r="C459" i="32"/>
  <c r="D459" i="32"/>
  <c r="B460" i="32"/>
  <c r="C460" i="32"/>
  <c r="D460" i="32"/>
  <c r="B461" i="32"/>
  <c r="C461" i="32"/>
  <c r="D461" i="32"/>
  <c r="B462" i="32"/>
  <c r="C462" i="32"/>
  <c r="D462" i="32"/>
  <c r="B463" i="32"/>
  <c r="C463" i="32"/>
  <c r="D463" i="32"/>
  <c r="B464" i="32"/>
  <c r="C464" i="32"/>
  <c r="D464" i="32"/>
  <c r="B465" i="32"/>
  <c r="C465" i="32"/>
  <c r="D465" i="32"/>
  <c r="B466" i="32"/>
  <c r="C466" i="32"/>
  <c r="D466" i="32"/>
  <c r="B467" i="32"/>
  <c r="C467" i="32"/>
  <c r="D467" i="32"/>
  <c r="B468" i="32"/>
  <c r="C468" i="32"/>
  <c r="D468" i="32"/>
  <c r="B469" i="32"/>
  <c r="C469" i="32"/>
  <c r="D469" i="32"/>
  <c r="B470" i="32"/>
  <c r="C470" i="32"/>
  <c r="D470" i="32"/>
  <c r="B471" i="32"/>
  <c r="C471" i="32"/>
  <c r="D471" i="32"/>
  <c r="B472" i="32"/>
  <c r="C472" i="32"/>
  <c r="D472" i="32"/>
  <c r="B473" i="32"/>
  <c r="C473" i="32"/>
  <c r="D473" i="32"/>
  <c r="B474" i="32"/>
  <c r="C474" i="32"/>
  <c r="D474" i="32"/>
  <c r="B475" i="32"/>
  <c r="C475" i="32"/>
  <c r="D475" i="32"/>
  <c r="B476" i="32"/>
  <c r="C476" i="32"/>
  <c r="D476" i="32"/>
  <c r="B477" i="32"/>
  <c r="C477" i="32"/>
  <c r="D477" i="32"/>
  <c r="B478" i="32"/>
  <c r="C478" i="32"/>
  <c r="D478" i="32"/>
  <c r="B479" i="32"/>
  <c r="C479" i="32"/>
  <c r="D479" i="32"/>
  <c r="B480" i="32"/>
  <c r="C480" i="32"/>
  <c r="D480" i="32"/>
  <c r="B481" i="32"/>
  <c r="C481" i="32"/>
  <c r="D481" i="32"/>
  <c r="B482" i="32"/>
  <c r="C482" i="32"/>
  <c r="D482" i="32"/>
  <c r="B483" i="32"/>
  <c r="C483" i="32"/>
  <c r="D483" i="32"/>
  <c r="B5" i="31"/>
  <c r="C5" i="31"/>
  <c r="D5" i="31"/>
  <c r="B6" i="31"/>
  <c r="C6" i="31"/>
  <c r="D6" i="31"/>
  <c r="B7" i="31"/>
  <c r="C7" i="31"/>
  <c r="D7" i="31"/>
  <c r="B8" i="31"/>
  <c r="C8" i="31"/>
  <c r="D8" i="31"/>
  <c r="B9" i="31"/>
  <c r="C9" i="31"/>
  <c r="D9" i="31"/>
  <c r="B10" i="31"/>
  <c r="C10" i="31"/>
  <c r="D10" i="31"/>
  <c r="B11" i="31"/>
  <c r="C11" i="31"/>
  <c r="D11" i="31"/>
  <c r="B12" i="31"/>
  <c r="C12" i="31"/>
  <c r="D12" i="31"/>
  <c r="B13" i="31"/>
  <c r="C13" i="31"/>
  <c r="D13" i="31"/>
  <c r="B14" i="31"/>
  <c r="C14" i="31"/>
  <c r="D14" i="31"/>
  <c r="B15" i="31"/>
  <c r="C15" i="31"/>
  <c r="D15" i="31"/>
  <c r="B16" i="31"/>
  <c r="C16" i="31"/>
  <c r="D16" i="31"/>
  <c r="B17" i="31"/>
  <c r="C17" i="31"/>
  <c r="D17" i="31"/>
  <c r="B18" i="31"/>
  <c r="C18" i="31"/>
  <c r="D18" i="31"/>
  <c r="B19" i="31"/>
  <c r="C19" i="31"/>
  <c r="D19" i="31"/>
  <c r="B20" i="31"/>
  <c r="C20" i="31"/>
  <c r="D20" i="31"/>
  <c r="B21" i="31"/>
  <c r="C21" i="31"/>
  <c r="D21" i="31"/>
  <c r="B22" i="31"/>
  <c r="C22" i="31"/>
  <c r="D22" i="31"/>
  <c r="B23" i="31"/>
  <c r="C23" i="31"/>
  <c r="D23" i="31"/>
  <c r="B24" i="31"/>
  <c r="C24" i="31"/>
  <c r="D24" i="31"/>
  <c r="B25" i="31"/>
  <c r="C25" i="31"/>
  <c r="D25" i="31"/>
  <c r="B26" i="31"/>
  <c r="C26" i="31"/>
  <c r="D26" i="31"/>
  <c r="B27" i="31"/>
  <c r="C27" i="31"/>
  <c r="D27" i="31"/>
  <c r="B28" i="31"/>
  <c r="C28" i="31"/>
  <c r="D28" i="31"/>
  <c r="B29" i="31"/>
  <c r="C29" i="31"/>
  <c r="D29" i="31"/>
  <c r="B30" i="31"/>
  <c r="C30" i="31"/>
  <c r="D30" i="31"/>
  <c r="B31" i="31"/>
  <c r="C31" i="31"/>
  <c r="D31" i="31"/>
  <c r="B32" i="31"/>
  <c r="C32" i="31"/>
  <c r="D32" i="31"/>
  <c r="B33" i="31"/>
  <c r="C33" i="31"/>
  <c r="D33" i="31"/>
  <c r="B34" i="31"/>
  <c r="C34" i="31"/>
  <c r="D34" i="31"/>
  <c r="B35" i="31"/>
  <c r="C35" i="31"/>
  <c r="D35" i="31"/>
  <c r="B36" i="31"/>
  <c r="C36" i="31"/>
  <c r="D36" i="31"/>
  <c r="B37" i="31"/>
  <c r="C37" i="31"/>
  <c r="D37" i="31"/>
  <c r="B38" i="31"/>
  <c r="C38" i="31"/>
  <c r="D38" i="31"/>
  <c r="B39" i="31"/>
  <c r="C39" i="31"/>
  <c r="D39" i="31"/>
  <c r="B40" i="31"/>
  <c r="C40" i="31"/>
  <c r="D40" i="31"/>
  <c r="B41" i="31"/>
  <c r="C41" i="31"/>
  <c r="D41" i="31"/>
  <c r="B42" i="31"/>
  <c r="C42" i="31"/>
  <c r="D42" i="31"/>
  <c r="B43" i="31"/>
  <c r="C43" i="31"/>
  <c r="D43" i="31"/>
  <c r="B44" i="31"/>
  <c r="C44" i="31"/>
  <c r="D44" i="31"/>
  <c r="B45" i="31"/>
  <c r="C45" i="31"/>
  <c r="D45" i="31"/>
  <c r="B46" i="31"/>
  <c r="C46" i="31"/>
  <c r="D46" i="31"/>
  <c r="B47" i="31"/>
  <c r="C47" i="31"/>
  <c r="D47" i="31"/>
  <c r="B48" i="31"/>
  <c r="C48" i="31"/>
  <c r="D48" i="31"/>
  <c r="B49" i="31"/>
  <c r="C49" i="31"/>
  <c r="D49" i="31"/>
  <c r="D4" i="31"/>
  <c r="C4" i="31"/>
  <c r="B4" i="31"/>
  <c r="B4" i="30"/>
  <c r="C4" i="30"/>
  <c r="D4" i="30"/>
  <c r="B5" i="30"/>
  <c r="C5" i="30"/>
  <c r="D5" i="30"/>
  <c r="B6" i="30"/>
  <c r="C6" i="30"/>
  <c r="D6" i="30"/>
  <c r="B7" i="30"/>
  <c r="C7" i="30"/>
  <c r="D7" i="30"/>
  <c r="B8" i="30"/>
  <c r="C8" i="30"/>
  <c r="D8" i="30"/>
  <c r="B9" i="30"/>
  <c r="C9" i="30"/>
  <c r="D9" i="30"/>
  <c r="B10" i="30"/>
  <c r="C10" i="30"/>
  <c r="D10" i="30"/>
  <c r="B11" i="30"/>
  <c r="C11" i="30"/>
  <c r="D11" i="30"/>
  <c r="B12" i="30"/>
  <c r="C12" i="30"/>
  <c r="D12" i="30"/>
  <c r="B13" i="30"/>
  <c r="C13" i="30"/>
  <c r="D13" i="30"/>
  <c r="B14" i="30"/>
  <c r="C14" i="30"/>
  <c r="D14" i="30"/>
  <c r="B15" i="30"/>
  <c r="C15" i="30"/>
  <c r="D15" i="30"/>
  <c r="B16" i="30"/>
  <c r="C16" i="30"/>
  <c r="D16" i="30"/>
  <c r="B17" i="30"/>
  <c r="C17" i="30"/>
  <c r="D17" i="30"/>
  <c r="B18" i="30"/>
  <c r="C18" i="30"/>
  <c r="D18" i="30"/>
  <c r="B19" i="30"/>
  <c r="C19" i="30"/>
  <c r="D19" i="30"/>
  <c r="B20" i="30"/>
  <c r="C20" i="30"/>
  <c r="D20" i="30"/>
  <c r="B21" i="30"/>
  <c r="C21" i="30"/>
  <c r="D21" i="30"/>
  <c r="B22" i="30"/>
  <c r="C22" i="30"/>
  <c r="D22" i="30"/>
  <c r="B23" i="30"/>
  <c r="C23" i="30"/>
  <c r="D23" i="30"/>
  <c r="B24" i="30"/>
  <c r="C24" i="30"/>
  <c r="D24" i="30"/>
  <c r="B25" i="30"/>
  <c r="C25" i="30"/>
  <c r="D25" i="30"/>
  <c r="B26" i="30"/>
  <c r="C26" i="30"/>
  <c r="D26" i="30"/>
  <c r="B27" i="30"/>
  <c r="C27" i="30"/>
  <c r="D27" i="30"/>
  <c r="B28" i="30"/>
  <c r="C28" i="30"/>
  <c r="D28" i="30"/>
  <c r="B29" i="30"/>
  <c r="C29" i="30"/>
  <c r="D29" i="30"/>
  <c r="B30" i="30"/>
  <c r="C30" i="30"/>
  <c r="D30" i="30"/>
  <c r="B31" i="30"/>
  <c r="C31" i="30"/>
  <c r="D31" i="30"/>
  <c r="B32" i="30"/>
  <c r="C32" i="30"/>
  <c r="D32" i="30"/>
  <c r="B33" i="30"/>
  <c r="C33" i="30"/>
  <c r="D33" i="30"/>
  <c r="B34" i="30"/>
  <c r="C34" i="30"/>
  <c r="D34" i="30"/>
  <c r="B35" i="30"/>
  <c r="C35" i="30"/>
  <c r="D35" i="30"/>
  <c r="B36" i="30"/>
  <c r="C36" i="30"/>
  <c r="D36" i="30"/>
  <c r="B37" i="30"/>
  <c r="C37" i="30"/>
  <c r="D37" i="30"/>
  <c r="B38" i="30"/>
  <c r="C38" i="30"/>
  <c r="D38" i="30"/>
  <c r="B39" i="30"/>
  <c r="C39" i="30"/>
  <c r="D39" i="30"/>
  <c r="B40" i="30"/>
  <c r="C40" i="30"/>
  <c r="D40" i="30"/>
  <c r="B41" i="30"/>
  <c r="C41" i="30"/>
  <c r="D41" i="30"/>
  <c r="B42" i="30"/>
  <c r="C42" i="30"/>
  <c r="D42" i="30"/>
  <c r="B43" i="30"/>
  <c r="C43" i="30"/>
  <c r="D43" i="30"/>
  <c r="B44" i="30"/>
  <c r="C44" i="30"/>
  <c r="D44" i="30"/>
  <c r="B45" i="30"/>
  <c r="C45" i="30"/>
  <c r="D45" i="30"/>
  <c r="B46" i="30"/>
  <c r="C46" i="30"/>
  <c r="D46" i="30"/>
  <c r="B47" i="30"/>
  <c r="C47" i="30"/>
  <c r="D47" i="30"/>
  <c r="B48" i="30"/>
  <c r="C48" i="30"/>
  <c r="D48" i="30"/>
  <c r="B49" i="30"/>
  <c r="C49" i="30"/>
  <c r="D49" i="30"/>
  <c r="B50" i="30"/>
  <c r="C50" i="30"/>
  <c r="D50" i="30"/>
  <c r="B51" i="30"/>
  <c r="C51" i="30"/>
  <c r="D51" i="30"/>
  <c r="B52" i="30"/>
  <c r="C52" i="30"/>
  <c r="D52" i="30"/>
  <c r="B53" i="30"/>
  <c r="C53" i="30"/>
  <c r="D53" i="30"/>
  <c r="B54" i="30"/>
  <c r="C54" i="30"/>
  <c r="D54" i="30"/>
  <c r="B55" i="30"/>
  <c r="C55" i="30"/>
  <c r="D55" i="30"/>
  <c r="B56" i="30"/>
  <c r="C56" i="30"/>
  <c r="D56" i="30"/>
  <c r="B57" i="30"/>
  <c r="C57" i="30"/>
  <c r="D57" i="30"/>
  <c r="B58" i="30"/>
  <c r="C58" i="30"/>
  <c r="D58" i="30"/>
  <c r="B59" i="30"/>
  <c r="C59" i="30"/>
  <c r="D59" i="30"/>
  <c r="B4" i="28"/>
  <c r="C4" i="28"/>
  <c r="B5" i="28"/>
  <c r="C5" i="28"/>
  <c r="B6" i="28"/>
  <c r="C6" i="28"/>
  <c r="B7" i="28"/>
  <c r="C7" i="28"/>
  <c r="B8" i="28"/>
  <c r="C8" i="28"/>
  <c r="B9" i="28"/>
  <c r="C9" i="28"/>
  <c r="B10" i="28"/>
  <c r="C10" i="28"/>
  <c r="B11" i="28"/>
  <c r="C11" i="28"/>
  <c r="B12" i="28"/>
  <c r="C12" i="28"/>
  <c r="B13" i="28"/>
  <c r="C13" i="28"/>
  <c r="B14" i="28"/>
  <c r="C14" i="28"/>
  <c r="B15" i="28"/>
  <c r="C15" i="28"/>
  <c r="B16" i="28"/>
  <c r="C16" i="28"/>
  <c r="B17" i="28"/>
  <c r="C17" i="28"/>
  <c r="B18" i="28"/>
  <c r="C18" i="28"/>
  <c r="B19" i="28"/>
  <c r="C19" i="28"/>
  <c r="B20" i="28"/>
  <c r="C20" i="28"/>
  <c r="B21" i="28"/>
  <c r="C21" i="28"/>
  <c r="B22" i="28"/>
  <c r="C22" i="28"/>
  <c r="B23" i="28"/>
  <c r="C23" i="28"/>
  <c r="B24" i="28"/>
  <c r="C24" i="28"/>
  <c r="B25" i="28"/>
  <c r="C25" i="28"/>
  <c r="B26" i="28"/>
  <c r="C26" i="28"/>
  <c r="B27" i="28"/>
  <c r="C27" i="28"/>
  <c r="B28" i="28"/>
  <c r="C28" i="28"/>
  <c r="B29" i="28"/>
  <c r="C29" i="28"/>
  <c r="B30" i="28"/>
  <c r="C30" i="28"/>
  <c r="B31" i="28"/>
  <c r="C31" i="28"/>
  <c r="B32" i="28"/>
  <c r="C32" i="28"/>
  <c r="B33" i="28"/>
  <c r="C33" i="28"/>
  <c r="B34" i="28"/>
  <c r="C34" i="28"/>
  <c r="B35" i="28"/>
  <c r="C35" i="28"/>
  <c r="B36" i="28"/>
  <c r="C36" i="28"/>
  <c r="B37" i="28"/>
  <c r="C37" i="28"/>
  <c r="B38" i="28"/>
  <c r="C38" i="28"/>
  <c r="B39" i="28"/>
  <c r="C39" i="28"/>
  <c r="B40" i="28"/>
  <c r="C40" i="28"/>
  <c r="B41" i="28"/>
  <c r="C41" i="28"/>
  <c r="B42" i="28"/>
  <c r="C42" i="28"/>
  <c r="B43" i="28"/>
  <c r="C43" i="28"/>
  <c r="B44" i="28"/>
  <c r="C44" i="28"/>
  <c r="B45" i="28"/>
  <c r="C45" i="28"/>
  <c r="B46" i="28"/>
  <c r="C46" i="28"/>
  <c r="B47" i="28"/>
  <c r="C47" i="28"/>
  <c r="B48" i="28"/>
  <c r="C48" i="28"/>
  <c r="B49" i="28"/>
  <c r="C49" i="28"/>
  <c r="B50" i="28"/>
  <c r="C50" i="28"/>
  <c r="B51" i="28"/>
  <c r="C51" i="28"/>
  <c r="B52" i="28"/>
  <c r="C52" i="28"/>
  <c r="B53" i="28"/>
  <c r="C53" i="28"/>
  <c r="B54" i="28"/>
  <c r="C54" i="28"/>
  <c r="B55" i="28"/>
  <c r="C55" i="28"/>
  <c r="B56" i="28"/>
  <c r="C56" i="28"/>
  <c r="B57" i="28"/>
  <c r="C57" i="28"/>
  <c r="B58" i="28"/>
  <c r="C58" i="28"/>
  <c r="B59" i="28"/>
  <c r="C59" i="28"/>
  <c r="B4" i="27"/>
  <c r="C4" i="27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B18" i="27"/>
  <c r="C18" i="27"/>
  <c r="B19" i="27"/>
  <c r="C19" i="27"/>
  <c r="B20" i="27"/>
  <c r="C20" i="27"/>
  <c r="B21" i="27"/>
  <c r="C21" i="27"/>
  <c r="B22" i="27"/>
  <c r="C22" i="27"/>
  <c r="B23" i="27"/>
  <c r="C23" i="27"/>
  <c r="B24" i="27"/>
  <c r="C24" i="27"/>
  <c r="B25" i="27"/>
  <c r="C25" i="27"/>
  <c r="B26" i="27"/>
  <c r="C26" i="27"/>
  <c r="B27" i="27"/>
  <c r="C27" i="27"/>
  <c r="B28" i="27"/>
  <c r="C28" i="27"/>
  <c r="B29" i="27"/>
  <c r="C29" i="27"/>
  <c r="B30" i="27"/>
  <c r="C30" i="27"/>
  <c r="B31" i="27"/>
  <c r="C31" i="27"/>
  <c r="B32" i="27"/>
  <c r="C32" i="27"/>
  <c r="B33" i="27"/>
  <c r="C33" i="27"/>
  <c r="B34" i="27"/>
  <c r="C34" i="27"/>
  <c r="B35" i="27"/>
  <c r="C35" i="27"/>
  <c r="B36" i="27"/>
  <c r="C36" i="27"/>
  <c r="B37" i="27"/>
  <c r="C37" i="27"/>
  <c r="B38" i="27"/>
  <c r="C38" i="27"/>
  <c r="B39" i="27"/>
  <c r="C39" i="27"/>
  <c r="B40" i="27"/>
  <c r="C40" i="27"/>
  <c r="B41" i="27"/>
  <c r="C41" i="27"/>
  <c r="B42" i="27"/>
  <c r="C42" i="27"/>
  <c r="B43" i="27"/>
  <c r="C43" i="27"/>
  <c r="B44" i="27"/>
  <c r="C44" i="27"/>
  <c r="B45" i="27"/>
  <c r="C45" i="27"/>
  <c r="B46" i="27"/>
  <c r="C46" i="27"/>
  <c r="B47" i="27"/>
  <c r="C47" i="27"/>
  <c r="B48" i="27"/>
  <c r="C48" i="27"/>
  <c r="B49" i="27"/>
  <c r="C49" i="27"/>
  <c r="B50" i="27"/>
  <c r="C50" i="27"/>
  <c r="B51" i="27"/>
  <c r="C51" i="27"/>
  <c r="B52" i="27"/>
  <c r="C52" i="27"/>
  <c r="B53" i="27"/>
  <c r="C53" i="27"/>
  <c r="B54" i="27"/>
  <c r="C54" i="27"/>
  <c r="B55" i="27"/>
  <c r="C55" i="27"/>
  <c r="B56" i="27"/>
  <c r="C56" i="27"/>
  <c r="B57" i="27"/>
  <c r="C57" i="27"/>
  <c r="B58" i="27"/>
  <c r="C58" i="27"/>
  <c r="B59" i="27"/>
  <c r="C59" i="27"/>
  <c r="B4" i="26"/>
  <c r="C4" i="26"/>
  <c r="D4" i="26"/>
  <c r="E4" i="26"/>
  <c r="B5" i="26"/>
  <c r="C5" i="26"/>
  <c r="D5" i="26"/>
  <c r="E5" i="26"/>
  <c r="B6" i="26"/>
  <c r="C6" i="26"/>
  <c r="D6" i="26"/>
  <c r="E6" i="26"/>
  <c r="B7" i="26"/>
  <c r="C7" i="26"/>
  <c r="D7" i="26"/>
  <c r="E7" i="26"/>
  <c r="B8" i="26"/>
  <c r="C8" i="26"/>
  <c r="D8" i="26"/>
  <c r="E8" i="26"/>
  <c r="B9" i="26"/>
  <c r="C9" i="26"/>
  <c r="D9" i="26"/>
  <c r="E9" i="26"/>
  <c r="B10" i="26"/>
  <c r="C10" i="26"/>
  <c r="D10" i="26"/>
  <c r="E10" i="26"/>
  <c r="B11" i="26"/>
  <c r="C11" i="26"/>
  <c r="D11" i="26"/>
  <c r="E11" i="26"/>
  <c r="B12" i="26"/>
  <c r="C12" i="26"/>
  <c r="D12" i="26"/>
  <c r="E12" i="26"/>
  <c r="B13" i="26"/>
  <c r="C13" i="26"/>
  <c r="D13" i="26"/>
  <c r="E13" i="26"/>
  <c r="B14" i="26"/>
  <c r="C14" i="26"/>
  <c r="D14" i="26"/>
  <c r="E14" i="26"/>
  <c r="B15" i="26"/>
  <c r="C15" i="26"/>
  <c r="D15" i="26"/>
  <c r="E15" i="26"/>
  <c r="B16" i="26"/>
  <c r="C16" i="26"/>
  <c r="D16" i="26"/>
  <c r="E16" i="26"/>
  <c r="B17" i="26"/>
  <c r="C17" i="26"/>
  <c r="D17" i="26"/>
  <c r="E17" i="26"/>
  <c r="B18" i="26"/>
  <c r="C18" i="26"/>
  <c r="D18" i="26"/>
  <c r="E18" i="26"/>
  <c r="B19" i="26"/>
  <c r="C19" i="26"/>
  <c r="D19" i="26"/>
  <c r="E19" i="26"/>
  <c r="B20" i="26"/>
  <c r="C20" i="26"/>
  <c r="D20" i="26"/>
  <c r="E20" i="26"/>
  <c r="B21" i="26"/>
  <c r="C21" i="26"/>
  <c r="D21" i="26"/>
  <c r="E21" i="26"/>
  <c r="B22" i="26"/>
  <c r="C22" i="26"/>
  <c r="D22" i="26"/>
  <c r="E22" i="26"/>
  <c r="B23" i="26"/>
  <c r="C23" i="26"/>
  <c r="D23" i="26"/>
  <c r="E23" i="26"/>
  <c r="B24" i="26"/>
  <c r="C24" i="26"/>
  <c r="D24" i="26"/>
  <c r="E24" i="26"/>
  <c r="B25" i="26"/>
  <c r="C25" i="26"/>
  <c r="D25" i="26"/>
  <c r="E25" i="26"/>
  <c r="B26" i="26"/>
  <c r="C26" i="26"/>
  <c r="D26" i="26"/>
  <c r="E26" i="26"/>
  <c r="B27" i="26"/>
  <c r="C27" i="26"/>
  <c r="D27" i="26"/>
  <c r="E27" i="26"/>
  <c r="B28" i="26"/>
  <c r="C28" i="26"/>
  <c r="D28" i="26"/>
  <c r="E28" i="26"/>
  <c r="B29" i="26"/>
  <c r="C29" i="26"/>
  <c r="D29" i="26"/>
  <c r="E29" i="26"/>
  <c r="B30" i="26"/>
  <c r="C30" i="26"/>
  <c r="D30" i="26"/>
  <c r="E30" i="26"/>
  <c r="B31" i="26"/>
  <c r="C31" i="26"/>
  <c r="D31" i="26"/>
  <c r="E31" i="26"/>
  <c r="B32" i="26"/>
  <c r="C32" i="26"/>
  <c r="D32" i="26"/>
  <c r="E32" i="26"/>
  <c r="B33" i="26"/>
  <c r="C33" i="26"/>
  <c r="D33" i="26"/>
  <c r="E33" i="26"/>
  <c r="B34" i="26"/>
  <c r="C34" i="26"/>
  <c r="D34" i="26"/>
  <c r="E34" i="26"/>
  <c r="B35" i="26"/>
  <c r="C35" i="26"/>
  <c r="D35" i="26"/>
  <c r="E35" i="26"/>
  <c r="B36" i="26"/>
  <c r="C36" i="26"/>
  <c r="D36" i="26"/>
  <c r="E36" i="26"/>
  <c r="B37" i="26"/>
  <c r="C37" i="26"/>
  <c r="D37" i="26"/>
  <c r="E37" i="26"/>
  <c r="B38" i="26"/>
  <c r="C38" i="26"/>
  <c r="D38" i="26"/>
  <c r="E38" i="26"/>
  <c r="B39" i="26"/>
  <c r="C39" i="26"/>
  <c r="D39" i="26"/>
  <c r="E39" i="26"/>
  <c r="B40" i="26"/>
  <c r="C40" i="26"/>
  <c r="D40" i="26"/>
  <c r="E40" i="26"/>
  <c r="B41" i="26"/>
  <c r="C41" i="26"/>
  <c r="D41" i="26"/>
  <c r="E41" i="26"/>
  <c r="B42" i="26"/>
  <c r="C42" i="26"/>
  <c r="D42" i="26"/>
  <c r="E42" i="26"/>
  <c r="B43" i="26"/>
  <c r="C43" i="26"/>
  <c r="D43" i="26"/>
  <c r="E43" i="26"/>
  <c r="B44" i="26"/>
  <c r="C44" i="26"/>
  <c r="D44" i="26"/>
  <c r="E44" i="26"/>
  <c r="B45" i="26"/>
  <c r="C45" i="26"/>
  <c r="D45" i="26"/>
  <c r="E45" i="26"/>
  <c r="B46" i="26"/>
  <c r="C46" i="26"/>
  <c r="D46" i="26"/>
  <c r="E46" i="26"/>
  <c r="B47" i="26"/>
  <c r="C47" i="26"/>
  <c r="D47" i="26"/>
  <c r="E47" i="26"/>
  <c r="B48" i="26"/>
  <c r="C48" i="26"/>
  <c r="D48" i="26"/>
  <c r="E48" i="26"/>
  <c r="B49" i="26"/>
  <c r="C49" i="26"/>
  <c r="D49" i="26"/>
  <c r="E49" i="26"/>
  <c r="B50" i="26"/>
  <c r="C50" i="26"/>
  <c r="D50" i="26"/>
  <c r="E50" i="26"/>
  <c r="B51" i="26"/>
  <c r="C51" i="26"/>
  <c r="D51" i="26"/>
  <c r="E51" i="26"/>
  <c r="B52" i="26"/>
  <c r="C52" i="26"/>
  <c r="D52" i="26"/>
  <c r="E52" i="26"/>
  <c r="B53" i="26"/>
  <c r="C53" i="26"/>
  <c r="D53" i="26"/>
  <c r="E53" i="26"/>
  <c r="B54" i="26"/>
  <c r="C54" i="26"/>
  <c r="D54" i="26"/>
  <c r="E54" i="26"/>
  <c r="B55" i="26"/>
  <c r="C55" i="26"/>
  <c r="D55" i="26"/>
  <c r="E55" i="26"/>
  <c r="B56" i="26"/>
  <c r="C56" i="26"/>
  <c r="D56" i="26"/>
  <c r="E56" i="26"/>
  <c r="B57" i="26"/>
  <c r="C57" i="26"/>
  <c r="D57" i="26"/>
  <c r="E57" i="26"/>
  <c r="B58" i="26"/>
  <c r="C58" i="26"/>
  <c r="D58" i="26"/>
  <c r="E58" i="26"/>
  <c r="B59" i="26"/>
  <c r="C59" i="26"/>
  <c r="D59" i="26"/>
  <c r="E59" i="26"/>
  <c r="B4" i="25"/>
  <c r="C4" i="25"/>
  <c r="D4" i="25"/>
  <c r="E4" i="25"/>
  <c r="B5" i="25"/>
  <c r="C5" i="25"/>
  <c r="D5" i="25"/>
  <c r="E5" i="25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B10" i="24"/>
  <c r="C10" i="24"/>
  <c r="D10" i="24"/>
  <c r="B11" i="24"/>
  <c r="C11" i="24"/>
  <c r="D11" i="24"/>
  <c r="B12" i="24"/>
  <c r="C12" i="24"/>
  <c r="D12" i="24"/>
  <c r="B13" i="24"/>
  <c r="C13" i="24"/>
  <c r="D13" i="24"/>
  <c r="B14" i="24"/>
  <c r="C14" i="24"/>
  <c r="D14" i="24"/>
  <c r="B15" i="24"/>
  <c r="C15" i="24"/>
  <c r="D15" i="24"/>
  <c r="B16" i="24"/>
  <c r="C16" i="24"/>
  <c r="D16" i="24"/>
  <c r="B17" i="24"/>
  <c r="C17" i="24"/>
  <c r="D17" i="24"/>
  <c r="B18" i="24"/>
  <c r="C18" i="24"/>
  <c r="D18" i="24"/>
  <c r="B19" i="24"/>
  <c r="C19" i="24"/>
  <c r="D19" i="24"/>
  <c r="B20" i="24"/>
  <c r="C20" i="24"/>
  <c r="D20" i="24"/>
  <c r="B21" i="24"/>
  <c r="C21" i="24"/>
  <c r="D21" i="24"/>
  <c r="B22" i="24"/>
  <c r="C22" i="24"/>
  <c r="D22" i="24"/>
  <c r="B23" i="24"/>
  <c r="C23" i="24"/>
  <c r="D23" i="24"/>
  <c r="B24" i="24"/>
  <c r="C24" i="24"/>
  <c r="D24" i="24"/>
  <c r="B25" i="24"/>
  <c r="C25" i="24"/>
  <c r="D25" i="24"/>
  <c r="B26" i="24"/>
  <c r="C26" i="24"/>
  <c r="D26" i="24"/>
  <c r="B27" i="24"/>
  <c r="C27" i="24"/>
  <c r="D27" i="24"/>
  <c r="B28" i="24"/>
  <c r="C28" i="24"/>
  <c r="D28" i="24"/>
  <c r="B29" i="24"/>
  <c r="C29" i="24"/>
  <c r="D29" i="24"/>
  <c r="B30" i="24"/>
  <c r="C30" i="24"/>
  <c r="D30" i="24"/>
  <c r="B31" i="24"/>
  <c r="C31" i="24"/>
  <c r="D31" i="24"/>
  <c r="B32" i="24"/>
  <c r="C32" i="24"/>
  <c r="D32" i="24"/>
  <c r="B33" i="24"/>
  <c r="C33" i="24"/>
  <c r="D33" i="24"/>
  <c r="B34" i="24"/>
  <c r="C34" i="24"/>
  <c r="D34" i="24"/>
  <c r="B35" i="24"/>
  <c r="C35" i="24"/>
  <c r="D35" i="24"/>
  <c r="B36" i="24"/>
  <c r="C36" i="24"/>
  <c r="D36" i="24"/>
  <c r="B37" i="24"/>
  <c r="C37" i="24"/>
  <c r="D37" i="24"/>
  <c r="B38" i="24"/>
  <c r="C38" i="24"/>
  <c r="D38" i="24"/>
  <c r="B39" i="24"/>
  <c r="C39" i="24"/>
  <c r="D39" i="24"/>
  <c r="B40" i="24"/>
  <c r="C40" i="24"/>
  <c r="D40" i="24"/>
  <c r="B41" i="24"/>
  <c r="C41" i="24"/>
  <c r="D41" i="24"/>
  <c r="B42" i="24"/>
  <c r="C42" i="24"/>
  <c r="D42" i="24"/>
  <c r="B43" i="24"/>
  <c r="C43" i="24"/>
  <c r="D43" i="24"/>
  <c r="B44" i="24"/>
  <c r="C44" i="24"/>
  <c r="D44" i="24"/>
  <c r="B45" i="24"/>
  <c r="C45" i="24"/>
  <c r="D45" i="24"/>
  <c r="B46" i="24"/>
  <c r="C46" i="24"/>
  <c r="D46" i="24"/>
  <c r="B47" i="24"/>
  <c r="C47" i="24"/>
  <c r="D47" i="24"/>
  <c r="B48" i="24"/>
  <c r="C48" i="24"/>
  <c r="D48" i="24"/>
  <c r="B49" i="24"/>
  <c r="C49" i="24"/>
  <c r="D49" i="24"/>
  <c r="B50" i="24"/>
  <c r="C50" i="24"/>
  <c r="D50" i="24"/>
  <c r="B51" i="24"/>
  <c r="C51" i="24"/>
  <c r="D51" i="24"/>
  <c r="B52" i="24"/>
  <c r="C52" i="24"/>
  <c r="D52" i="24"/>
  <c r="B53" i="24"/>
  <c r="C53" i="24"/>
  <c r="D53" i="24"/>
  <c r="B54" i="24"/>
  <c r="C54" i="24"/>
  <c r="D54" i="24"/>
  <c r="B55" i="24"/>
  <c r="C55" i="24"/>
  <c r="D55" i="24"/>
  <c r="B56" i="24"/>
  <c r="C56" i="24"/>
  <c r="D56" i="24"/>
  <c r="B57" i="24"/>
  <c r="C57" i="24"/>
  <c r="D57" i="24"/>
  <c r="B58" i="24"/>
  <c r="C58" i="24"/>
  <c r="D58" i="24"/>
  <c r="B59" i="24"/>
  <c r="C59" i="24"/>
  <c r="D59" i="24"/>
  <c r="B5" i="23"/>
  <c r="C5" i="23"/>
  <c r="B6" i="23"/>
  <c r="C6" i="23"/>
  <c r="B7" i="23"/>
  <c r="C7" i="23"/>
  <c r="B8" i="23"/>
  <c r="C8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20" i="23"/>
  <c r="C20" i="23"/>
  <c r="B21" i="23"/>
  <c r="C21" i="23"/>
  <c r="B22" i="23"/>
  <c r="C22" i="23"/>
  <c r="B23" i="23"/>
  <c r="C23" i="23"/>
  <c r="B24" i="23"/>
  <c r="C24" i="23"/>
  <c r="B25" i="23"/>
  <c r="C25" i="23"/>
  <c r="B26" i="23"/>
  <c r="C26" i="23"/>
  <c r="B27" i="23"/>
  <c r="C27" i="23"/>
  <c r="B28" i="23"/>
  <c r="C28" i="23"/>
  <c r="B29" i="23"/>
  <c r="C29" i="23"/>
  <c r="B30" i="23"/>
  <c r="C30" i="23"/>
  <c r="B31" i="23"/>
  <c r="C31" i="23"/>
  <c r="B32" i="23"/>
  <c r="C32" i="23"/>
  <c r="B33" i="23"/>
  <c r="C33" i="23"/>
  <c r="B34" i="23"/>
  <c r="C34" i="23"/>
  <c r="B35" i="23"/>
  <c r="C35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B47" i="23"/>
  <c r="C47" i="23"/>
  <c r="B48" i="23"/>
  <c r="C48" i="23"/>
  <c r="B49" i="23"/>
  <c r="C49" i="23"/>
  <c r="B50" i="23"/>
  <c r="C50" i="23"/>
  <c r="B51" i="23"/>
  <c r="C51" i="23"/>
  <c r="B52" i="23"/>
  <c r="C52" i="23"/>
  <c r="B53" i="23"/>
  <c r="C53" i="23"/>
  <c r="B54" i="23"/>
  <c r="C54" i="23"/>
  <c r="C4" i="23"/>
  <c r="B4" i="23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B47" i="22"/>
  <c r="C47" i="22"/>
  <c r="B48" i="22"/>
  <c r="C48" i="22"/>
  <c r="B49" i="22"/>
  <c r="C49" i="22"/>
  <c r="B50" i="22"/>
  <c r="C50" i="22"/>
  <c r="B51" i="22"/>
  <c r="C51" i="22"/>
  <c r="B52" i="22"/>
  <c r="C52" i="22"/>
  <c r="C4" i="22"/>
  <c r="B4" i="22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675" i="20"/>
  <c r="B674" i="20"/>
  <c r="B673" i="20"/>
  <c r="B672" i="20"/>
  <c r="B671" i="20"/>
  <c r="B670" i="20"/>
  <c r="B669" i="20"/>
  <c r="B668" i="20"/>
  <c r="B667" i="20"/>
  <c r="B666" i="20"/>
  <c r="B665" i="20"/>
  <c r="B664" i="20"/>
  <c r="B663" i="20"/>
  <c r="B662" i="20"/>
  <c r="B661" i="20"/>
  <c r="B660" i="20"/>
  <c r="B659" i="20"/>
  <c r="B658" i="20"/>
  <c r="B657" i="20"/>
  <c r="B656" i="20"/>
  <c r="B655" i="20"/>
  <c r="B654" i="20"/>
  <c r="B653" i="20"/>
  <c r="B652" i="20"/>
  <c r="B651" i="20"/>
  <c r="B650" i="20"/>
  <c r="B649" i="20"/>
  <c r="B648" i="20"/>
  <c r="B647" i="20"/>
  <c r="B646" i="20"/>
  <c r="B645" i="20"/>
  <c r="B644" i="20"/>
  <c r="B643" i="20"/>
  <c r="B642" i="20"/>
  <c r="B641" i="20"/>
  <c r="B640" i="20"/>
  <c r="B639" i="20"/>
  <c r="B638" i="20"/>
  <c r="B637" i="20"/>
  <c r="B636" i="20"/>
  <c r="B635" i="20"/>
  <c r="B634" i="20"/>
  <c r="B633" i="20"/>
  <c r="B632" i="20"/>
  <c r="B631" i="20"/>
  <c r="B630" i="20"/>
  <c r="B629" i="20"/>
  <c r="B628" i="20"/>
  <c r="B627" i="20"/>
  <c r="B626" i="20"/>
  <c r="B625" i="20"/>
  <c r="B624" i="20"/>
  <c r="B623" i="20"/>
  <c r="B622" i="20"/>
  <c r="B621" i="20"/>
  <c r="B620" i="20"/>
  <c r="B619" i="20"/>
  <c r="B618" i="20"/>
  <c r="B617" i="20"/>
  <c r="B616" i="20"/>
  <c r="B615" i="20"/>
  <c r="B614" i="20"/>
  <c r="B613" i="20"/>
  <c r="B612" i="20"/>
  <c r="B611" i="20"/>
  <c r="B610" i="20"/>
  <c r="B609" i="20"/>
  <c r="B608" i="20"/>
  <c r="B607" i="20"/>
  <c r="B606" i="20"/>
  <c r="B605" i="20"/>
  <c r="B604" i="20"/>
  <c r="B603" i="20"/>
  <c r="B602" i="20"/>
  <c r="B601" i="20"/>
  <c r="B600" i="20"/>
  <c r="B599" i="20"/>
  <c r="B598" i="20"/>
  <c r="B597" i="20"/>
  <c r="B596" i="20"/>
  <c r="B595" i="20"/>
  <c r="B594" i="20"/>
  <c r="B593" i="20"/>
  <c r="B592" i="20"/>
  <c r="B591" i="20"/>
  <c r="B590" i="20"/>
  <c r="B589" i="20"/>
  <c r="B588" i="20"/>
  <c r="B587" i="20"/>
  <c r="B586" i="20"/>
  <c r="B585" i="20"/>
  <c r="B584" i="20"/>
  <c r="B583" i="20"/>
  <c r="B582" i="20"/>
  <c r="B581" i="20"/>
  <c r="B580" i="20"/>
  <c r="B579" i="20"/>
  <c r="B578" i="20"/>
  <c r="B577" i="20"/>
  <c r="B576" i="20"/>
  <c r="B575" i="20"/>
  <c r="B574" i="20"/>
  <c r="B573" i="20"/>
  <c r="B572" i="20"/>
  <c r="B571" i="20"/>
  <c r="B570" i="20"/>
  <c r="B569" i="20"/>
  <c r="B568" i="20"/>
  <c r="B567" i="20"/>
  <c r="B566" i="20"/>
  <c r="B565" i="20"/>
  <c r="B564" i="20"/>
  <c r="B563" i="20"/>
  <c r="B562" i="20"/>
  <c r="B561" i="20"/>
  <c r="B560" i="20"/>
  <c r="B559" i="20"/>
  <c r="B558" i="20"/>
  <c r="B557" i="20"/>
  <c r="B556" i="20"/>
  <c r="B555" i="20"/>
  <c r="B554" i="20"/>
  <c r="B553" i="20"/>
  <c r="B552" i="20"/>
  <c r="B551" i="20"/>
  <c r="B550" i="20"/>
  <c r="B549" i="20"/>
  <c r="B548" i="20"/>
  <c r="B547" i="20"/>
  <c r="B546" i="20"/>
  <c r="B545" i="20"/>
  <c r="B544" i="20"/>
  <c r="B543" i="20"/>
  <c r="B542" i="20"/>
  <c r="B541" i="20"/>
  <c r="B540" i="20"/>
  <c r="B539" i="20"/>
  <c r="B538" i="20"/>
  <c r="B537" i="20"/>
  <c r="B536" i="20"/>
  <c r="B535" i="20"/>
  <c r="B534" i="20"/>
  <c r="B533" i="20"/>
  <c r="B532" i="20"/>
  <c r="B531" i="20"/>
  <c r="B530" i="20"/>
  <c r="B529" i="20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493" i="20"/>
  <c r="B492" i="20"/>
  <c r="B491" i="20"/>
  <c r="B490" i="20"/>
  <c r="B489" i="20"/>
  <c r="B488" i="20"/>
  <c r="B487" i="20"/>
  <c r="B486" i="20"/>
  <c r="B485" i="20"/>
  <c r="B484" i="20"/>
  <c r="B483" i="20"/>
  <c r="B482" i="20"/>
  <c r="B481" i="20"/>
  <c r="B480" i="20"/>
  <c r="B479" i="20"/>
  <c r="B478" i="20"/>
  <c r="B477" i="20"/>
  <c r="B476" i="20"/>
  <c r="B475" i="20"/>
  <c r="B474" i="20"/>
  <c r="B473" i="20"/>
  <c r="B472" i="20"/>
  <c r="B471" i="20"/>
  <c r="B470" i="20"/>
  <c r="B469" i="20"/>
  <c r="B468" i="20"/>
  <c r="B467" i="20"/>
  <c r="B466" i="20"/>
  <c r="B465" i="20"/>
  <c r="B464" i="20"/>
  <c r="B463" i="20"/>
  <c r="B462" i="20"/>
  <c r="B461" i="20"/>
  <c r="B460" i="20"/>
  <c r="B459" i="20"/>
  <c r="B458" i="20"/>
  <c r="B457" i="20"/>
  <c r="B456" i="20"/>
  <c r="B455" i="20"/>
  <c r="B454" i="20"/>
  <c r="B453" i="20"/>
  <c r="B452" i="20"/>
  <c r="B451" i="20"/>
  <c r="B450" i="20"/>
  <c r="B449" i="20"/>
  <c r="B448" i="20"/>
  <c r="B447" i="20"/>
  <c r="B446" i="20"/>
  <c r="B445" i="20"/>
  <c r="B444" i="20"/>
  <c r="B443" i="20"/>
  <c r="B442" i="20"/>
  <c r="B441" i="20"/>
  <c r="B440" i="20"/>
  <c r="B439" i="20"/>
  <c r="B438" i="20"/>
  <c r="B437" i="20"/>
  <c r="B436" i="20"/>
  <c r="B435" i="20"/>
  <c r="B434" i="20"/>
  <c r="B433" i="20"/>
  <c r="B432" i="20"/>
  <c r="B431" i="20"/>
  <c r="B430" i="20"/>
  <c r="B429" i="20"/>
  <c r="B428" i="20"/>
  <c r="B427" i="20"/>
  <c r="B426" i="20"/>
  <c r="B425" i="20"/>
  <c r="B424" i="20"/>
  <c r="B423" i="20"/>
  <c r="B422" i="20"/>
  <c r="B421" i="20"/>
  <c r="B420" i="20"/>
  <c r="B419" i="20"/>
  <c r="B418" i="20"/>
  <c r="B417" i="20"/>
  <c r="B416" i="20"/>
  <c r="B415" i="20"/>
  <c r="B414" i="20"/>
  <c r="B413" i="20"/>
  <c r="B412" i="20"/>
  <c r="B411" i="20"/>
  <c r="B410" i="20"/>
  <c r="B409" i="20"/>
  <c r="B408" i="20"/>
  <c r="B407" i="20"/>
  <c r="B406" i="20"/>
  <c r="B405" i="20"/>
  <c r="B404" i="20"/>
  <c r="B403" i="20"/>
  <c r="B402" i="20"/>
  <c r="B401" i="20"/>
  <c r="B400" i="20"/>
  <c r="B399" i="20"/>
  <c r="B398" i="20"/>
  <c r="B397" i="20"/>
  <c r="B396" i="20"/>
  <c r="B395" i="20"/>
  <c r="B394" i="20"/>
  <c r="B393" i="20"/>
  <c r="B392" i="20"/>
  <c r="B391" i="20"/>
  <c r="B390" i="20"/>
  <c r="B389" i="20"/>
  <c r="B388" i="20"/>
  <c r="B387" i="20"/>
  <c r="B386" i="20"/>
  <c r="B385" i="20"/>
  <c r="B384" i="20"/>
  <c r="B383" i="20"/>
  <c r="B382" i="20"/>
  <c r="B381" i="20"/>
  <c r="B380" i="20"/>
  <c r="B379" i="20"/>
  <c r="B378" i="20"/>
  <c r="B377" i="20"/>
  <c r="B376" i="20"/>
  <c r="B375" i="20"/>
  <c r="B374" i="20"/>
  <c r="B373" i="20"/>
  <c r="B372" i="20"/>
  <c r="B371" i="20"/>
  <c r="B370" i="20"/>
  <c r="B369" i="20"/>
  <c r="B368" i="20"/>
  <c r="B367" i="20"/>
  <c r="B366" i="20"/>
  <c r="B365" i="20"/>
  <c r="B364" i="20"/>
  <c r="B363" i="20"/>
  <c r="B362" i="20"/>
  <c r="B361" i="20"/>
  <c r="B360" i="20"/>
  <c r="B359" i="20"/>
  <c r="B358" i="20"/>
  <c r="B357" i="20"/>
  <c r="B356" i="20"/>
  <c r="B355" i="20"/>
  <c r="B354" i="20"/>
  <c r="B353" i="20"/>
  <c r="B352" i="20"/>
  <c r="B351" i="20"/>
  <c r="B350" i="20"/>
  <c r="B349" i="20"/>
  <c r="B348" i="20"/>
  <c r="B347" i="20"/>
  <c r="B346" i="20"/>
  <c r="B345" i="20"/>
  <c r="B344" i="20"/>
  <c r="B343" i="20"/>
  <c r="B342" i="20"/>
  <c r="B341" i="20"/>
  <c r="B340" i="20"/>
  <c r="B339" i="20"/>
  <c r="B338" i="20"/>
  <c r="B337" i="20"/>
  <c r="B336" i="20"/>
  <c r="B335" i="20"/>
  <c r="B334" i="20"/>
  <c r="B333" i="20"/>
  <c r="B332" i="20"/>
  <c r="B331" i="20"/>
  <c r="B330" i="20"/>
  <c r="B329" i="20"/>
  <c r="B328" i="20"/>
  <c r="B327" i="20"/>
  <c r="B326" i="20"/>
  <c r="B325" i="20"/>
  <c r="B324" i="20"/>
  <c r="B323" i="20"/>
  <c r="B322" i="20"/>
  <c r="B321" i="20"/>
  <c r="B320" i="20"/>
  <c r="B319" i="20"/>
  <c r="B318" i="20"/>
  <c r="B317" i="20"/>
  <c r="B316" i="20"/>
  <c r="B315" i="20"/>
  <c r="B314" i="20"/>
  <c r="B313" i="20"/>
  <c r="B312" i="20"/>
  <c r="B311" i="20"/>
  <c r="B310" i="20"/>
  <c r="B309" i="20"/>
  <c r="B308" i="20"/>
  <c r="B307" i="20"/>
  <c r="B306" i="20"/>
  <c r="B305" i="20"/>
  <c r="B304" i="20"/>
  <c r="B303" i="20"/>
  <c r="B302" i="20"/>
  <c r="B301" i="20"/>
  <c r="B300" i="20"/>
  <c r="B299" i="20"/>
  <c r="B298" i="20"/>
  <c r="B297" i="20"/>
  <c r="B296" i="20"/>
  <c r="B295" i="20"/>
  <c r="B294" i="20"/>
  <c r="B293" i="20"/>
  <c r="B292" i="20"/>
  <c r="B291" i="20"/>
  <c r="B290" i="20"/>
  <c r="B289" i="20"/>
  <c r="B288" i="20"/>
  <c r="B287" i="20"/>
  <c r="B286" i="20"/>
  <c r="B285" i="20"/>
  <c r="B284" i="20"/>
  <c r="B283" i="20"/>
  <c r="B282" i="20"/>
  <c r="B281" i="20"/>
  <c r="B280" i="20"/>
  <c r="B279" i="20"/>
  <c r="B278" i="20"/>
  <c r="B277" i="20"/>
  <c r="B276" i="20"/>
  <c r="B275" i="20"/>
  <c r="B274" i="20"/>
  <c r="B273" i="20"/>
  <c r="B272" i="20"/>
  <c r="B271" i="20"/>
  <c r="B270" i="20"/>
  <c r="B269" i="20"/>
  <c r="B268" i="20"/>
  <c r="B267" i="20"/>
  <c r="B266" i="20"/>
  <c r="B265" i="20"/>
  <c r="B264" i="20"/>
  <c r="B263" i="20"/>
  <c r="B262" i="20"/>
  <c r="B261" i="20"/>
  <c r="B260" i="20"/>
  <c r="B259" i="20"/>
  <c r="B258" i="20"/>
  <c r="B257" i="20"/>
  <c r="B256" i="20"/>
  <c r="B255" i="20"/>
  <c r="B254" i="20"/>
  <c r="B253" i="20"/>
  <c r="B252" i="20"/>
  <c r="B251" i="20"/>
  <c r="B250" i="20"/>
  <c r="B249" i="20"/>
  <c r="B248" i="20"/>
  <c r="B247" i="20"/>
  <c r="B246" i="20"/>
  <c r="B245" i="20"/>
  <c r="B244" i="20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6" i="20"/>
  <c r="B215" i="20"/>
  <c r="B214" i="20"/>
  <c r="B213" i="20"/>
  <c r="B212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C17" i="19"/>
  <c r="C33" i="19"/>
  <c r="C41" i="19"/>
  <c r="E4" i="15"/>
  <c r="G4" i="15"/>
  <c r="E5" i="15"/>
  <c r="G5" i="15"/>
  <c r="E6" i="15"/>
  <c r="G6" i="15"/>
  <c r="E7" i="15"/>
  <c r="G7" i="15"/>
  <c r="E8" i="15"/>
  <c r="G8" i="15"/>
  <c r="E9" i="15"/>
  <c r="G9" i="15"/>
  <c r="E10" i="15"/>
  <c r="G10" i="15"/>
  <c r="E11" i="15"/>
  <c r="G11" i="15"/>
  <c r="E12" i="15"/>
  <c r="G12" i="15"/>
  <c r="E13" i="15"/>
  <c r="G13" i="15"/>
  <c r="E14" i="15"/>
  <c r="G14" i="15"/>
  <c r="E15" i="15"/>
  <c r="G15" i="15"/>
  <c r="E16" i="15"/>
  <c r="G16" i="15"/>
  <c r="E17" i="15"/>
  <c r="G17" i="15"/>
  <c r="E18" i="15"/>
  <c r="G18" i="15"/>
  <c r="E19" i="15"/>
  <c r="G19" i="15"/>
  <c r="E20" i="15"/>
  <c r="G20" i="15"/>
  <c r="E21" i="15"/>
  <c r="G21" i="15"/>
  <c r="E22" i="15"/>
  <c r="G22" i="15"/>
  <c r="E23" i="15"/>
  <c r="G23" i="15"/>
  <c r="E24" i="15"/>
  <c r="G24" i="15"/>
  <c r="E25" i="15"/>
  <c r="G25" i="15"/>
  <c r="E26" i="15"/>
  <c r="G26" i="15"/>
  <c r="E27" i="15"/>
  <c r="G27" i="15"/>
  <c r="E28" i="15"/>
  <c r="G28" i="15"/>
  <c r="E29" i="15"/>
  <c r="G29" i="15"/>
  <c r="E30" i="15"/>
  <c r="G30" i="15"/>
  <c r="E31" i="15"/>
  <c r="G31" i="15"/>
  <c r="E32" i="15"/>
  <c r="G32" i="15"/>
  <c r="E33" i="15"/>
  <c r="G33" i="15"/>
  <c r="E34" i="15"/>
  <c r="G34" i="15"/>
  <c r="E35" i="15"/>
  <c r="G35" i="15"/>
  <c r="E36" i="15"/>
  <c r="G36" i="15"/>
  <c r="E37" i="15"/>
  <c r="G37" i="15"/>
  <c r="E38" i="15"/>
  <c r="G38" i="15"/>
  <c r="E39" i="15"/>
  <c r="G39" i="15"/>
  <c r="E40" i="15"/>
  <c r="G40" i="15"/>
  <c r="E41" i="15"/>
  <c r="G41" i="15"/>
  <c r="E42" i="15"/>
  <c r="G42" i="15"/>
  <c r="E43" i="15"/>
  <c r="G43" i="15"/>
  <c r="E44" i="15"/>
  <c r="G44" i="15"/>
  <c r="E45" i="15"/>
  <c r="G45" i="15"/>
  <c r="E46" i="15"/>
  <c r="G46" i="15"/>
  <c r="E47" i="15"/>
  <c r="G47" i="15"/>
  <c r="E48" i="15"/>
  <c r="G48" i="15"/>
  <c r="E49" i="15"/>
  <c r="G49" i="15"/>
  <c r="E50" i="15"/>
  <c r="G50" i="15"/>
  <c r="E51" i="15"/>
  <c r="G51" i="15"/>
  <c r="E52" i="15"/>
  <c r="G52" i="15"/>
  <c r="E53" i="15"/>
  <c r="G53" i="15"/>
  <c r="E54" i="15"/>
  <c r="G54" i="15"/>
  <c r="E55" i="15"/>
  <c r="G55" i="15"/>
  <c r="E56" i="15"/>
  <c r="G56" i="15"/>
  <c r="E57" i="15"/>
  <c r="G57" i="15"/>
  <c r="E58" i="15"/>
  <c r="G58" i="15"/>
  <c r="E59" i="15"/>
  <c r="G59" i="15"/>
  <c r="E60" i="15"/>
  <c r="G60" i="15"/>
  <c r="E61" i="15"/>
  <c r="G61" i="15"/>
  <c r="E62" i="15"/>
  <c r="G62" i="15"/>
  <c r="E63" i="15"/>
  <c r="G63" i="15"/>
  <c r="E64" i="15"/>
  <c r="G64" i="15"/>
  <c r="E65" i="15"/>
  <c r="G65" i="15"/>
  <c r="E66" i="15"/>
  <c r="G66" i="15"/>
  <c r="E67" i="15"/>
  <c r="G67" i="15"/>
  <c r="E68" i="15"/>
  <c r="G68" i="15"/>
  <c r="E69" i="15"/>
  <c r="G69" i="15"/>
  <c r="E70" i="15"/>
  <c r="G70" i="15"/>
  <c r="E71" i="15"/>
  <c r="G71" i="15"/>
  <c r="E72" i="15"/>
  <c r="G72" i="15"/>
  <c r="E73" i="15"/>
  <c r="G73" i="15"/>
  <c r="E74" i="15"/>
  <c r="G74" i="15"/>
  <c r="E75" i="15"/>
  <c r="G75" i="15"/>
  <c r="E76" i="15"/>
  <c r="G76" i="15"/>
  <c r="E77" i="15"/>
  <c r="G77" i="15"/>
  <c r="E78" i="15"/>
  <c r="G78" i="15"/>
  <c r="E79" i="15"/>
  <c r="G79" i="15"/>
  <c r="E80" i="15"/>
  <c r="G80" i="15"/>
  <c r="E81" i="15"/>
  <c r="G81" i="15"/>
  <c r="E82" i="15"/>
  <c r="G82" i="15"/>
  <c r="E83" i="15"/>
  <c r="G83" i="15"/>
  <c r="E84" i="15"/>
  <c r="G84" i="15"/>
  <c r="E85" i="15"/>
  <c r="G85" i="15"/>
  <c r="E86" i="15"/>
  <c r="G86" i="15"/>
  <c r="E87" i="15"/>
  <c r="G87" i="15"/>
  <c r="E88" i="15"/>
  <c r="G88" i="15"/>
  <c r="E89" i="15"/>
  <c r="G89" i="15"/>
  <c r="E90" i="15"/>
  <c r="G90" i="15"/>
  <c r="E91" i="15"/>
  <c r="G91" i="15"/>
  <c r="E92" i="15"/>
  <c r="G92" i="15"/>
  <c r="E93" i="15"/>
  <c r="G93" i="15"/>
  <c r="E94" i="15"/>
  <c r="G94" i="15"/>
  <c r="E95" i="15"/>
  <c r="G95" i="15"/>
  <c r="E96" i="15"/>
  <c r="G96" i="15"/>
  <c r="E97" i="15"/>
  <c r="G97" i="15"/>
  <c r="E98" i="15"/>
  <c r="G98" i="15"/>
  <c r="E99" i="15"/>
  <c r="G99" i="15"/>
  <c r="E100" i="15"/>
  <c r="G100" i="15"/>
  <c r="E101" i="15"/>
  <c r="G101" i="15"/>
  <c r="E102" i="15"/>
  <c r="G102" i="15"/>
  <c r="E103" i="15"/>
  <c r="G103" i="15"/>
  <c r="E104" i="15"/>
  <c r="G104" i="15"/>
  <c r="E105" i="15"/>
  <c r="G105" i="15"/>
  <c r="E106" i="15"/>
  <c r="G106" i="15"/>
  <c r="E107" i="15"/>
  <c r="G107" i="15"/>
  <c r="E108" i="15"/>
  <c r="G108" i="15"/>
  <c r="E109" i="15"/>
  <c r="G109" i="15"/>
  <c r="E110" i="15"/>
  <c r="G110" i="15"/>
  <c r="E111" i="15"/>
  <c r="G111" i="15"/>
  <c r="E112" i="15"/>
  <c r="G112" i="15"/>
  <c r="E113" i="15"/>
  <c r="G113" i="15"/>
  <c r="E114" i="15"/>
  <c r="G114" i="15"/>
  <c r="E115" i="15"/>
  <c r="G115" i="15"/>
  <c r="E116" i="15"/>
  <c r="G116" i="15"/>
  <c r="E117" i="15"/>
  <c r="G117" i="15"/>
  <c r="E118" i="15"/>
  <c r="G118" i="15"/>
  <c r="E119" i="15"/>
  <c r="G119" i="15"/>
  <c r="E120" i="15"/>
  <c r="G120" i="15"/>
  <c r="E121" i="15"/>
  <c r="G121" i="15"/>
  <c r="E122" i="15"/>
  <c r="G122" i="15"/>
  <c r="E123" i="15"/>
  <c r="B4" i="34" s="1"/>
  <c r="G123" i="15"/>
  <c r="D4" i="34" s="1"/>
  <c r="E124" i="15"/>
  <c r="B5" i="34" s="1"/>
  <c r="G124" i="15"/>
  <c r="D5" i="34" s="1"/>
  <c r="E125" i="15"/>
  <c r="B6" i="34" s="1"/>
  <c r="G125" i="15"/>
  <c r="D6" i="34" s="1"/>
  <c r="E126" i="15"/>
  <c r="B7" i="34" s="1"/>
  <c r="G126" i="15"/>
  <c r="D7" i="34" s="1"/>
  <c r="E127" i="15"/>
  <c r="B8" i="34" s="1"/>
  <c r="G127" i="15"/>
  <c r="D8" i="34" s="1"/>
  <c r="E128" i="15"/>
  <c r="B9" i="34" s="1"/>
  <c r="G128" i="15"/>
  <c r="D9" i="34" s="1"/>
  <c r="E129" i="15"/>
  <c r="B10" i="34" s="1"/>
  <c r="G129" i="15"/>
  <c r="D10" i="34" s="1"/>
  <c r="E130" i="15"/>
  <c r="B11" i="34" s="1"/>
  <c r="G130" i="15"/>
  <c r="D11" i="34" s="1"/>
  <c r="E131" i="15"/>
  <c r="B12" i="34" s="1"/>
  <c r="G131" i="15"/>
  <c r="D12" i="34" s="1"/>
  <c r="E132" i="15"/>
  <c r="B13" i="34" s="1"/>
  <c r="G132" i="15"/>
  <c r="D13" i="34" s="1"/>
  <c r="E133" i="15"/>
  <c r="B14" i="34" s="1"/>
  <c r="G133" i="15"/>
  <c r="D14" i="34" s="1"/>
  <c r="E134" i="15"/>
  <c r="B15" i="34" s="1"/>
  <c r="G134" i="15"/>
  <c r="D15" i="34" s="1"/>
  <c r="E135" i="15"/>
  <c r="B16" i="34" s="1"/>
  <c r="G135" i="15"/>
  <c r="D16" i="34" s="1"/>
  <c r="E136" i="15"/>
  <c r="B17" i="34" s="1"/>
  <c r="G136" i="15"/>
  <c r="D17" i="34" s="1"/>
  <c r="E137" i="15"/>
  <c r="B18" i="34" s="1"/>
  <c r="G137" i="15"/>
  <c r="D18" i="34" s="1"/>
  <c r="E138" i="15"/>
  <c r="B19" i="34" s="1"/>
  <c r="G138" i="15"/>
  <c r="D19" i="34" s="1"/>
  <c r="E139" i="15"/>
  <c r="B20" i="34" s="1"/>
  <c r="G139" i="15"/>
  <c r="D20" i="34" s="1"/>
  <c r="E140" i="15"/>
  <c r="B21" i="34" s="1"/>
  <c r="G140" i="15"/>
  <c r="D21" i="34" s="1"/>
  <c r="E141" i="15"/>
  <c r="B22" i="34" s="1"/>
  <c r="G141" i="15"/>
  <c r="D22" i="34" s="1"/>
  <c r="E142" i="15"/>
  <c r="B23" i="34" s="1"/>
  <c r="G142" i="15"/>
  <c r="D23" i="34" s="1"/>
  <c r="E143" i="15"/>
  <c r="B24" i="34" s="1"/>
  <c r="G143" i="15"/>
  <c r="D24" i="34" s="1"/>
  <c r="E144" i="15"/>
  <c r="B25" i="34" s="1"/>
  <c r="G144" i="15"/>
  <c r="D25" i="34" s="1"/>
  <c r="E145" i="15"/>
  <c r="B26" i="34" s="1"/>
  <c r="G145" i="15"/>
  <c r="D26" i="34" s="1"/>
  <c r="E146" i="15"/>
  <c r="B27" i="34" s="1"/>
  <c r="G146" i="15"/>
  <c r="D27" i="34" s="1"/>
  <c r="E147" i="15"/>
  <c r="B28" i="34" s="1"/>
  <c r="G147" i="15"/>
  <c r="D28" i="34" s="1"/>
  <c r="E148" i="15"/>
  <c r="B29" i="34" s="1"/>
  <c r="G148" i="15"/>
  <c r="D29" i="34" s="1"/>
  <c r="E149" i="15"/>
  <c r="B30" i="34" s="1"/>
  <c r="G149" i="15"/>
  <c r="D30" i="34" s="1"/>
  <c r="E150" i="15"/>
  <c r="B31" i="34" s="1"/>
  <c r="G150" i="15"/>
  <c r="D31" i="34" s="1"/>
  <c r="E151" i="15"/>
  <c r="B32" i="34" s="1"/>
  <c r="G151" i="15"/>
  <c r="D32" i="34" s="1"/>
  <c r="E152" i="15"/>
  <c r="B33" i="34" s="1"/>
  <c r="G152" i="15"/>
  <c r="D33" i="34" s="1"/>
  <c r="E153" i="15"/>
  <c r="B34" i="34" s="1"/>
  <c r="G153" i="15"/>
  <c r="D34" i="34" s="1"/>
  <c r="E154" i="15"/>
  <c r="B35" i="34" s="1"/>
  <c r="G154" i="15"/>
  <c r="D35" i="34" s="1"/>
  <c r="E155" i="15"/>
  <c r="B36" i="34" s="1"/>
  <c r="G155" i="15"/>
  <c r="D36" i="34" s="1"/>
  <c r="E156" i="15"/>
  <c r="B37" i="34" s="1"/>
  <c r="G156" i="15"/>
  <c r="D37" i="34" s="1"/>
  <c r="E157" i="15"/>
  <c r="B38" i="34" s="1"/>
  <c r="G157" i="15"/>
  <c r="D38" i="34" s="1"/>
  <c r="E158" i="15"/>
  <c r="B39" i="34" s="1"/>
  <c r="G158" i="15"/>
  <c r="D39" i="34" s="1"/>
  <c r="E159" i="15"/>
  <c r="B40" i="34" s="1"/>
  <c r="G159" i="15"/>
  <c r="D40" i="34" s="1"/>
  <c r="E160" i="15"/>
  <c r="B41" i="34" s="1"/>
  <c r="G160" i="15"/>
  <c r="D41" i="34" s="1"/>
  <c r="E161" i="15"/>
  <c r="B42" i="34" s="1"/>
  <c r="G161" i="15"/>
  <c r="D42" i="34" s="1"/>
  <c r="E162" i="15"/>
  <c r="B43" i="34" s="1"/>
  <c r="G162" i="15"/>
  <c r="D43" i="34" s="1"/>
  <c r="E163" i="15"/>
  <c r="B44" i="34" s="1"/>
  <c r="G163" i="15"/>
  <c r="D44" i="34" s="1"/>
  <c r="E164" i="15"/>
  <c r="B45" i="34" s="1"/>
  <c r="G164" i="15"/>
  <c r="D45" i="34" s="1"/>
  <c r="E165" i="15"/>
  <c r="B46" i="34" s="1"/>
  <c r="G165" i="15"/>
  <c r="D46" i="34" s="1"/>
  <c r="E166" i="15"/>
  <c r="B47" i="34" s="1"/>
  <c r="G166" i="15"/>
  <c r="D47" i="34" s="1"/>
  <c r="E167" i="15"/>
  <c r="B48" i="34" s="1"/>
  <c r="G167" i="15"/>
  <c r="D48" i="34" s="1"/>
  <c r="E168" i="15"/>
  <c r="B49" i="34" s="1"/>
  <c r="G168" i="15"/>
  <c r="D49" i="34" s="1"/>
  <c r="E169" i="15"/>
  <c r="B50" i="34" s="1"/>
  <c r="G169" i="15"/>
  <c r="D50" i="34" s="1"/>
  <c r="E170" i="15"/>
  <c r="B51" i="34" s="1"/>
  <c r="G170" i="15"/>
  <c r="D51" i="34" s="1"/>
  <c r="E171" i="15"/>
  <c r="B52" i="34" s="1"/>
  <c r="G171" i="15"/>
  <c r="D52" i="34" s="1"/>
  <c r="E172" i="15"/>
  <c r="B53" i="34" s="1"/>
  <c r="G172" i="15"/>
  <c r="D53" i="34" s="1"/>
  <c r="E173" i="15"/>
  <c r="B54" i="34" s="1"/>
  <c r="G173" i="15"/>
  <c r="D54" i="34" s="1"/>
  <c r="E174" i="15"/>
  <c r="B55" i="34" s="1"/>
  <c r="G174" i="15"/>
  <c r="D55" i="34" s="1"/>
  <c r="E175" i="15"/>
  <c r="B56" i="34" s="1"/>
  <c r="G175" i="15"/>
  <c r="D56" i="34" s="1"/>
  <c r="E176" i="15"/>
  <c r="B57" i="34" s="1"/>
  <c r="G176" i="15"/>
  <c r="D57" i="34" s="1"/>
  <c r="E177" i="15"/>
  <c r="B58" i="34" s="1"/>
  <c r="G177" i="15"/>
  <c r="D58" i="34" s="1"/>
  <c r="E178" i="15"/>
  <c r="B59" i="34" s="1"/>
  <c r="G178" i="15"/>
  <c r="D59" i="34" s="1"/>
  <c r="E179" i="15"/>
  <c r="B60" i="34" s="1"/>
  <c r="G179" i="15"/>
  <c r="D60" i="34" s="1"/>
  <c r="E180" i="15"/>
  <c r="B61" i="34" s="1"/>
  <c r="G180" i="15"/>
  <c r="D61" i="34" s="1"/>
  <c r="E181" i="15"/>
  <c r="B62" i="34" s="1"/>
  <c r="G181" i="15"/>
  <c r="D62" i="34" s="1"/>
  <c r="E182" i="15"/>
  <c r="B63" i="34" s="1"/>
  <c r="G182" i="15"/>
  <c r="D63" i="34" s="1"/>
  <c r="E183" i="15"/>
  <c r="B64" i="34" s="1"/>
  <c r="G183" i="15"/>
  <c r="D64" i="34" s="1"/>
  <c r="E184" i="15"/>
  <c r="B65" i="34" s="1"/>
  <c r="G184" i="15"/>
  <c r="D65" i="34" s="1"/>
  <c r="E185" i="15"/>
  <c r="B66" i="34" s="1"/>
  <c r="G185" i="15"/>
  <c r="D66" i="34" s="1"/>
  <c r="E186" i="15"/>
  <c r="B67" i="34" s="1"/>
  <c r="G186" i="15"/>
  <c r="D67" i="34" s="1"/>
  <c r="E187" i="15"/>
  <c r="B68" i="34" s="1"/>
  <c r="G187" i="15"/>
  <c r="D68" i="34" s="1"/>
  <c r="E188" i="15"/>
  <c r="B69" i="34" s="1"/>
  <c r="G188" i="15"/>
  <c r="D69" i="34" s="1"/>
  <c r="E189" i="15"/>
  <c r="B70" i="34" s="1"/>
  <c r="G189" i="15"/>
  <c r="D70" i="34" s="1"/>
  <c r="E190" i="15"/>
  <c r="B71" i="34" s="1"/>
  <c r="G190" i="15"/>
  <c r="D71" i="34" s="1"/>
  <c r="E191" i="15"/>
  <c r="B72" i="34" s="1"/>
  <c r="G191" i="15"/>
  <c r="D72" i="34" s="1"/>
  <c r="E192" i="15"/>
  <c r="B73" i="34" s="1"/>
  <c r="G192" i="15"/>
  <c r="D73" i="34" s="1"/>
  <c r="E193" i="15"/>
  <c r="B74" i="34" s="1"/>
  <c r="G193" i="15"/>
  <c r="D74" i="34" s="1"/>
  <c r="E194" i="15"/>
  <c r="B75" i="34" s="1"/>
  <c r="G194" i="15"/>
  <c r="D75" i="34" s="1"/>
  <c r="E195" i="15"/>
  <c r="B76" i="34" s="1"/>
  <c r="G195" i="15"/>
  <c r="D76" i="34" s="1"/>
  <c r="E196" i="15"/>
  <c r="B77" i="34" s="1"/>
  <c r="G196" i="15"/>
  <c r="D77" i="34" s="1"/>
  <c r="E197" i="15"/>
  <c r="B78" i="34" s="1"/>
  <c r="G197" i="15"/>
  <c r="D78" i="34" s="1"/>
  <c r="E198" i="15"/>
  <c r="B79" i="34" s="1"/>
  <c r="G198" i="15"/>
  <c r="D79" i="34" s="1"/>
  <c r="E199" i="15"/>
  <c r="B80" i="34" s="1"/>
  <c r="G199" i="15"/>
  <c r="D80" i="34" s="1"/>
  <c r="E200" i="15"/>
  <c r="B81" i="34" s="1"/>
  <c r="G200" i="15"/>
  <c r="D81" i="34" s="1"/>
  <c r="E201" i="15"/>
  <c r="B82" i="34" s="1"/>
  <c r="G201" i="15"/>
  <c r="D82" i="34" s="1"/>
  <c r="E202" i="15"/>
  <c r="B83" i="34" s="1"/>
  <c r="G202" i="15"/>
  <c r="D83" i="34" s="1"/>
  <c r="E203" i="15"/>
  <c r="B84" i="34" s="1"/>
  <c r="G203" i="15"/>
  <c r="D84" i="34" s="1"/>
  <c r="E204" i="15"/>
  <c r="B85" i="34" s="1"/>
  <c r="G204" i="15"/>
  <c r="D85" i="34" s="1"/>
  <c r="E205" i="15"/>
  <c r="B86" i="34" s="1"/>
  <c r="G205" i="15"/>
  <c r="D86" i="34" s="1"/>
  <c r="E206" i="15"/>
  <c r="B87" i="34" s="1"/>
  <c r="G206" i="15"/>
  <c r="D87" i="34" s="1"/>
  <c r="E207" i="15"/>
  <c r="B88" i="34" s="1"/>
  <c r="G207" i="15"/>
  <c r="D88" i="34" s="1"/>
  <c r="E208" i="15"/>
  <c r="B89" i="34" s="1"/>
  <c r="G208" i="15"/>
  <c r="D89" i="34" s="1"/>
  <c r="E209" i="15"/>
  <c r="B90" i="34" s="1"/>
  <c r="G209" i="15"/>
  <c r="D90" i="34" s="1"/>
  <c r="E210" i="15"/>
  <c r="B91" i="34" s="1"/>
  <c r="G210" i="15"/>
  <c r="D91" i="34" s="1"/>
  <c r="E211" i="15"/>
  <c r="B92" i="34" s="1"/>
  <c r="G211" i="15"/>
  <c r="D92" i="34" s="1"/>
  <c r="E212" i="15"/>
  <c r="B93" i="34" s="1"/>
  <c r="G212" i="15"/>
  <c r="D93" i="34" s="1"/>
  <c r="E213" i="15"/>
  <c r="B94" i="34" s="1"/>
  <c r="G213" i="15"/>
  <c r="D94" i="34" s="1"/>
  <c r="E214" i="15"/>
  <c r="B95" i="34" s="1"/>
  <c r="G214" i="15"/>
  <c r="D95" i="34" s="1"/>
  <c r="E215" i="15"/>
  <c r="B96" i="34" s="1"/>
  <c r="G215" i="15"/>
  <c r="E216" i="15"/>
  <c r="B97" i="34" s="1"/>
  <c r="G216" i="15"/>
  <c r="D97" i="34" s="1"/>
  <c r="E217" i="15"/>
  <c r="B98" i="34" s="1"/>
  <c r="G217" i="15"/>
  <c r="D98" i="34" s="1"/>
  <c r="E218" i="15"/>
  <c r="B99" i="34" s="1"/>
  <c r="G218" i="15"/>
  <c r="D99" i="34" s="1"/>
  <c r="E219" i="15"/>
  <c r="B100" i="34" s="1"/>
  <c r="G219" i="15"/>
  <c r="D100" i="34" s="1"/>
  <c r="E220" i="15"/>
  <c r="B101" i="34" s="1"/>
  <c r="G220" i="15"/>
  <c r="D101" i="34" s="1"/>
  <c r="E221" i="15"/>
  <c r="B102" i="34" s="1"/>
  <c r="G221" i="15"/>
  <c r="D102" i="34" s="1"/>
  <c r="E222" i="15"/>
  <c r="B103" i="34" s="1"/>
  <c r="G222" i="15"/>
  <c r="D103" i="34" s="1"/>
  <c r="E223" i="15"/>
  <c r="B104" i="34" s="1"/>
  <c r="G223" i="15"/>
  <c r="D104" i="34" s="1"/>
  <c r="E224" i="15"/>
  <c r="B105" i="34" s="1"/>
  <c r="G224" i="15"/>
  <c r="D105" i="34" s="1"/>
  <c r="E225" i="15"/>
  <c r="B106" i="34" s="1"/>
  <c r="G225" i="15"/>
  <c r="D106" i="34" s="1"/>
  <c r="E226" i="15"/>
  <c r="B107" i="34" s="1"/>
  <c r="G226" i="15"/>
  <c r="D107" i="34" s="1"/>
  <c r="E227" i="15"/>
  <c r="B108" i="34" s="1"/>
  <c r="G227" i="15"/>
  <c r="D108" i="34" s="1"/>
  <c r="E228" i="15"/>
  <c r="B109" i="34" s="1"/>
  <c r="G228" i="15"/>
  <c r="D109" i="34" s="1"/>
  <c r="E229" i="15"/>
  <c r="B110" i="34" s="1"/>
  <c r="G229" i="15"/>
  <c r="D110" i="34" s="1"/>
  <c r="E230" i="15"/>
  <c r="B111" i="34" s="1"/>
  <c r="G230" i="15"/>
  <c r="D111" i="34" s="1"/>
  <c r="E231" i="15"/>
  <c r="B112" i="34" s="1"/>
  <c r="G231" i="15"/>
  <c r="D112" i="34" s="1"/>
  <c r="E232" i="15"/>
  <c r="B113" i="34" s="1"/>
  <c r="G232" i="15"/>
  <c r="D113" i="34" s="1"/>
  <c r="E233" i="15"/>
  <c r="B114" i="34" s="1"/>
  <c r="G233" i="15"/>
  <c r="D114" i="34" s="1"/>
  <c r="E234" i="15"/>
  <c r="B115" i="34" s="1"/>
  <c r="G234" i="15"/>
  <c r="D115" i="34" s="1"/>
  <c r="E235" i="15"/>
  <c r="B116" i="34" s="1"/>
  <c r="G235" i="15"/>
  <c r="D116" i="34" s="1"/>
  <c r="E236" i="15"/>
  <c r="B117" i="34" s="1"/>
  <c r="G236" i="15"/>
  <c r="D117" i="34" s="1"/>
  <c r="E237" i="15"/>
  <c r="B118" i="34" s="1"/>
  <c r="G237" i="15"/>
  <c r="D118" i="34" s="1"/>
  <c r="E238" i="15"/>
  <c r="B119" i="34" s="1"/>
  <c r="G238" i="15"/>
  <c r="D119" i="34" s="1"/>
  <c r="E239" i="15"/>
  <c r="B120" i="34" s="1"/>
  <c r="G239" i="15"/>
  <c r="D120" i="34" s="1"/>
  <c r="E240" i="15"/>
  <c r="B121" i="34" s="1"/>
  <c r="G240" i="15"/>
  <c r="D121" i="34" s="1"/>
  <c r="E241" i="15"/>
  <c r="B122" i="34" s="1"/>
  <c r="G241" i="15"/>
  <c r="D122" i="34" s="1"/>
  <c r="E242" i="15"/>
  <c r="B123" i="34" s="1"/>
  <c r="G242" i="15"/>
  <c r="D123" i="34" s="1"/>
  <c r="E243" i="15"/>
  <c r="B124" i="34" s="1"/>
  <c r="G243" i="15"/>
  <c r="D124" i="34" s="1"/>
  <c r="E244" i="15"/>
  <c r="B125" i="34" s="1"/>
  <c r="G244" i="15"/>
  <c r="D125" i="34" s="1"/>
  <c r="E245" i="15"/>
  <c r="B126" i="34" s="1"/>
  <c r="G245" i="15"/>
  <c r="D126" i="34" s="1"/>
  <c r="E246" i="15"/>
  <c r="B127" i="34" s="1"/>
  <c r="G246" i="15"/>
  <c r="D127" i="34" s="1"/>
  <c r="E247" i="15"/>
  <c r="B128" i="34" s="1"/>
  <c r="G247" i="15"/>
  <c r="D128" i="34" s="1"/>
  <c r="E248" i="15"/>
  <c r="B129" i="34" s="1"/>
  <c r="G248" i="15"/>
  <c r="D129" i="34" s="1"/>
  <c r="E249" i="15"/>
  <c r="B130" i="34" s="1"/>
  <c r="G249" i="15"/>
  <c r="D130" i="34" s="1"/>
  <c r="E250" i="15"/>
  <c r="B131" i="34" s="1"/>
  <c r="G250" i="15"/>
  <c r="D131" i="34" s="1"/>
  <c r="E251" i="15"/>
  <c r="B132" i="34" s="1"/>
  <c r="G251" i="15"/>
  <c r="D132" i="34" s="1"/>
  <c r="E252" i="15"/>
  <c r="B133" i="34" s="1"/>
  <c r="G252" i="15"/>
  <c r="D133" i="34" s="1"/>
  <c r="E253" i="15"/>
  <c r="B134" i="34" s="1"/>
  <c r="G253" i="15"/>
  <c r="D134" i="34" s="1"/>
  <c r="E254" i="15"/>
  <c r="B135" i="34" s="1"/>
  <c r="G254" i="15"/>
  <c r="D135" i="34" s="1"/>
  <c r="E255" i="15"/>
  <c r="B136" i="34" s="1"/>
  <c r="G255" i="15"/>
  <c r="D136" i="34" s="1"/>
  <c r="E256" i="15"/>
  <c r="B137" i="34" s="1"/>
  <c r="G256" i="15"/>
  <c r="D137" i="34" s="1"/>
  <c r="E257" i="15"/>
  <c r="B138" i="34" s="1"/>
  <c r="G257" i="15"/>
  <c r="D138" i="34" s="1"/>
  <c r="E258" i="15"/>
  <c r="B139" i="34" s="1"/>
  <c r="G258" i="15"/>
  <c r="D139" i="34" s="1"/>
  <c r="E259" i="15"/>
  <c r="B140" i="34" s="1"/>
  <c r="G259" i="15"/>
  <c r="D140" i="34" s="1"/>
  <c r="E260" i="15"/>
  <c r="B141" i="34" s="1"/>
  <c r="G260" i="15"/>
  <c r="D141" i="34" s="1"/>
  <c r="E261" i="15"/>
  <c r="B142" i="34" s="1"/>
  <c r="G261" i="15"/>
  <c r="D142" i="34" s="1"/>
  <c r="E262" i="15"/>
  <c r="B143" i="34" s="1"/>
  <c r="G262" i="15"/>
  <c r="D143" i="34" s="1"/>
  <c r="E263" i="15"/>
  <c r="B144" i="34" s="1"/>
  <c r="G263" i="15"/>
  <c r="D144" i="34" s="1"/>
  <c r="E264" i="15"/>
  <c r="B145" i="34" s="1"/>
  <c r="G264" i="15"/>
  <c r="D145" i="34" s="1"/>
  <c r="E265" i="15"/>
  <c r="B146" i="34" s="1"/>
  <c r="G265" i="15"/>
  <c r="D146" i="34" s="1"/>
  <c r="E266" i="15"/>
  <c r="B147" i="34" s="1"/>
  <c r="G266" i="15"/>
  <c r="D147" i="34" s="1"/>
  <c r="E267" i="15"/>
  <c r="B148" i="34" s="1"/>
  <c r="G267" i="15"/>
  <c r="D148" i="34" s="1"/>
  <c r="E268" i="15"/>
  <c r="B149" i="34" s="1"/>
  <c r="G268" i="15"/>
  <c r="D149" i="34" s="1"/>
  <c r="E269" i="15"/>
  <c r="B150" i="34" s="1"/>
  <c r="G269" i="15"/>
  <c r="D150" i="34" s="1"/>
  <c r="E270" i="15"/>
  <c r="B151" i="34" s="1"/>
  <c r="G270" i="15"/>
  <c r="D151" i="34" s="1"/>
  <c r="E271" i="15"/>
  <c r="B152" i="34" s="1"/>
  <c r="G271" i="15"/>
  <c r="D152" i="34" s="1"/>
  <c r="E272" i="15"/>
  <c r="B153" i="34" s="1"/>
  <c r="G272" i="15"/>
  <c r="D153" i="34" s="1"/>
  <c r="E273" i="15"/>
  <c r="B154" i="34" s="1"/>
  <c r="G273" i="15"/>
  <c r="D154" i="34" s="1"/>
  <c r="E274" i="15"/>
  <c r="B155" i="34" s="1"/>
  <c r="G274" i="15"/>
  <c r="D155" i="34" s="1"/>
  <c r="E275" i="15"/>
  <c r="B156" i="34" s="1"/>
  <c r="G275" i="15"/>
  <c r="D156" i="34" s="1"/>
  <c r="E276" i="15"/>
  <c r="B157" i="34" s="1"/>
  <c r="G276" i="15"/>
  <c r="D157" i="34" s="1"/>
  <c r="E277" i="15"/>
  <c r="G277" i="15"/>
  <c r="D158" i="34" s="1"/>
  <c r="E278" i="15"/>
  <c r="B159" i="34" s="1"/>
  <c r="G278" i="15"/>
  <c r="D159" i="34" s="1"/>
  <c r="E279" i="15"/>
  <c r="B160" i="34" s="1"/>
  <c r="G279" i="15"/>
  <c r="D160" i="34" s="1"/>
  <c r="E280" i="15"/>
  <c r="B161" i="34" s="1"/>
  <c r="G280" i="15"/>
  <c r="D161" i="34" s="1"/>
  <c r="E281" i="15"/>
  <c r="B162" i="34" s="1"/>
  <c r="G281" i="15"/>
  <c r="D162" i="34" s="1"/>
  <c r="E282" i="15"/>
  <c r="B163" i="34" s="1"/>
  <c r="G282" i="15"/>
  <c r="D163" i="34" s="1"/>
  <c r="E283" i="15"/>
  <c r="B164" i="34" s="1"/>
  <c r="G283" i="15"/>
  <c r="D164" i="34" s="1"/>
  <c r="E284" i="15"/>
  <c r="B165" i="34" s="1"/>
  <c r="G284" i="15"/>
  <c r="D165" i="34" s="1"/>
  <c r="E285" i="15"/>
  <c r="B166" i="34" s="1"/>
  <c r="G285" i="15"/>
  <c r="D166" i="34" s="1"/>
  <c r="E286" i="15"/>
  <c r="B167" i="34" s="1"/>
  <c r="G286" i="15"/>
  <c r="D167" i="34" s="1"/>
  <c r="E287" i="15"/>
  <c r="B168" i="34" s="1"/>
  <c r="G287" i="15"/>
  <c r="D168" i="34" s="1"/>
  <c r="E288" i="15"/>
  <c r="B169" i="34" s="1"/>
  <c r="G288" i="15"/>
  <c r="D169" i="34" s="1"/>
  <c r="E289" i="15"/>
  <c r="B170" i="34" s="1"/>
  <c r="G289" i="15"/>
  <c r="D170" i="34" s="1"/>
  <c r="E290" i="15"/>
  <c r="B171" i="34" s="1"/>
  <c r="G290" i="15"/>
  <c r="D171" i="34" s="1"/>
  <c r="E291" i="15"/>
  <c r="B172" i="34" s="1"/>
  <c r="G291" i="15"/>
  <c r="D172" i="34" s="1"/>
  <c r="E292" i="15"/>
  <c r="B173" i="34" s="1"/>
  <c r="G292" i="15"/>
  <c r="D173" i="34" s="1"/>
  <c r="E293" i="15"/>
  <c r="B174" i="34" s="1"/>
  <c r="G293" i="15"/>
  <c r="D174" i="34" s="1"/>
  <c r="E294" i="15"/>
  <c r="B175" i="34" s="1"/>
  <c r="G294" i="15"/>
  <c r="D175" i="34" s="1"/>
  <c r="E295" i="15"/>
  <c r="B176" i="34" s="1"/>
  <c r="G295" i="15"/>
  <c r="D176" i="34" s="1"/>
  <c r="E296" i="15"/>
  <c r="B177" i="34" s="1"/>
  <c r="G296" i="15"/>
  <c r="D177" i="34" s="1"/>
  <c r="E297" i="15"/>
  <c r="B178" i="34" s="1"/>
  <c r="G297" i="15"/>
  <c r="D178" i="34" s="1"/>
  <c r="E298" i="15"/>
  <c r="B179" i="34" s="1"/>
  <c r="G298" i="15"/>
  <c r="D179" i="34" s="1"/>
  <c r="E299" i="15"/>
  <c r="B180" i="34" s="1"/>
  <c r="G299" i="15"/>
  <c r="D180" i="34" s="1"/>
  <c r="E300" i="15"/>
  <c r="B181" i="34" s="1"/>
  <c r="G300" i="15"/>
  <c r="D181" i="34" s="1"/>
  <c r="E301" i="15"/>
  <c r="B182" i="34" s="1"/>
  <c r="G301" i="15"/>
  <c r="D182" i="34" s="1"/>
  <c r="E302" i="15"/>
  <c r="B183" i="34" s="1"/>
  <c r="G302" i="15"/>
  <c r="D183" i="34" s="1"/>
  <c r="E303" i="15"/>
  <c r="B184" i="34" s="1"/>
  <c r="G303" i="15"/>
  <c r="D184" i="34" s="1"/>
  <c r="E304" i="15"/>
  <c r="B185" i="34" s="1"/>
  <c r="G304" i="15"/>
  <c r="D185" i="34" s="1"/>
  <c r="E305" i="15"/>
  <c r="B186" i="34" s="1"/>
  <c r="G305" i="15"/>
  <c r="D186" i="34" s="1"/>
  <c r="E306" i="15"/>
  <c r="B187" i="34" s="1"/>
  <c r="G306" i="15"/>
  <c r="D187" i="34" s="1"/>
  <c r="E307" i="15"/>
  <c r="B188" i="34" s="1"/>
  <c r="G307" i="15"/>
  <c r="D188" i="34" s="1"/>
  <c r="E308" i="15"/>
  <c r="B189" i="34" s="1"/>
  <c r="G308" i="15"/>
  <c r="D189" i="34" s="1"/>
  <c r="E309" i="15"/>
  <c r="B190" i="34" s="1"/>
  <c r="G309" i="15"/>
  <c r="D190" i="34" s="1"/>
  <c r="E310" i="15"/>
  <c r="B191" i="34" s="1"/>
  <c r="G310" i="15"/>
  <c r="D191" i="34" s="1"/>
  <c r="E311" i="15"/>
  <c r="B192" i="34" s="1"/>
  <c r="G311" i="15"/>
  <c r="E312" i="15"/>
  <c r="B193" i="34" s="1"/>
  <c r="G312" i="15"/>
  <c r="D193" i="34" s="1"/>
  <c r="E313" i="15"/>
  <c r="B194" i="34" s="1"/>
  <c r="G313" i="15"/>
  <c r="D194" i="34" s="1"/>
  <c r="E314" i="15"/>
  <c r="B195" i="34" s="1"/>
  <c r="G314" i="15"/>
  <c r="D195" i="34" s="1"/>
  <c r="E315" i="15"/>
  <c r="B196" i="34" s="1"/>
  <c r="G315" i="15"/>
  <c r="D196" i="34" s="1"/>
  <c r="E316" i="15"/>
  <c r="B197" i="34" s="1"/>
  <c r="G316" i="15"/>
  <c r="D197" i="34" s="1"/>
  <c r="E317" i="15"/>
  <c r="B198" i="34" s="1"/>
  <c r="G317" i="15"/>
  <c r="D198" i="34" s="1"/>
  <c r="E318" i="15"/>
  <c r="B199" i="34" s="1"/>
  <c r="G318" i="15"/>
  <c r="D199" i="34" s="1"/>
  <c r="E319" i="15"/>
  <c r="B200" i="34" s="1"/>
  <c r="G319" i="15"/>
  <c r="D200" i="34" s="1"/>
  <c r="E320" i="15"/>
  <c r="B201" i="34" s="1"/>
  <c r="G320" i="15"/>
  <c r="D201" i="34" s="1"/>
  <c r="E321" i="15"/>
  <c r="B202" i="34" s="1"/>
  <c r="G321" i="15"/>
  <c r="D202" i="34" s="1"/>
  <c r="E322" i="15"/>
  <c r="B203" i="34" s="1"/>
  <c r="F322" i="15"/>
  <c r="C203" i="34" s="1"/>
  <c r="G322" i="15"/>
  <c r="D203" i="34" s="1"/>
  <c r="E323" i="15"/>
  <c r="B204" i="34" s="1"/>
  <c r="F323" i="15"/>
  <c r="C204" i="34" s="1"/>
  <c r="G323" i="15"/>
  <c r="D204" i="34" s="1"/>
  <c r="E324" i="15"/>
  <c r="B205" i="34" s="1"/>
  <c r="F324" i="15"/>
  <c r="C205" i="34" s="1"/>
  <c r="G324" i="15"/>
  <c r="D205" i="34" s="1"/>
  <c r="E325" i="15"/>
  <c r="B206" i="34" s="1"/>
  <c r="F325" i="15"/>
  <c r="C206" i="34" s="1"/>
  <c r="G325" i="15"/>
  <c r="D206" i="34" s="1"/>
  <c r="E326" i="15"/>
  <c r="B207" i="34" s="1"/>
  <c r="F326" i="15"/>
  <c r="C207" i="34" s="1"/>
  <c r="G326" i="15"/>
  <c r="D207" i="34" s="1"/>
  <c r="E327" i="15"/>
  <c r="B208" i="34" s="1"/>
  <c r="F327" i="15"/>
  <c r="C208" i="34" s="1"/>
  <c r="G327" i="15"/>
  <c r="D208" i="34" s="1"/>
  <c r="E328" i="15"/>
  <c r="B209" i="34" s="1"/>
  <c r="F328" i="15"/>
  <c r="C209" i="34" s="1"/>
  <c r="G328" i="15"/>
  <c r="D209" i="34" s="1"/>
  <c r="E329" i="15"/>
  <c r="B210" i="34" s="1"/>
  <c r="F329" i="15"/>
  <c r="C210" i="34" s="1"/>
  <c r="G329" i="15"/>
  <c r="D210" i="34" s="1"/>
  <c r="E330" i="15"/>
  <c r="B211" i="34" s="1"/>
  <c r="F330" i="15"/>
  <c r="C211" i="34" s="1"/>
  <c r="G330" i="15"/>
  <c r="D211" i="34" s="1"/>
  <c r="E331" i="15"/>
  <c r="B212" i="34" s="1"/>
  <c r="F331" i="15"/>
  <c r="C212" i="34" s="1"/>
  <c r="G331" i="15"/>
  <c r="D212" i="34" s="1"/>
  <c r="E332" i="15"/>
  <c r="B213" i="34" s="1"/>
  <c r="F332" i="15"/>
  <c r="C213" i="34" s="1"/>
  <c r="G332" i="15"/>
  <c r="D213" i="34" s="1"/>
  <c r="E333" i="15"/>
  <c r="B214" i="34" s="1"/>
  <c r="F333" i="15"/>
  <c r="C214" i="34" s="1"/>
  <c r="G333" i="15"/>
  <c r="D214" i="34" s="1"/>
  <c r="E334" i="15"/>
  <c r="B215" i="34" s="1"/>
  <c r="F334" i="15"/>
  <c r="C215" i="34" s="1"/>
  <c r="G334" i="15"/>
  <c r="D215" i="34" s="1"/>
  <c r="E335" i="15"/>
  <c r="B216" i="34" s="1"/>
  <c r="F335" i="15"/>
  <c r="C216" i="34" s="1"/>
  <c r="G335" i="15"/>
  <c r="D216" i="34" s="1"/>
  <c r="E336" i="15"/>
  <c r="B217" i="34" s="1"/>
  <c r="F336" i="15"/>
  <c r="C217" i="34" s="1"/>
  <c r="G336" i="15"/>
  <c r="D217" i="34" s="1"/>
  <c r="E337" i="15"/>
  <c r="B218" i="34" s="1"/>
  <c r="F337" i="15"/>
  <c r="C218" i="34" s="1"/>
  <c r="G337" i="15"/>
  <c r="D218" i="34" s="1"/>
  <c r="E338" i="15"/>
  <c r="B219" i="34" s="1"/>
  <c r="F338" i="15"/>
  <c r="C219" i="34" s="1"/>
  <c r="G338" i="15"/>
  <c r="D219" i="34" s="1"/>
  <c r="E339" i="15"/>
  <c r="B220" i="34" s="1"/>
  <c r="F339" i="15"/>
  <c r="C220" i="34" s="1"/>
  <c r="G339" i="15"/>
  <c r="D220" i="34" s="1"/>
  <c r="E340" i="15"/>
  <c r="B221" i="34" s="1"/>
  <c r="F340" i="15"/>
  <c r="C221" i="34" s="1"/>
  <c r="G340" i="15"/>
  <c r="D221" i="34" s="1"/>
  <c r="E341" i="15"/>
  <c r="B222" i="34" s="1"/>
  <c r="F341" i="15"/>
  <c r="C222" i="34" s="1"/>
  <c r="G341" i="15"/>
  <c r="D222" i="34" s="1"/>
  <c r="E342" i="15"/>
  <c r="B223" i="34" s="1"/>
  <c r="F342" i="15"/>
  <c r="C223" i="34" s="1"/>
  <c r="G342" i="15"/>
  <c r="D223" i="34" s="1"/>
  <c r="E343" i="15"/>
  <c r="B224" i="34" s="1"/>
  <c r="F343" i="15"/>
  <c r="C224" i="34" s="1"/>
  <c r="G343" i="15"/>
  <c r="D224" i="34" s="1"/>
  <c r="E344" i="15"/>
  <c r="B225" i="34" s="1"/>
  <c r="F344" i="15"/>
  <c r="C225" i="34" s="1"/>
  <c r="G344" i="15"/>
  <c r="D225" i="34" s="1"/>
  <c r="E345" i="15"/>
  <c r="B226" i="34" s="1"/>
  <c r="F345" i="15"/>
  <c r="C226" i="34" s="1"/>
  <c r="G345" i="15"/>
  <c r="D226" i="34" s="1"/>
  <c r="E346" i="15"/>
  <c r="B227" i="34" s="1"/>
  <c r="F346" i="15"/>
  <c r="C227" i="34" s="1"/>
  <c r="G346" i="15"/>
  <c r="D227" i="34" s="1"/>
  <c r="E347" i="15"/>
  <c r="B228" i="34" s="1"/>
  <c r="F347" i="15"/>
  <c r="C228" i="34" s="1"/>
  <c r="G347" i="15"/>
  <c r="D228" i="34" s="1"/>
  <c r="E348" i="15"/>
  <c r="B229" i="34" s="1"/>
  <c r="F348" i="15"/>
  <c r="C229" i="34" s="1"/>
  <c r="G348" i="15"/>
  <c r="D229" i="34" s="1"/>
  <c r="E349" i="15"/>
  <c r="B230" i="34" s="1"/>
  <c r="F349" i="15"/>
  <c r="C230" i="34" s="1"/>
  <c r="G349" i="15"/>
  <c r="D230" i="34" s="1"/>
  <c r="E350" i="15"/>
  <c r="B231" i="34" s="1"/>
  <c r="F350" i="15"/>
  <c r="C231" i="34" s="1"/>
  <c r="G350" i="15"/>
  <c r="D231" i="34" s="1"/>
  <c r="E351" i="15"/>
  <c r="B232" i="34" s="1"/>
  <c r="F351" i="15"/>
  <c r="C232" i="34" s="1"/>
  <c r="G351" i="15"/>
  <c r="D232" i="34" s="1"/>
  <c r="E352" i="15"/>
  <c r="B233" i="34" s="1"/>
  <c r="F352" i="15"/>
  <c r="C233" i="34" s="1"/>
  <c r="G352" i="15"/>
  <c r="D233" i="34" s="1"/>
  <c r="E353" i="15"/>
  <c r="B234" i="34" s="1"/>
  <c r="F353" i="15"/>
  <c r="C234" i="34" s="1"/>
  <c r="G353" i="15"/>
  <c r="D234" i="34" s="1"/>
  <c r="E354" i="15"/>
  <c r="B235" i="34" s="1"/>
  <c r="F354" i="15"/>
  <c r="C235" i="34" s="1"/>
  <c r="G354" i="15"/>
  <c r="D235" i="34" s="1"/>
  <c r="E355" i="15"/>
  <c r="B236" i="34" s="1"/>
  <c r="F355" i="15"/>
  <c r="C236" i="34" s="1"/>
  <c r="G355" i="15"/>
  <c r="D236" i="34" s="1"/>
  <c r="E356" i="15"/>
  <c r="B237" i="34" s="1"/>
  <c r="F356" i="15"/>
  <c r="C237" i="34" s="1"/>
  <c r="G356" i="15"/>
  <c r="D237" i="34" s="1"/>
  <c r="E357" i="15"/>
  <c r="B238" i="34" s="1"/>
  <c r="F357" i="15"/>
  <c r="C238" i="34" s="1"/>
  <c r="G357" i="15"/>
  <c r="D238" i="34" s="1"/>
  <c r="E358" i="15"/>
  <c r="B239" i="34" s="1"/>
  <c r="F358" i="15"/>
  <c r="C239" i="34" s="1"/>
  <c r="G358" i="15"/>
  <c r="D239" i="34" s="1"/>
  <c r="E359" i="15"/>
  <c r="B240" i="34" s="1"/>
  <c r="F359" i="15"/>
  <c r="C240" i="34" s="1"/>
  <c r="G359" i="15"/>
  <c r="D240" i="34" s="1"/>
  <c r="E360" i="15"/>
  <c r="B241" i="34" s="1"/>
  <c r="F360" i="15"/>
  <c r="C241" i="34" s="1"/>
  <c r="G360" i="15"/>
  <c r="D241" i="34" s="1"/>
  <c r="E361" i="15"/>
  <c r="B242" i="34" s="1"/>
  <c r="F361" i="15"/>
  <c r="C242" i="34" s="1"/>
  <c r="G361" i="15"/>
  <c r="D242" i="34" s="1"/>
  <c r="E362" i="15"/>
  <c r="B243" i="34" s="1"/>
  <c r="F362" i="15"/>
  <c r="C243" i="34" s="1"/>
  <c r="G362" i="15"/>
  <c r="D243" i="34" s="1"/>
  <c r="E363" i="15"/>
  <c r="B244" i="34" s="1"/>
  <c r="F363" i="15"/>
  <c r="C244" i="34" s="1"/>
  <c r="G363" i="15"/>
  <c r="D244" i="34" s="1"/>
  <c r="E364" i="15"/>
  <c r="B245" i="34" s="1"/>
  <c r="F364" i="15"/>
  <c r="C245" i="34" s="1"/>
  <c r="G364" i="15"/>
  <c r="D245" i="34" s="1"/>
  <c r="E365" i="15"/>
  <c r="B246" i="34" s="1"/>
  <c r="F365" i="15"/>
  <c r="C246" i="34" s="1"/>
  <c r="G365" i="15"/>
  <c r="D246" i="34" s="1"/>
  <c r="E366" i="15"/>
  <c r="B247" i="34" s="1"/>
  <c r="F366" i="15"/>
  <c r="C247" i="34" s="1"/>
  <c r="G366" i="15"/>
  <c r="D247" i="34" s="1"/>
  <c r="E367" i="15"/>
  <c r="B248" i="34" s="1"/>
  <c r="F367" i="15"/>
  <c r="C248" i="34" s="1"/>
  <c r="G367" i="15"/>
  <c r="D248" i="34" s="1"/>
  <c r="E368" i="15"/>
  <c r="B249" i="34" s="1"/>
  <c r="F368" i="15"/>
  <c r="C249" i="34" s="1"/>
  <c r="G368" i="15"/>
  <c r="D249" i="34" s="1"/>
  <c r="E369" i="15"/>
  <c r="B250" i="34" s="1"/>
  <c r="F369" i="15"/>
  <c r="C250" i="34" s="1"/>
  <c r="G369" i="15"/>
  <c r="D250" i="34" s="1"/>
  <c r="E370" i="15"/>
  <c r="B251" i="34" s="1"/>
  <c r="F370" i="15"/>
  <c r="C251" i="34" s="1"/>
  <c r="G370" i="15"/>
  <c r="D251" i="34" s="1"/>
  <c r="E371" i="15"/>
  <c r="B252" i="34" s="1"/>
  <c r="F371" i="15"/>
  <c r="C252" i="34" s="1"/>
  <c r="G371" i="15"/>
  <c r="D252" i="34" s="1"/>
  <c r="E372" i="15"/>
  <c r="B253" i="34" s="1"/>
  <c r="F372" i="15"/>
  <c r="C253" i="34" s="1"/>
  <c r="G372" i="15"/>
  <c r="D253" i="34" s="1"/>
  <c r="E373" i="15"/>
  <c r="B254" i="34" s="1"/>
  <c r="F373" i="15"/>
  <c r="C254" i="34" s="1"/>
  <c r="G373" i="15"/>
  <c r="D254" i="34" s="1"/>
  <c r="E374" i="15"/>
  <c r="B255" i="34" s="1"/>
  <c r="F374" i="15"/>
  <c r="C255" i="34" s="1"/>
  <c r="G374" i="15"/>
  <c r="D255" i="34" s="1"/>
  <c r="E375" i="15"/>
  <c r="B256" i="34" s="1"/>
  <c r="F375" i="15"/>
  <c r="C256" i="34" s="1"/>
  <c r="G375" i="15"/>
  <c r="D256" i="34" s="1"/>
  <c r="E376" i="15"/>
  <c r="B257" i="34" s="1"/>
  <c r="F376" i="15"/>
  <c r="C257" i="34" s="1"/>
  <c r="G376" i="15"/>
  <c r="D257" i="34" s="1"/>
  <c r="E377" i="15"/>
  <c r="B258" i="34" s="1"/>
  <c r="F377" i="15"/>
  <c r="C258" i="34" s="1"/>
  <c r="G377" i="15"/>
  <c r="D258" i="34" s="1"/>
  <c r="E378" i="15"/>
  <c r="B259" i="34" s="1"/>
  <c r="F378" i="15"/>
  <c r="C259" i="34" s="1"/>
  <c r="G378" i="15"/>
  <c r="D259" i="34" s="1"/>
  <c r="E379" i="15"/>
  <c r="B260" i="34" s="1"/>
  <c r="F379" i="15"/>
  <c r="C260" i="34" s="1"/>
  <c r="G379" i="15"/>
  <c r="D260" i="34" s="1"/>
  <c r="E380" i="15"/>
  <c r="B261" i="34" s="1"/>
  <c r="F380" i="15"/>
  <c r="C261" i="34" s="1"/>
  <c r="G380" i="15"/>
  <c r="D261" i="34" s="1"/>
  <c r="E381" i="15"/>
  <c r="B262" i="34" s="1"/>
  <c r="F381" i="15"/>
  <c r="C262" i="34" s="1"/>
  <c r="G381" i="15"/>
  <c r="D262" i="34" s="1"/>
  <c r="E382" i="15"/>
  <c r="B263" i="34" s="1"/>
  <c r="F382" i="15"/>
  <c r="C263" i="34" s="1"/>
  <c r="G382" i="15"/>
  <c r="D263" i="34" s="1"/>
  <c r="E383" i="15"/>
  <c r="B264" i="34" s="1"/>
  <c r="G383" i="15"/>
  <c r="D264" i="34" s="1"/>
  <c r="E384" i="15"/>
  <c r="B265" i="34" s="1"/>
  <c r="G384" i="15"/>
  <c r="D265" i="34" s="1"/>
  <c r="E385" i="15"/>
  <c r="B266" i="34" s="1"/>
  <c r="G385" i="15"/>
  <c r="D266" i="34" s="1"/>
  <c r="E386" i="15"/>
  <c r="B267" i="34" s="1"/>
  <c r="G386" i="15"/>
  <c r="D267" i="34" s="1"/>
  <c r="E387" i="15"/>
  <c r="B268" i="34" s="1"/>
  <c r="G387" i="15"/>
  <c r="D268" i="34" s="1"/>
  <c r="E388" i="15"/>
  <c r="B269" i="34" s="1"/>
  <c r="G388" i="15"/>
  <c r="D269" i="34" s="1"/>
  <c r="E389" i="15"/>
  <c r="B270" i="34" s="1"/>
  <c r="F389" i="15"/>
  <c r="C270" i="34" s="1"/>
  <c r="G389" i="15"/>
  <c r="D270" i="34" s="1"/>
  <c r="E390" i="15"/>
  <c r="B271" i="34" s="1"/>
  <c r="F390" i="15"/>
  <c r="C271" i="34" s="1"/>
  <c r="G390" i="15"/>
  <c r="D271" i="34" s="1"/>
  <c r="E391" i="15"/>
  <c r="B272" i="34" s="1"/>
  <c r="F391" i="15"/>
  <c r="C272" i="34" s="1"/>
  <c r="G391" i="15"/>
  <c r="D272" i="34" s="1"/>
  <c r="E392" i="15"/>
  <c r="B273" i="34" s="1"/>
  <c r="F392" i="15"/>
  <c r="C273" i="34" s="1"/>
  <c r="G392" i="15"/>
  <c r="D273" i="34" s="1"/>
  <c r="E393" i="15"/>
  <c r="B274" i="34" s="1"/>
  <c r="F393" i="15"/>
  <c r="C274" i="34" s="1"/>
  <c r="G393" i="15"/>
  <c r="D274" i="34" s="1"/>
  <c r="E394" i="15"/>
  <c r="B275" i="34" s="1"/>
  <c r="F394" i="15"/>
  <c r="C275" i="34" s="1"/>
  <c r="G394" i="15"/>
  <c r="D275" i="34" s="1"/>
  <c r="E395" i="15"/>
  <c r="B276" i="34" s="1"/>
  <c r="F395" i="15"/>
  <c r="C276" i="34" s="1"/>
  <c r="G395" i="15"/>
  <c r="D276" i="34" s="1"/>
  <c r="E396" i="15"/>
  <c r="B277" i="34" s="1"/>
  <c r="F396" i="15"/>
  <c r="C277" i="34" s="1"/>
  <c r="G396" i="15"/>
  <c r="D277" i="34" s="1"/>
  <c r="E397" i="15"/>
  <c r="B278" i="34" s="1"/>
  <c r="F397" i="15"/>
  <c r="C278" i="34" s="1"/>
  <c r="G397" i="15"/>
  <c r="D278" i="34" s="1"/>
  <c r="E398" i="15"/>
  <c r="B279" i="34" s="1"/>
  <c r="F398" i="15"/>
  <c r="C279" i="34" s="1"/>
  <c r="G398" i="15"/>
  <c r="D279" i="34" s="1"/>
  <c r="E399" i="15"/>
  <c r="B280" i="34" s="1"/>
  <c r="F399" i="15"/>
  <c r="C280" i="34" s="1"/>
  <c r="G399" i="15"/>
  <c r="D280" i="34" s="1"/>
  <c r="E400" i="15"/>
  <c r="B281" i="34" s="1"/>
  <c r="F400" i="15"/>
  <c r="C281" i="34" s="1"/>
  <c r="G400" i="15"/>
  <c r="D281" i="34" s="1"/>
  <c r="E401" i="15"/>
  <c r="B282" i="34" s="1"/>
  <c r="F401" i="15"/>
  <c r="C282" i="34" s="1"/>
  <c r="G401" i="15"/>
  <c r="D282" i="34" s="1"/>
  <c r="E402" i="15"/>
  <c r="B283" i="34" s="1"/>
  <c r="F402" i="15"/>
  <c r="C283" i="34" s="1"/>
  <c r="G402" i="15"/>
  <c r="D283" i="34" s="1"/>
  <c r="E403" i="15"/>
  <c r="B284" i="34" s="1"/>
  <c r="F403" i="15"/>
  <c r="C284" i="34" s="1"/>
  <c r="G403" i="15"/>
  <c r="D284" i="34" s="1"/>
  <c r="E404" i="15"/>
  <c r="B285" i="34" s="1"/>
  <c r="F404" i="15"/>
  <c r="C285" i="34" s="1"/>
  <c r="G404" i="15"/>
  <c r="D285" i="34" s="1"/>
  <c r="E405" i="15"/>
  <c r="B286" i="34" s="1"/>
  <c r="F405" i="15"/>
  <c r="C286" i="34" s="1"/>
  <c r="G405" i="15"/>
  <c r="D286" i="34" s="1"/>
  <c r="E406" i="15"/>
  <c r="B287" i="34" s="1"/>
  <c r="F406" i="15"/>
  <c r="C287" i="34" s="1"/>
  <c r="G406" i="15"/>
  <c r="D287" i="34" s="1"/>
  <c r="E407" i="15"/>
  <c r="B288" i="34" s="1"/>
  <c r="F407" i="15"/>
  <c r="C288" i="34" s="1"/>
  <c r="G407" i="15"/>
  <c r="D288" i="34" s="1"/>
  <c r="E408" i="15"/>
  <c r="B289" i="34" s="1"/>
  <c r="F408" i="15"/>
  <c r="C289" i="34" s="1"/>
  <c r="G408" i="15"/>
  <c r="D289" i="34" s="1"/>
  <c r="E409" i="15"/>
  <c r="B290" i="34" s="1"/>
  <c r="F409" i="15"/>
  <c r="C290" i="34" s="1"/>
  <c r="G409" i="15"/>
  <c r="D290" i="34" s="1"/>
  <c r="E410" i="15"/>
  <c r="F410" i="15"/>
  <c r="C291" i="34" s="1"/>
  <c r="G410" i="15"/>
  <c r="D291" i="34" s="1"/>
  <c r="E411" i="15"/>
  <c r="B292" i="34" s="1"/>
  <c r="F411" i="15"/>
  <c r="C292" i="34" s="1"/>
  <c r="G411" i="15"/>
  <c r="D292" i="34" s="1"/>
  <c r="E412" i="15"/>
  <c r="B293" i="34" s="1"/>
  <c r="F412" i="15"/>
  <c r="C293" i="34" s="1"/>
  <c r="G412" i="15"/>
  <c r="D293" i="34" s="1"/>
  <c r="E413" i="15"/>
  <c r="B294" i="34" s="1"/>
  <c r="F413" i="15"/>
  <c r="C294" i="34" s="1"/>
  <c r="G413" i="15"/>
  <c r="D294" i="34" s="1"/>
  <c r="E414" i="15"/>
  <c r="B295" i="34" s="1"/>
  <c r="F414" i="15"/>
  <c r="C295" i="34" s="1"/>
  <c r="G414" i="15"/>
  <c r="D295" i="34" s="1"/>
  <c r="E415" i="15"/>
  <c r="B296" i="34" s="1"/>
  <c r="F415" i="15"/>
  <c r="G415" i="15"/>
  <c r="D296" i="34" s="1"/>
  <c r="E416" i="15"/>
  <c r="B297" i="34" s="1"/>
  <c r="F416" i="15"/>
  <c r="C297" i="34" s="1"/>
  <c r="G416" i="15"/>
  <c r="D297" i="34" s="1"/>
  <c r="E417" i="15"/>
  <c r="B298" i="34" s="1"/>
  <c r="F417" i="15"/>
  <c r="C298" i="34" s="1"/>
  <c r="G417" i="15"/>
  <c r="D298" i="34" s="1"/>
  <c r="E418" i="15"/>
  <c r="B299" i="34" s="1"/>
  <c r="F418" i="15"/>
  <c r="C299" i="34" s="1"/>
  <c r="G418" i="15"/>
  <c r="D299" i="34" s="1"/>
  <c r="E419" i="15"/>
  <c r="B300" i="34" s="1"/>
  <c r="F419" i="15"/>
  <c r="C300" i="34" s="1"/>
  <c r="G419" i="15"/>
  <c r="D300" i="34" s="1"/>
  <c r="E420" i="15"/>
  <c r="B301" i="34" s="1"/>
  <c r="F420" i="15"/>
  <c r="C301" i="34" s="1"/>
  <c r="G420" i="15"/>
  <c r="D301" i="34" s="1"/>
  <c r="E421" i="15"/>
  <c r="B302" i="34" s="1"/>
  <c r="F421" i="15"/>
  <c r="C302" i="34" s="1"/>
  <c r="G421" i="15"/>
  <c r="D302" i="34" s="1"/>
  <c r="E422" i="15"/>
  <c r="B303" i="34" s="1"/>
  <c r="F422" i="15"/>
  <c r="C303" i="34" s="1"/>
  <c r="G422" i="15"/>
  <c r="D303" i="34" s="1"/>
  <c r="E423" i="15"/>
  <c r="B304" i="34" s="1"/>
  <c r="F423" i="15"/>
  <c r="C304" i="34" s="1"/>
  <c r="G423" i="15"/>
  <c r="D304" i="34" s="1"/>
  <c r="E424" i="15"/>
  <c r="B305" i="34" s="1"/>
  <c r="F424" i="15"/>
  <c r="C305" i="34" s="1"/>
  <c r="G424" i="15"/>
  <c r="D305" i="34" s="1"/>
  <c r="E425" i="15"/>
  <c r="B306" i="34" s="1"/>
  <c r="F425" i="15"/>
  <c r="C306" i="34" s="1"/>
  <c r="G425" i="15"/>
  <c r="D306" i="34" s="1"/>
  <c r="E426" i="15"/>
  <c r="B307" i="34" s="1"/>
  <c r="F426" i="15"/>
  <c r="C307" i="34" s="1"/>
  <c r="G426" i="15"/>
  <c r="D307" i="34" s="1"/>
  <c r="E427" i="15"/>
  <c r="B308" i="34" s="1"/>
  <c r="F427" i="15"/>
  <c r="C308" i="34" s="1"/>
  <c r="G427" i="15"/>
  <c r="D308" i="34" s="1"/>
  <c r="E428" i="15"/>
  <c r="B309" i="34" s="1"/>
  <c r="F428" i="15"/>
  <c r="C309" i="34" s="1"/>
  <c r="G428" i="15"/>
  <c r="D309" i="34" s="1"/>
  <c r="E429" i="15"/>
  <c r="B310" i="34" s="1"/>
  <c r="F429" i="15"/>
  <c r="C310" i="34" s="1"/>
  <c r="G429" i="15"/>
  <c r="D310" i="34" s="1"/>
  <c r="E430" i="15"/>
  <c r="B311" i="34" s="1"/>
  <c r="F430" i="15"/>
  <c r="C311" i="34" s="1"/>
  <c r="G430" i="15"/>
  <c r="D311" i="34" s="1"/>
  <c r="E431" i="15"/>
  <c r="B312" i="34" s="1"/>
  <c r="F431" i="15"/>
  <c r="C312" i="34" s="1"/>
  <c r="G431" i="15"/>
  <c r="D312" i="34" s="1"/>
  <c r="E432" i="15"/>
  <c r="B313" i="34" s="1"/>
  <c r="F432" i="15"/>
  <c r="C313" i="34" s="1"/>
  <c r="G432" i="15"/>
  <c r="D313" i="34" s="1"/>
  <c r="E433" i="15"/>
  <c r="B314" i="34" s="1"/>
  <c r="F433" i="15"/>
  <c r="C314" i="34" s="1"/>
  <c r="G433" i="15"/>
  <c r="D314" i="34" s="1"/>
  <c r="E434" i="15"/>
  <c r="B315" i="34" s="1"/>
  <c r="F434" i="15"/>
  <c r="C315" i="34" s="1"/>
  <c r="G434" i="15"/>
  <c r="D315" i="34" s="1"/>
  <c r="E435" i="15"/>
  <c r="B316" i="34" s="1"/>
  <c r="F435" i="15"/>
  <c r="C316" i="34" s="1"/>
  <c r="G435" i="15"/>
  <c r="D316" i="34" s="1"/>
  <c r="E436" i="15"/>
  <c r="B317" i="34" s="1"/>
  <c r="F436" i="15"/>
  <c r="C317" i="34" s="1"/>
  <c r="G436" i="15"/>
  <c r="D317" i="34" s="1"/>
  <c r="E437" i="15"/>
  <c r="B318" i="34" s="1"/>
  <c r="F437" i="15"/>
  <c r="C318" i="34" s="1"/>
  <c r="G437" i="15"/>
  <c r="D318" i="34" s="1"/>
  <c r="E438" i="15"/>
  <c r="B319" i="34" s="1"/>
  <c r="F438" i="15"/>
  <c r="C319" i="34" s="1"/>
  <c r="G438" i="15"/>
  <c r="D319" i="34" s="1"/>
  <c r="E439" i="15"/>
  <c r="B320" i="34" s="1"/>
  <c r="F439" i="15"/>
  <c r="C320" i="34" s="1"/>
  <c r="G439" i="15"/>
  <c r="D320" i="34" s="1"/>
  <c r="E440" i="15"/>
  <c r="B321" i="34" s="1"/>
  <c r="F440" i="15"/>
  <c r="C321" i="34" s="1"/>
  <c r="G440" i="15"/>
  <c r="D321" i="34" s="1"/>
  <c r="E441" i="15"/>
  <c r="B322" i="34" s="1"/>
  <c r="F441" i="15"/>
  <c r="C322" i="34" s="1"/>
  <c r="G441" i="15"/>
  <c r="D322" i="34" s="1"/>
  <c r="E442" i="15"/>
  <c r="B323" i="34" s="1"/>
  <c r="F442" i="15"/>
  <c r="C323" i="34" s="1"/>
  <c r="G442" i="15"/>
  <c r="D323" i="34" s="1"/>
  <c r="E443" i="15"/>
  <c r="B324" i="34" s="1"/>
  <c r="F443" i="15"/>
  <c r="C324" i="34" s="1"/>
  <c r="G443" i="15"/>
  <c r="D324" i="34" s="1"/>
  <c r="E444" i="15"/>
  <c r="B325" i="34" s="1"/>
  <c r="F444" i="15"/>
  <c r="C325" i="34" s="1"/>
  <c r="G444" i="15"/>
  <c r="D325" i="34" s="1"/>
  <c r="E445" i="15"/>
  <c r="B326" i="34" s="1"/>
  <c r="F445" i="15"/>
  <c r="C326" i="34" s="1"/>
  <c r="G445" i="15"/>
  <c r="D326" i="34" s="1"/>
  <c r="E446" i="15"/>
  <c r="B327" i="34" s="1"/>
  <c r="F446" i="15"/>
  <c r="C327" i="34" s="1"/>
  <c r="G446" i="15"/>
  <c r="D327" i="34" s="1"/>
  <c r="E447" i="15"/>
  <c r="B328" i="34" s="1"/>
  <c r="F447" i="15"/>
  <c r="C328" i="34" s="1"/>
  <c r="G447" i="15"/>
  <c r="D328" i="34" s="1"/>
  <c r="E448" i="15"/>
  <c r="B329" i="34" s="1"/>
  <c r="F448" i="15"/>
  <c r="C329" i="34" s="1"/>
  <c r="G448" i="15"/>
  <c r="D329" i="34" s="1"/>
  <c r="E449" i="15"/>
  <c r="B330" i="34" s="1"/>
  <c r="F449" i="15"/>
  <c r="C330" i="34" s="1"/>
  <c r="G449" i="15"/>
  <c r="D330" i="34" s="1"/>
  <c r="E450" i="15"/>
  <c r="B331" i="34" s="1"/>
  <c r="F450" i="15"/>
  <c r="C331" i="34" s="1"/>
  <c r="G450" i="15"/>
  <c r="D331" i="34" s="1"/>
  <c r="E451" i="15"/>
  <c r="B332" i="34" s="1"/>
  <c r="F451" i="15"/>
  <c r="C332" i="34" s="1"/>
  <c r="G451" i="15"/>
  <c r="D332" i="34" s="1"/>
  <c r="E452" i="15"/>
  <c r="B333" i="34" s="1"/>
  <c r="F452" i="15"/>
  <c r="C333" i="34" s="1"/>
  <c r="G452" i="15"/>
  <c r="E453" i="15"/>
  <c r="B334" i="34" s="1"/>
  <c r="F453" i="15"/>
  <c r="C334" i="34" s="1"/>
  <c r="G453" i="15"/>
  <c r="D334" i="34" s="1"/>
  <c r="E454" i="15"/>
  <c r="B335" i="34" s="1"/>
  <c r="F454" i="15"/>
  <c r="C335" i="34" s="1"/>
  <c r="G454" i="15"/>
  <c r="D335" i="34" s="1"/>
  <c r="E455" i="15"/>
  <c r="B336" i="34" s="1"/>
  <c r="F455" i="15"/>
  <c r="C336" i="34" s="1"/>
  <c r="G455" i="15"/>
  <c r="D336" i="34" s="1"/>
  <c r="E456" i="15"/>
  <c r="B337" i="34" s="1"/>
  <c r="F456" i="15"/>
  <c r="C337" i="34" s="1"/>
  <c r="G456" i="15"/>
  <c r="D337" i="34" s="1"/>
  <c r="E457" i="15"/>
  <c r="B338" i="34" s="1"/>
  <c r="F457" i="15"/>
  <c r="C338" i="34" s="1"/>
  <c r="G457" i="15"/>
  <c r="D338" i="34" s="1"/>
  <c r="E458" i="15"/>
  <c r="F458" i="15"/>
  <c r="C339" i="34" s="1"/>
  <c r="G458" i="15"/>
  <c r="D339" i="34" s="1"/>
  <c r="E459" i="15"/>
  <c r="B340" i="34" s="1"/>
  <c r="F459" i="15"/>
  <c r="C340" i="34" s="1"/>
  <c r="G459" i="15"/>
  <c r="D340" i="34" s="1"/>
  <c r="E460" i="15"/>
  <c r="B341" i="34" s="1"/>
  <c r="F460" i="15"/>
  <c r="C341" i="34" s="1"/>
  <c r="G460" i="15"/>
  <c r="D341" i="34" s="1"/>
  <c r="E461" i="15"/>
  <c r="B342" i="34" s="1"/>
  <c r="F461" i="15"/>
  <c r="C342" i="34" s="1"/>
  <c r="G461" i="15"/>
  <c r="D342" i="34" s="1"/>
  <c r="E462" i="15"/>
  <c r="B343" i="34" s="1"/>
  <c r="F462" i="15"/>
  <c r="C343" i="34" s="1"/>
  <c r="G462" i="15"/>
  <c r="D343" i="34" s="1"/>
  <c r="E463" i="15"/>
  <c r="B344" i="34" s="1"/>
  <c r="F463" i="15"/>
  <c r="C344" i="34" s="1"/>
  <c r="G463" i="15"/>
  <c r="D344" i="34" s="1"/>
  <c r="E464" i="15"/>
  <c r="B345" i="34" s="1"/>
  <c r="F464" i="15"/>
  <c r="C345" i="34" s="1"/>
  <c r="G464" i="15"/>
  <c r="D345" i="34" s="1"/>
  <c r="E465" i="15"/>
  <c r="B346" i="34" s="1"/>
  <c r="F465" i="15"/>
  <c r="C346" i="34" s="1"/>
  <c r="G465" i="15"/>
  <c r="D346" i="34" s="1"/>
  <c r="E466" i="15"/>
  <c r="B347" i="34" s="1"/>
  <c r="F466" i="15"/>
  <c r="C347" i="34" s="1"/>
  <c r="G466" i="15"/>
  <c r="D347" i="34" s="1"/>
  <c r="E467" i="15"/>
  <c r="B348" i="34" s="1"/>
  <c r="F467" i="15"/>
  <c r="C348" i="34" s="1"/>
  <c r="G467" i="15"/>
  <c r="D348" i="34" s="1"/>
  <c r="E468" i="15"/>
  <c r="B349" i="34" s="1"/>
  <c r="F468" i="15"/>
  <c r="C349" i="34" s="1"/>
  <c r="G468" i="15"/>
  <c r="D349" i="34" s="1"/>
  <c r="E469" i="15"/>
  <c r="B350" i="34" s="1"/>
  <c r="F469" i="15"/>
  <c r="C350" i="34" s="1"/>
  <c r="G469" i="15"/>
  <c r="D350" i="34" s="1"/>
  <c r="E470" i="15"/>
  <c r="B351" i="34" s="1"/>
  <c r="F470" i="15"/>
  <c r="C351" i="34" s="1"/>
  <c r="G470" i="15"/>
  <c r="D351" i="34" s="1"/>
  <c r="E471" i="15"/>
  <c r="B352" i="34" s="1"/>
  <c r="F471" i="15"/>
  <c r="C352" i="34" s="1"/>
  <c r="G471" i="15"/>
  <c r="D352" i="34" s="1"/>
  <c r="E472" i="15"/>
  <c r="B353" i="34" s="1"/>
  <c r="F472" i="15"/>
  <c r="C353" i="34" s="1"/>
  <c r="G472" i="15"/>
  <c r="D353" i="34" s="1"/>
  <c r="E473" i="15"/>
  <c r="B354" i="34" s="1"/>
  <c r="F473" i="15"/>
  <c r="C354" i="34" s="1"/>
  <c r="G473" i="15"/>
  <c r="D354" i="34" s="1"/>
  <c r="E474" i="15"/>
  <c r="B355" i="34" s="1"/>
  <c r="F474" i="15"/>
  <c r="C355" i="34" s="1"/>
  <c r="G474" i="15"/>
  <c r="D355" i="34" s="1"/>
  <c r="E475" i="15"/>
  <c r="B356" i="34" s="1"/>
  <c r="F475" i="15"/>
  <c r="C356" i="34" s="1"/>
  <c r="G475" i="15"/>
  <c r="D356" i="34" s="1"/>
  <c r="E476" i="15"/>
  <c r="B357" i="34" s="1"/>
  <c r="F476" i="15"/>
  <c r="C357" i="34" s="1"/>
  <c r="G476" i="15"/>
  <c r="D357" i="34" s="1"/>
  <c r="E477" i="15"/>
  <c r="B358" i="34" s="1"/>
  <c r="F477" i="15"/>
  <c r="C358" i="34" s="1"/>
  <c r="G477" i="15"/>
  <c r="D358" i="34" s="1"/>
  <c r="E478" i="15"/>
  <c r="B359" i="34" s="1"/>
  <c r="F478" i="15"/>
  <c r="C359" i="34" s="1"/>
  <c r="G478" i="15"/>
  <c r="D359" i="34" s="1"/>
  <c r="E479" i="15"/>
  <c r="B360" i="34" s="1"/>
  <c r="F479" i="15"/>
  <c r="C360" i="34" s="1"/>
  <c r="G479" i="15"/>
  <c r="D360" i="34" s="1"/>
  <c r="E480" i="15"/>
  <c r="B361" i="34" s="1"/>
  <c r="F480" i="15"/>
  <c r="C361" i="34" s="1"/>
  <c r="G480" i="15"/>
  <c r="D361" i="34" s="1"/>
  <c r="E481" i="15"/>
  <c r="B362" i="34" s="1"/>
  <c r="F481" i="15"/>
  <c r="C362" i="34" s="1"/>
  <c r="G481" i="15"/>
  <c r="D362" i="34" s="1"/>
  <c r="E482" i="15"/>
  <c r="B363" i="34" s="1"/>
  <c r="F482" i="15"/>
  <c r="C363" i="34" s="1"/>
  <c r="G482" i="15"/>
  <c r="D363" i="34" s="1"/>
  <c r="E483" i="15"/>
  <c r="B364" i="34" s="1"/>
  <c r="F483" i="15"/>
  <c r="C364" i="34" s="1"/>
  <c r="G483" i="15"/>
  <c r="D364" i="34" s="1"/>
  <c r="E484" i="15"/>
  <c r="B365" i="34" s="1"/>
  <c r="F484" i="15"/>
  <c r="C365" i="34" s="1"/>
  <c r="G484" i="15"/>
  <c r="D365" i="34" s="1"/>
  <c r="E485" i="15"/>
  <c r="B366" i="34" s="1"/>
  <c r="F485" i="15"/>
  <c r="C366" i="34" s="1"/>
  <c r="G485" i="15"/>
  <c r="D366" i="34" s="1"/>
  <c r="E486" i="15"/>
  <c r="B367" i="34" s="1"/>
  <c r="F486" i="15"/>
  <c r="C367" i="34" s="1"/>
  <c r="G486" i="15"/>
  <c r="D367" i="34" s="1"/>
  <c r="E487" i="15"/>
  <c r="B368" i="34" s="1"/>
  <c r="F487" i="15"/>
  <c r="C368" i="34" s="1"/>
  <c r="G487" i="15"/>
  <c r="D368" i="34" s="1"/>
  <c r="E488" i="15"/>
  <c r="B369" i="34" s="1"/>
  <c r="F488" i="15"/>
  <c r="C369" i="34" s="1"/>
  <c r="G488" i="15"/>
  <c r="D369" i="34" s="1"/>
  <c r="E489" i="15"/>
  <c r="B370" i="34" s="1"/>
  <c r="F489" i="15"/>
  <c r="C370" i="34" s="1"/>
  <c r="G489" i="15"/>
  <c r="D370" i="34" s="1"/>
  <c r="E490" i="15"/>
  <c r="B371" i="34" s="1"/>
  <c r="F490" i="15"/>
  <c r="C371" i="34" s="1"/>
  <c r="G490" i="15"/>
  <c r="D371" i="34" s="1"/>
  <c r="E491" i="15"/>
  <c r="B372" i="34" s="1"/>
  <c r="F491" i="15"/>
  <c r="C372" i="34" s="1"/>
  <c r="G491" i="15"/>
  <c r="D372" i="34" s="1"/>
  <c r="E492" i="15"/>
  <c r="B373" i="34" s="1"/>
  <c r="F492" i="15"/>
  <c r="C373" i="34" s="1"/>
  <c r="G492" i="15"/>
  <c r="D373" i="34" s="1"/>
  <c r="E493" i="15"/>
  <c r="B374" i="34" s="1"/>
  <c r="F493" i="15"/>
  <c r="C374" i="34" s="1"/>
  <c r="G493" i="15"/>
  <c r="D374" i="34" s="1"/>
  <c r="E494" i="15"/>
  <c r="B375" i="34" s="1"/>
  <c r="F494" i="15"/>
  <c r="C375" i="34" s="1"/>
  <c r="G494" i="15"/>
  <c r="D375" i="34" s="1"/>
  <c r="E495" i="15"/>
  <c r="B376" i="34" s="1"/>
  <c r="F495" i="15"/>
  <c r="G495" i="15"/>
  <c r="D376" i="34" s="1"/>
  <c r="E496" i="15"/>
  <c r="B377" i="34" s="1"/>
  <c r="F496" i="15"/>
  <c r="C377" i="34" s="1"/>
  <c r="G496" i="15"/>
  <c r="D377" i="34" s="1"/>
  <c r="E497" i="15"/>
  <c r="B378" i="34" s="1"/>
  <c r="F497" i="15"/>
  <c r="C378" i="34" s="1"/>
  <c r="G497" i="15"/>
  <c r="D378" i="34" s="1"/>
  <c r="E498" i="15"/>
  <c r="B379" i="34" s="1"/>
  <c r="F498" i="15"/>
  <c r="C379" i="34" s="1"/>
  <c r="G498" i="15"/>
  <c r="D379" i="34" s="1"/>
  <c r="E499" i="15"/>
  <c r="B380" i="34" s="1"/>
  <c r="F499" i="15"/>
  <c r="C380" i="34" s="1"/>
  <c r="G499" i="15"/>
  <c r="D380" i="34" s="1"/>
  <c r="E500" i="15"/>
  <c r="B381" i="34" s="1"/>
  <c r="F500" i="15"/>
  <c r="C381" i="34" s="1"/>
  <c r="G500" i="15"/>
  <c r="E501" i="15"/>
  <c r="B382" i="34" s="1"/>
  <c r="F501" i="15"/>
  <c r="C382" i="34" s="1"/>
  <c r="G501" i="15"/>
  <c r="D382" i="34" s="1"/>
  <c r="E502" i="15"/>
  <c r="B383" i="34" s="1"/>
  <c r="F502" i="15"/>
  <c r="C383" i="34" s="1"/>
  <c r="G502" i="15"/>
  <c r="D383" i="34" s="1"/>
  <c r="E503" i="15"/>
  <c r="B384" i="34" s="1"/>
  <c r="F503" i="15"/>
  <c r="C384" i="34" s="1"/>
  <c r="G503" i="15"/>
  <c r="D384" i="34" s="1"/>
  <c r="E504" i="15"/>
  <c r="B385" i="34" s="1"/>
  <c r="F504" i="15"/>
  <c r="C385" i="34" s="1"/>
  <c r="G504" i="15"/>
  <c r="D385" i="34" s="1"/>
  <c r="E505" i="15"/>
  <c r="B386" i="34" s="1"/>
  <c r="F505" i="15"/>
  <c r="C386" i="34" s="1"/>
  <c r="G505" i="15"/>
  <c r="D386" i="34" s="1"/>
  <c r="E506" i="15"/>
  <c r="B387" i="34" s="1"/>
  <c r="F506" i="15"/>
  <c r="C387" i="34" s="1"/>
  <c r="G506" i="15"/>
  <c r="D387" i="34" s="1"/>
  <c r="E507" i="15"/>
  <c r="B388" i="34" s="1"/>
  <c r="F507" i="15"/>
  <c r="C388" i="34" s="1"/>
  <c r="G507" i="15"/>
  <c r="D388" i="34" s="1"/>
  <c r="E508" i="15"/>
  <c r="B389" i="34" s="1"/>
  <c r="F508" i="15"/>
  <c r="C389" i="34" s="1"/>
  <c r="G508" i="15"/>
  <c r="D389" i="34" s="1"/>
  <c r="E509" i="15"/>
  <c r="B390" i="34" s="1"/>
  <c r="F509" i="15"/>
  <c r="C390" i="34" s="1"/>
  <c r="G509" i="15"/>
  <c r="D390" i="34" s="1"/>
  <c r="E510" i="15"/>
  <c r="B391" i="34" s="1"/>
  <c r="F510" i="15"/>
  <c r="C391" i="34" s="1"/>
  <c r="G510" i="15"/>
  <c r="D391" i="34" s="1"/>
  <c r="E511" i="15"/>
  <c r="B392" i="34" s="1"/>
  <c r="F511" i="15"/>
  <c r="C392" i="34" s="1"/>
  <c r="G511" i="15"/>
  <c r="D392" i="34" s="1"/>
  <c r="E512" i="15"/>
  <c r="B393" i="34" s="1"/>
  <c r="F512" i="15"/>
  <c r="C393" i="34" s="1"/>
  <c r="G512" i="15"/>
  <c r="D393" i="34" s="1"/>
  <c r="E513" i="15"/>
  <c r="B394" i="34" s="1"/>
  <c r="F513" i="15"/>
  <c r="C394" i="34" s="1"/>
  <c r="G513" i="15"/>
  <c r="D394" i="34" s="1"/>
  <c r="E514" i="15"/>
  <c r="B395" i="34" s="1"/>
  <c r="F514" i="15"/>
  <c r="C395" i="34" s="1"/>
  <c r="G514" i="15"/>
  <c r="D395" i="34" s="1"/>
  <c r="E515" i="15"/>
  <c r="B396" i="34" s="1"/>
  <c r="F515" i="15"/>
  <c r="C396" i="34" s="1"/>
  <c r="G515" i="15"/>
  <c r="D396" i="34" s="1"/>
  <c r="E516" i="15"/>
  <c r="B397" i="34" s="1"/>
  <c r="F516" i="15"/>
  <c r="C397" i="34" s="1"/>
  <c r="G516" i="15"/>
  <c r="D397" i="34" s="1"/>
  <c r="E517" i="15"/>
  <c r="B398" i="34" s="1"/>
  <c r="F517" i="15"/>
  <c r="C398" i="34" s="1"/>
  <c r="G517" i="15"/>
  <c r="D398" i="34" s="1"/>
  <c r="E518" i="15"/>
  <c r="B399" i="34" s="1"/>
  <c r="F518" i="15"/>
  <c r="C399" i="34" s="1"/>
  <c r="G518" i="15"/>
  <c r="D399" i="34" s="1"/>
  <c r="E519" i="15"/>
  <c r="B400" i="34" s="1"/>
  <c r="F519" i="15"/>
  <c r="C400" i="34" s="1"/>
  <c r="G519" i="15"/>
  <c r="D400" i="34" s="1"/>
  <c r="E520" i="15"/>
  <c r="B401" i="34" s="1"/>
  <c r="F520" i="15"/>
  <c r="C401" i="34" s="1"/>
  <c r="G520" i="15"/>
  <c r="D401" i="34" s="1"/>
  <c r="E521" i="15"/>
  <c r="B402" i="34" s="1"/>
  <c r="F521" i="15"/>
  <c r="C402" i="34" s="1"/>
  <c r="G521" i="15"/>
  <c r="D402" i="34" s="1"/>
  <c r="E522" i="15"/>
  <c r="B403" i="34" s="1"/>
  <c r="F522" i="15"/>
  <c r="C403" i="34" s="1"/>
  <c r="G522" i="15"/>
  <c r="D403" i="34" s="1"/>
  <c r="E523" i="15"/>
  <c r="B404" i="34" s="1"/>
  <c r="F523" i="15"/>
  <c r="C404" i="34" s="1"/>
  <c r="G523" i="15"/>
  <c r="D404" i="34" s="1"/>
  <c r="E524" i="15"/>
  <c r="B405" i="34" s="1"/>
  <c r="F524" i="15"/>
  <c r="C405" i="34" s="1"/>
  <c r="G524" i="15"/>
  <c r="D405" i="34" s="1"/>
  <c r="E525" i="15"/>
  <c r="B406" i="34" s="1"/>
  <c r="F525" i="15"/>
  <c r="C406" i="34" s="1"/>
  <c r="G525" i="15"/>
  <c r="D406" i="34" s="1"/>
  <c r="E526" i="15"/>
  <c r="B407" i="34" s="1"/>
  <c r="F526" i="15"/>
  <c r="C407" i="34" s="1"/>
  <c r="G526" i="15"/>
  <c r="D407" i="34" s="1"/>
  <c r="E527" i="15"/>
  <c r="B408" i="34" s="1"/>
  <c r="F527" i="15"/>
  <c r="C408" i="34" s="1"/>
  <c r="G527" i="15"/>
  <c r="D408" i="34" s="1"/>
  <c r="E528" i="15"/>
  <c r="B409" i="34" s="1"/>
  <c r="F528" i="15"/>
  <c r="C409" i="34" s="1"/>
  <c r="G528" i="15"/>
  <c r="D409" i="34" s="1"/>
  <c r="E529" i="15"/>
  <c r="B410" i="34" s="1"/>
  <c r="F529" i="15"/>
  <c r="C410" i="34" s="1"/>
  <c r="G529" i="15"/>
  <c r="D410" i="34" s="1"/>
  <c r="E530" i="15"/>
  <c r="B411" i="34" s="1"/>
  <c r="F530" i="15"/>
  <c r="C411" i="34" s="1"/>
  <c r="G530" i="15"/>
  <c r="D411" i="34" s="1"/>
  <c r="E531" i="15"/>
  <c r="B412" i="34" s="1"/>
  <c r="F531" i="15"/>
  <c r="C412" i="34" s="1"/>
  <c r="G531" i="15"/>
  <c r="D412" i="34" s="1"/>
  <c r="E532" i="15"/>
  <c r="B413" i="34" s="1"/>
  <c r="F532" i="15"/>
  <c r="C413" i="34" s="1"/>
  <c r="G532" i="15"/>
  <c r="D413" i="34" s="1"/>
  <c r="E533" i="15"/>
  <c r="B414" i="34" s="1"/>
  <c r="F533" i="15"/>
  <c r="C414" i="34" s="1"/>
  <c r="G533" i="15"/>
  <c r="D414" i="34" s="1"/>
  <c r="E534" i="15"/>
  <c r="B415" i="34" s="1"/>
  <c r="F534" i="15"/>
  <c r="C415" i="34" s="1"/>
  <c r="G534" i="15"/>
  <c r="D415" i="34" s="1"/>
  <c r="E535" i="15"/>
  <c r="B416" i="34" s="1"/>
  <c r="F535" i="15"/>
  <c r="C416" i="34" s="1"/>
  <c r="G535" i="15"/>
  <c r="D416" i="34" s="1"/>
  <c r="E536" i="15"/>
  <c r="B417" i="34" s="1"/>
  <c r="F536" i="15"/>
  <c r="C417" i="34" s="1"/>
  <c r="G536" i="15"/>
  <c r="D417" i="34" s="1"/>
  <c r="E537" i="15"/>
  <c r="B418" i="34" s="1"/>
  <c r="F537" i="15"/>
  <c r="C418" i="34" s="1"/>
  <c r="G537" i="15"/>
  <c r="D418" i="34" s="1"/>
  <c r="E538" i="15"/>
  <c r="F538" i="15"/>
  <c r="C419" i="34" s="1"/>
  <c r="G538" i="15"/>
  <c r="D419" i="34" s="1"/>
  <c r="E539" i="15"/>
  <c r="B420" i="34" s="1"/>
  <c r="F539" i="15"/>
  <c r="C420" i="34" s="1"/>
  <c r="G539" i="15"/>
  <c r="D420" i="34" s="1"/>
  <c r="E540" i="15"/>
  <c r="B421" i="34" s="1"/>
  <c r="F540" i="15"/>
  <c r="C421" i="34" s="1"/>
  <c r="G540" i="15"/>
  <c r="D421" i="34" s="1"/>
  <c r="E541" i="15"/>
  <c r="B422" i="34" s="1"/>
  <c r="F541" i="15"/>
  <c r="C422" i="34" s="1"/>
  <c r="G541" i="15"/>
  <c r="D422" i="34" s="1"/>
  <c r="E542" i="15"/>
  <c r="B423" i="34" s="1"/>
  <c r="F542" i="15"/>
  <c r="C423" i="34" s="1"/>
  <c r="G542" i="15"/>
  <c r="D423" i="34" s="1"/>
  <c r="E543" i="15"/>
  <c r="B424" i="34" s="1"/>
  <c r="F543" i="15"/>
  <c r="G543" i="15"/>
  <c r="D424" i="34" s="1"/>
  <c r="E544" i="15"/>
  <c r="B425" i="34" s="1"/>
  <c r="F544" i="15"/>
  <c r="C425" i="34" s="1"/>
  <c r="G544" i="15"/>
  <c r="D425" i="34" s="1"/>
  <c r="E545" i="15"/>
  <c r="B426" i="34" s="1"/>
  <c r="F545" i="15"/>
  <c r="C426" i="34" s="1"/>
  <c r="G545" i="15"/>
  <c r="D426" i="34" s="1"/>
  <c r="E546" i="15"/>
  <c r="B427" i="34" s="1"/>
  <c r="F546" i="15"/>
  <c r="C427" i="34" s="1"/>
  <c r="G546" i="15"/>
  <c r="D427" i="34" s="1"/>
  <c r="E547" i="15"/>
  <c r="B428" i="34" s="1"/>
  <c r="F547" i="15"/>
  <c r="C428" i="34" s="1"/>
  <c r="G547" i="15"/>
  <c r="D428" i="34" s="1"/>
  <c r="E548" i="15"/>
  <c r="B429" i="34" s="1"/>
  <c r="F548" i="15"/>
  <c r="C429" i="34" s="1"/>
  <c r="G548" i="15"/>
  <c r="D429" i="34" s="1"/>
  <c r="E549" i="15"/>
  <c r="B430" i="34" s="1"/>
  <c r="F549" i="15"/>
  <c r="C430" i="34" s="1"/>
  <c r="G549" i="15"/>
  <c r="D430" i="34" s="1"/>
  <c r="E550" i="15"/>
  <c r="B431" i="34" s="1"/>
  <c r="F550" i="15"/>
  <c r="C431" i="34" s="1"/>
  <c r="G550" i="15"/>
  <c r="D431" i="34" s="1"/>
  <c r="E551" i="15"/>
  <c r="B432" i="34" s="1"/>
  <c r="F551" i="15"/>
  <c r="C432" i="34" s="1"/>
  <c r="G551" i="15"/>
  <c r="D432" i="34" s="1"/>
  <c r="E552" i="15"/>
  <c r="B433" i="34" s="1"/>
  <c r="F552" i="15"/>
  <c r="C433" i="34" s="1"/>
  <c r="G552" i="15"/>
  <c r="D433" i="34" s="1"/>
  <c r="E553" i="15"/>
  <c r="B434" i="34" s="1"/>
  <c r="F553" i="15"/>
  <c r="C434" i="34" s="1"/>
  <c r="G553" i="15"/>
  <c r="D434" i="34" s="1"/>
  <c r="E554" i="15"/>
  <c r="B435" i="34" s="1"/>
  <c r="F554" i="15"/>
  <c r="C435" i="34" s="1"/>
  <c r="G554" i="15"/>
  <c r="D435" i="34" s="1"/>
  <c r="E555" i="15"/>
  <c r="B436" i="34" s="1"/>
  <c r="F555" i="15"/>
  <c r="C436" i="34" s="1"/>
  <c r="G555" i="15"/>
  <c r="D436" i="34" s="1"/>
  <c r="E556" i="15"/>
  <c r="B437" i="34" s="1"/>
  <c r="F556" i="15"/>
  <c r="C437" i="34" s="1"/>
  <c r="G556" i="15"/>
  <c r="D437" i="34" s="1"/>
  <c r="E557" i="15"/>
  <c r="B438" i="34" s="1"/>
  <c r="F557" i="15"/>
  <c r="C438" i="34" s="1"/>
  <c r="G557" i="15"/>
  <c r="D438" i="34" s="1"/>
  <c r="E558" i="15"/>
  <c r="B439" i="34" s="1"/>
  <c r="F558" i="15"/>
  <c r="C439" i="34" s="1"/>
  <c r="G558" i="15"/>
  <c r="D439" i="34" s="1"/>
  <c r="E559" i="15"/>
  <c r="B440" i="34" s="1"/>
  <c r="F559" i="15"/>
  <c r="C440" i="34" s="1"/>
  <c r="G559" i="15"/>
  <c r="D440" i="34" s="1"/>
  <c r="E560" i="15"/>
  <c r="B441" i="34" s="1"/>
  <c r="F560" i="15"/>
  <c r="C441" i="34" s="1"/>
  <c r="G560" i="15"/>
  <c r="D441" i="34" s="1"/>
  <c r="E561" i="15"/>
  <c r="B442" i="34" s="1"/>
  <c r="F561" i="15"/>
  <c r="C442" i="34" s="1"/>
  <c r="G561" i="15"/>
  <c r="D442" i="34" s="1"/>
  <c r="E562" i="15"/>
  <c r="B443" i="34" s="1"/>
  <c r="F562" i="15"/>
  <c r="C443" i="34" s="1"/>
  <c r="G562" i="15"/>
  <c r="D443" i="34" s="1"/>
  <c r="E563" i="15"/>
  <c r="B444" i="34" s="1"/>
  <c r="F563" i="15"/>
  <c r="C444" i="34" s="1"/>
  <c r="G563" i="15"/>
  <c r="D444" i="34" s="1"/>
  <c r="E564" i="15"/>
  <c r="B445" i="34" s="1"/>
  <c r="F564" i="15"/>
  <c r="C445" i="34" s="1"/>
  <c r="G564" i="15"/>
  <c r="D445" i="34" s="1"/>
  <c r="E565" i="15"/>
  <c r="B446" i="34" s="1"/>
  <c r="F565" i="15"/>
  <c r="C446" i="34" s="1"/>
  <c r="G565" i="15"/>
  <c r="D446" i="34" s="1"/>
  <c r="E566" i="15"/>
  <c r="B447" i="34" s="1"/>
  <c r="F566" i="15"/>
  <c r="C447" i="34" s="1"/>
  <c r="G566" i="15"/>
  <c r="D447" i="34" s="1"/>
  <c r="E567" i="15"/>
  <c r="B448" i="34" s="1"/>
  <c r="F567" i="15"/>
  <c r="C448" i="34" s="1"/>
  <c r="G567" i="15"/>
  <c r="D448" i="34" s="1"/>
  <c r="E568" i="15"/>
  <c r="B449" i="34" s="1"/>
  <c r="F568" i="15"/>
  <c r="C449" i="34" s="1"/>
  <c r="G568" i="15"/>
  <c r="E569" i="15"/>
  <c r="B450" i="34" s="1"/>
  <c r="F569" i="15"/>
  <c r="C450" i="34" s="1"/>
  <c r="G569" i="15"/>
  <c r="D450" i="34" s="1"/>
  <c r="E570" i="15"/>
  <c r="F570" i="15"/>
  <c r="C451" i="34" s="1"/>
  <c r="G570" i="15"/>
  <c r="D451" i="34" s="1"/>
  <c r="E571" i="15"/>
  <c r="B452" i="34" s="1"/>
  <c r="F571" i="15"/>
  <c r="C452" i="34" s="1"/>
  <c r="G571" i="15"/>
  <c r="D452" i="34" s="1"/>
  <c r="E572" i="15"/>
  <c r="B453" i="34" s="1"/>
  <c r="F572" i="15"/>
  <c r="C453" i="34" s="1"/>
  <c r="G572" i="15"/>
  <c r="D453" i="34" s="1"/>
  <c r="E573" i="15"/>
  <c r="B454" i="34" s="1"/>
  <c r="F573" i="15"/>
  <c r="C454" i="34" s="1"/>
  <c r="G573" i="15"/>
  <c r="D454" i="34" s="1"/>
  <c r="E574" i="15"/>
  <c r="B455" i="34" s="1"/>
  <c r="F574" i="15"/>
  <c r="C455" i="34" s="1"/>
  <c r="G574" i="15"/>
  <c r="D455" i="34" s="1"/>
  <c r="E575" i="15"/>
  <c r="B456" i="34" s="1"/>
  <c r="F575" i="15"/>
  <c r="C456" i="34" s="1"/>
  <c r="G575" i="15"/>
  <c r="D456" i="34" s="1"/>
  <c r="E576" i="15"/>
  <c r="B457" i="34" s="1"/>
  <c r="F576" i="15"/>
  <c r="C457" i="34" s="1"/>
  <c r="G576" i="15"/>
  <c r="D457" i="34" s="1"/>
  <c r="E577" i="15"/>
  <c r="B458" i="34" s="1"/>
  <c r="F577" i="15"/>
  <c r="C458" i="34" s="1"/>
  <c r="G577" i="15"/>
  <c r="D458" i="34" s="1"/>
  <c r="E578" i="15"/>
  <c r="B459" i="34" s="1"/>
  <c r="F578" i="15"/>
  <c r="C459" i="34" s="1"/>
  <c r="G578" i="15"/>
  <c r="D459" i="34" s="1"/>
  <c r="E579" i="15"/>
  <c r="B460" i="34" s="1"/>
  <c r="F579" i="15"/>
  <c r="G579" i="15"/>
  <c r="D460" i="34" s="1"/>
  <c r="E580" i="15"/>
  <c r="B461" i="34" s="1"/>
  <c r="F580" i="15"/>
  <c r="C461" i="34" s="1"/>
  <c r="G580" i="15"/>
  <c r="E581" i="15"/>
  <c r="B462" i="34" s="1"/>
  <c r="F581" i="15"/>
  <c r="C462" i="34" s="1"/>
  <c r="G581" i="15"/>
  <c r="D462" i="34" s="1"/>
  <c r="E582" i="15"/>
  <c r="B463" i="34" s="1"/>
  <c r="F582" i="15"/>
  <c r="C463" i="34" s="1"/>
  <c r="G582" i="15"/>
  <c r="D463" i="34" s="1"/>
  <c r="E583" i="15"/>
  <c r="B464" i="34" s="1"/>
  <c r="F583" i="15"/>
  <c r="C464" i="34" s="1"/>
  <c r="G583" i="15"/>
  <c r="D464" i="34" s="1"/>
  <c r="E584" i="15"/>
  <c r="B465" i="34" s="1"/>
  <c r="F584" i="15"/>
  <c r="C465" i="34" s="1"/>
  <c r="G584" i="15"/>
  <c r="D465" i="34" s="1"/>
  <c r="E585" i="15"/>
  <c r="B466" i="34" s="1"/>
  <c r="F585" i="15"/>
  <c r="C466" i="34" s="1"/>
  <c r="G585" i="15"/>
  <c r="D466" i="34" s="1"/>
  <c r="E586" i="15"/>
  <c r="B467" i="34" s="1"/>
  <c r="F586" i="15"/>
  <c r="C467" i="34" s="1"/>
  <c r="G586" i="15"/>
  <c r="D467" i="34" s="1"/>
  <c r="E587" i="15"/>
  <c r="B468" i="34" s="1"/>
  <c r="F587" i="15"/>
  <c r="C468" i="34" s="1"/>
  <c r="G587" i="15"/>
  <c r="D468" i="34" s="1"/>
  <c r="E588" i="15"/>
  <c r="B469" i="34" s="1"/>
  <c r="F588" i="15"/>
  <c r="C469" i="34" s="1"/>
  <c r="G588" i="15"/>
  <c r="D469" i="34" s="1"/>
  <c r="E589" i="15"/>
  <c r="B470" i="34" s="1"/>
  <c r="F589" i="15"/>
  <c r="C470" i="34" s="1"/>
  <c r="G589" i="15"/>
  <c r="D470" i="34" s="1"/>
  <c r="E590" i="15"/>
  <c r="F590" i="15"/>
  <c r="C471" i="34" s="1"/>
  <c r="G590" i="15"/>
  <c r="D471" i="34" s="1"/>
  <c r="E591" i="15"/>
  <c r="B472" i="34" s="1"/>
  <c r="F591" i="15"/>
  <c r="G591" i="15"/>
  <c r="D472" i="34" s="1"/>
  <c r="E592" i="15"/>
  <c r="B473" i="34" s="1"/>
  <c r="F592" i="15"/>
  <c r="C473" i="34" s="1"/>
  <c r="G592" i="15"/>
  <c r="D473" i="34" s="1"/>
  <c r="E593" i="15"/>
  <c r="B474" i="34" s="1"/>
  <c r="F593" i="15"/>
  <c r="C474" i="34" s="1"/>
  <c r="G593" i="15"/>
  <c r="D474" i="34" s="1"/>
  <c r="E594" i="15"/>
  <c r="B475" i="34" s="1"/>
  <c r="F594" i="15"/>
  <c r="C475" i="34" s="1"/>
  <c r="G594" i="15"/>
  <c r="D475" i="34" s="1"/>
  <c r="E595" i="15"/>
  <c r="B476" i="34" s="1"/>
  <c r="F595" i="15"/>
  <c r="C476" i="34" s="1"/>
  <c r="G595" i="15"/>
  <c r="D476" i="34" s="1"/>
  <c r="E596" i="15"/>
  <c r="B477" i="34" s="1"/>
  <c r="F596" i="15"/>
  <c r="C477" i="34" s="1"/>
  <c r="G596" i="15"/>
  <c r="D477" i="34" s="1"/>
  <c r="E597" i="15"/>
  <c r="B478" i="34" s="1"/>
  <c r="F597" i="15"/>
  <c r="C478" i="34" s="1"/>
  <c r="G597" i="15"/>
  <c r="D478" i="34" s="1"/>
  <c r="E598" i="15"/>
  <c r="B479" i="34" s="1"/>
  <c r="F598" i="15"/>
  <c r="C479" i="34" s="1"/>
  <c r="G598" i="15"/>
  <c r="D479" i="34" s="1"/>
  <c r="E599" i="15"/>
  <c r="B480" i="34" s="1"/>
  <c r="F599" i="15"/>
  <c r="C480" i="34" s="1"/>
  <c r="G599" i="15"/>
  <c r="D480" i="34" s="1"/>
  <c r="E600" i="15"/>
  <c r="B481" i="34" s="1"/>
  <c r="F600" i="15"/>
  <c r="C481" i="34" s="1"/>
  <c r="G600" i="15"/>
  <c r="E601" i="15"/>
  <c r="B482" i="34" s="1"/>
  <c r="F601" i="15"/>
  <c r="C482" i="34" s="1"/>
  <c r="G601" i="15"/>
  <c r="D482" i="34" s="1"/>
  <c r="E602" i="15"/>
  <c r="F602" i="15"/>
  <c r="C483" i="34" s="1"/>
  <c r="G602" i="15"/>
  <c r="D483" i="34" s="1"/>
  <c r="E603" i="15"/>
  <c r="B484" i="34" s="1"/>
  <c r="F603" i="15"/>
  <c r="C484" i="34" s="1"/>
  <c r="G603" i="15"/>
  <c r="D484" i="34" s="1"/>
  <c r="G3" i="15"/>
  <c r="E3" i="15"/>
  <c r="D4" i="1"/>
  <c r="B5" i="19" s="1"/>
  <c r="E4" i="1"/>
  <c r="C5" i="19" s="1"/>
  <c r="D5" i="1"/>
  <c r="B6" i="19" s="1"/>
  <c r="E5" i="1"/>
  <c r="C6" i="19" s="1"/>
  <c r="D6" i="1"/>
  <c r="B7" i="19" s="1"/>
  <c r="E6" i="1"/>
  <c r="C7" i="19" s="1"/>
  <c r="D7" i="1"/>
  <c r="B8" i="19" s="1"/>
  <c r="E7" i="1"/>
  <c r="C8" i="19" s="1"/>
  <c r="D8" i="1"/>
  <c r="B9" i="19" s="1"/>
  <c r="E8" i="1"/>
  <c r="C9" i="19" s="1"/>
  <c r="D9" i="1"/>
  <c r="B10" i="19" s="1"/>
  <c r="E9" i="1"/>
  <c r="C10" i="19" s="1"/>
  <c r="D10" i="1"/>
  <c r="B11" i="19" s="1"/>
  <c r="E10" i="1"/>
  <c r="C11" i="19" s="1"/>
  <c r="D11" i="1"/>
  <c r="B12" i="19" s="1"/>
  <c r="E11" i="1"/>
  <c r="C12" i="19" s="1"/>
  <c r="D12" i="1"/>
  <c r="B13" i="19" s="1"/>
  <c r="E12" i="1"/>
  <c r="C13" i="19" s="1"/>
  <c r="D13" i="1"/>
  <c r="B14" i="19" s="1"/>
  <c r="E13" i="1"/>
  <c r="C14" i="19" s="1"/>
  <c r="D14" i="1"/>
  <c r="B15" i="19" s="1"/>
  <c r="E14" i="1"/>
  <c r="C15" i="19" s="1"/>
  <c r="D15" i="1"/>
  <c r="B16" i="19" s="1"/>
  <c r="E15" i="1"/>
  <c r="C16" i="19" s="1"/>
  <c r="D16" i="1"/>
  <c r="B17" i="19" s="1"/>
  <c r="E16" i="1"/>
  <c r="D17" i="1"/>
  <c r="B18" i="19" s="1"/>
  <c r="E17" i="1"/>
  <c r="C18" i="19" s="1"/>
  <c r="D18" i="1"/>
  <c r="B19" i="19" s="1"/>
  <c r="E18" i="1"/>
  <c r="C19" i="19" s="1"/>
  <c r="D19" i="1"/>
  <c r="B20" i="19" s="1"/>
  <c r="E19" i="1"/>
  <c r="C20" i="19" s="1"/>
  <c r="D20" i="1"/>
  <c r="B21" i="19" s="1"/>
  <c r="E20" i="1"/>
  <c r="C21" i="19" s="1"/>
  <c r="D21" i="1"/>
  <c r="B22" i="19" s="1"/>
  <c r="E21" i="1"/>
  <c r="C22" i="19" s="1"/>
  <c r="D22" i="1"/>
  <c r="B23" i="19" s="1"/>
  <c r="E22" i="1"/>
  <c r="C23" i="19" s="1"/>
  <c r="D23" i="1"/>
  <c r="B24" i="19" s="1"/>
  <c r="E23" i="1"/>
  <c r="C24" i="19" s="1"/>
  <c r="D24" i="1"/>
  <c r="B25" i="19" s="1"/>
  <c r="E24" i="1"/>
  <c r="C25" i="19" s="1"/>
  <c r="D25" i="1"/>
  <c r="B26" i="19" s="1"/>
  <c r="E25" i="1"/>
  <c r="C26" i="19" s="1"/>
  <c r="D26" i="1"/>
  <c r="B27" i="19" s="1"/>
  <c r="E26" i="1"/>
  <c r="C27" i="19" s="1"/>
  <c r="D27" i="1"/>
  <c r="B28" i="19" s="1"/>
  <c r="E27" i="1"/>
  <c r="C28" i="19" s="1"/>
  <c r="D28" i="1"/>
  <c r="B29" i="19" s="1"/>
  <c r="E28" i="1"/>
  <c r="C29" i="19" s="1"/>
  <c r="D29" i="1"/>
  <c r="B30" i="19" s="1"/>
  <c r="E29" i="1"/>
  <c r="C30" i="19" s="1"/>
  <c r="D30" i="1"/>
  <c r="B31" i="19" s="1"/>
  <c r="E30" i="1"/>
  <c r="C31" i="19" s="1"/>
  <c r="D31" i="1"/>
  <c r="B32" i="19" s="1"/>
  <c r="E31" i="1"/>
  <c r="C32" i="19" s="1"/>
  <c r="D32" i="1"/>
  <c r="B33" i="19" s="1"/>
  <c r="E32" i="1"/>
  <c r="D33" i="1"/>
  <c r="B34" i="19" s="1"/>
  <c r="E33" i="1"/>
  <c r="C34" i="19" s="1"/>
  <c r="D34" i="1"/>
  <c r="B35" i="19" s="1"/>
  <c r="E34" i="1"/>
  <c r="C35" i="19" s="1"/>
  <c r="D35" i="1"/>
  <c r="B36" i="19" s="1"/>
  <c r="E35" i="1"/>
  <c r="C36" i="19" s="1"/>
  <c r="D36" i="1"/>
  <c r="B37" i="19" s="1"/>
  <c r="E36" i="1"/>
  <c r="C37" i="19" s="1"/>
  <c r="D37" i="1"/>
  <c r="B38" i="19" s="1"/>
  <c r="E37" i="1"/>
  <c r="C38" i="19" s="1"/>
  <c r="D38" i="1"/>
  <c r="B39" i="19" s="1"/>
  <c r="E38" i="1"/>
  <c r="C39" i="19" s="1"/>
  <c r="D39" i="1"/>
  <c r="B40" i="19" s="1"/>
  <c r="E39" i="1"/>
  <c r="C40" i="19" s="1"/>
  <c r="D40" i="1"/>
  <c r="B41" i="19" s="1"/>
  <c r="E40" i="1"/>
  <c r="D41" i="1"/>
  <c r="B42" i="19" s="1"/>
  <c r="E41" i="1"/>
  <c r="C42" i="19" s="1"/>
  <c r="D42" i="1"/>
  <c r="B43" i="19" s="1"/>
  <c r="E42" i="1"/>
  <c r="C43" i="19" s="1"/>
  <c r="D43" i="1"/>
  <c r="B44" i="19" s="1"/>
  <c r="E43" i="1"/>
  <c r="C44" i="19" s="1"/>
  <c r="D44" i="1"/>
  <c r="B45" i="19" s="1"/>
  <c r="E44" i="1"/>
  <c r="C45" i="19" s="1"/>
  <c r="D45" i="1"/>
  <c r="B46" i="19" s="1"/>
  <c r="E45" i="1"/>
  <c r="C46" i="19" s="1"/>
  <c r="D46" i="1"/>
  <c r="B47" i="19" s="1"/>
  <c r="E46" i="1"/>
  <c r="C47" i="19" s="1"/>
  <c r="D47" i="1"/>
  <c r="B48" i="19" s="1"/>
  <c r="E47" i="1"/>
  <c r="C48" i="19" s="1"/>
  <c r="D48" i="1"/>
  <c r="B49" i="19" s="1"/>
  <c r="E48" i="1"/>
  <c r="C49" i="19" s="1"/>
  <c r="D49" i="1"/>
  <c r="B50" i="19" s="1"/>
  <c r="E49" i="1"/>
  <c r="C50" i="19" s="1"/>
  <c r="D50" i="1"/>
  <c r="B51" i="19" s="1"/>
  <c r="E50" i="1"/>
  <c r="C51" i="19" s="1"/>
  <c r="D51" i="1"/>
  <c r="B52" i="19" s="1"/>
  <c r="E51" i="1"/>
  <c r="C52" i="19" s="1"/>
  <c r="D52" i="1"/>
  <c r="B53" i="19" s="1"/>
  <c r="E52" i="1"/>
  <c r="C53" i="19" s="1"/>
  <c r="D53" i="1"/>
  <c r="B54" i="19" s="1"/>
  <c r="E53" i="1"/>
  <c r="C54" i="19" s="1"/>
  <c r="D54" i="1"/>
  <c r="B55" i="19" s="1"/>
  <c r="E54" i="1"/>
  <c r="C55" i="19" s="1"/>
  <c r="D55" i="1"/>
  <c r="B56" i="19" s="1"/>
  <c r="E55" i="1"/>
  <c r="C56" i="19" s="1"/>
  <c r="D56" i="1"/>
  <c r="B57" i="19" s="1"/>
  <c r="E56" i="1"/>
  <c r="C57" i="19" s="1"/>
  <c r="D57" i="1"/>
  <c r="B58" i="19" s="1"/>
  <c r="E57" i="1"/>
  <c r="C58" i="19" s="1"/>
  <c r="D58" i="1"/>
  <c r="B59" i="19" s="1"/>
  <c r="E58" i="1"/>
  <c r="C59" i="19" s="1"/>
  <c r="E3" i="1"/>
  <c r="C4" i="19" s="1"/>
  <c r="D3" i="1"/>
  <c r="B4" i="19" s="1"/>
</calcChain>
</file>

<file path=xl/sharedStrings.xml><?xml version="1.0" encoding="utf-8"?>
<sst xmlns="http://schemas.openxmlformats.org/spreadsheetml/2006/main" count="3029" uniqueCount="864">
  <si>
    <t>2% trend</t>
  </si>
  <si>
    <t>ln gdp pc</t>
  </si>
  <si>
    <t>ln 2% trend</t>
  </si>
  <si>
    <t>(yoy)</t>
  </si>
  <si>
    <t>inflation rate (yoy)</t>
  </si>
  <si>
    <t>deficit (% gdp)</t>
  </si>
  <si>
    <t>govt expend</t>
  </si>
  <si>
    <t>gdp</t>
  </si>
  <si>
    <t>cycl comp</t>
  </si>
  <si>
    <t>deficit</t>
  </si>
  <si>
    <t>(pct gdp)</t>
  </si>
  <si>
    <t>prim defic</t>
  </si>
  <si>
    <t>change in</t>
  </si>
  <si>
    <t>total debt</t>
  </si>
  <si>
    <t>seigniorage</t>
  </si>
  <si>
    <t>monet base</t>
  </si>
  <si>
    <t>M1</t>
  </si>
  <si>
    <t>inflation</t>
  </si>
  <si>
    <t>official XR</t>
  </si>
  <si>
    <t>average</t>
  </si>
  <si>
    <t>intervention XR</t>
  </si>
  <si>
    <t>free mkt XR</t>
  </si>
  <si>
    <t>ln off XR</t>
  </si>
  <si>
    <t>ln interv XR</t>
  </si>
  <si>
    <t>ln free mkt XT</t>
  </si>
  <si>
    <t>depreciation</t>
  </si>
  <si>
    <t>transfers</t>
  </si>
  <si>
    <t>(% gdp)</t>
  </si>
  <si>
    <t>actual debt</t>
  </si>
  <si>
    <t>simulated debt</t>
  </si>
  <si>
    <t>bilateral</t>
  </si>
  <si>
    <t>multilateral</t>
  </si>
  <si>
    <t>private</t>
  </si>
  <si>
    <t>(% PPG debt)</t>
  </si>
  <si>
    <t>using cpi</t>
  </si>
  <si>
    <t>fixed RER</t>
  </si>
  <si>
    <t>debt with</t>
  </si>
  <si>
    <t>using deflator</t>
  </si>
  <si>
    <t>debt</t>
  </si>
  <si>
    <t>foreign debt</t>
  </si>
  <si>
    <t>total foreign</t>
  </si>
  <si>
    <t>total domestic</t>
  </si>
  <si>
    <t>WTI oil</t>
  </si>
  <si>
    <t>price</t>
  </si>
  <si>
    <t>(2010 usd)</t>
  </si>
  <si>
    <t>total revenues</t>
  </si>
  <si>
    <t>total outlays</t>
  </si>
  <si>
    <t>inter payments</t>
  </si>
  <si>
    <t>wages</t>
  </si>
  <si>
    <t>goods &amp; services</t>
  </si>
  <si>
    <t>capital exp</t>
  </si>
  <si>
    <t>(% tot outlays)</t>
  </si>
  <si>
    <t>income tax</t>
  </si>
  <si>
    <t>sales taxes</t>
  </si>
  <si>
    <t>oil revenues</t>
  </si>
  <si>
    <t>tariff revenues</t>
  </si>
  <si>
    <t>(% tot revenues)</t>
  </si>
  <si>
    <t>real gdp</t>
  </si>
  <si>
    <t>per capita</t>
  </si>
  <si>
    <t>Title</t>
  </si>
  <si>
    <t>Inflation Rate</t>
  </si>
  <si>
    <t>Jan-1960</t>
  </si>
  <si>
    <t>Feb-1960</t>
  </si>
  <si>
    <t>Mar-1960</t>
  </si>
  <si>
    <t>Apr-1960</t>
  </si>
  <si>
    <t>May-1960</t>
  </si>
  <si>
    <t>Jun-1960</t>
  </si>
  <si>
    <t>Jul-1960</t>
  </si>
  <si>
    <t>Aug-1960</t>
  </si>
  <si>
    <t>Sep-1960</t>
  </si>
  <si>
    <t>Oct-1960</t>
  </si>
  <si>
    <t>Nov-1960</t>
  </si>
  <si>
    <t>Dec-1960</t>
  </si>
  <si>
    <t>Jan-1961</t>
  </si>
  <si>
    <t>Feb-1961</t>
  </si>
  <si>
    <t>Mar-1961</t>
  </si>
  <si>
    <t>Apr-1961</t>
  </si>
  <si>
    <t>May-1961</t>
  </si>
  <si>
    <t>Jun-1961</t>
  </si>
  <si>
    <t>Jul-1961</t>
  </si>
  <si>
    <t>Aug-1961</t>
  </si>
  <si>
    <t>Sep-1961</t>
  </si>
  <si>
    <t>Oct-1961</t>
  </si>
  <si>
    <t>Nov-1961</t>
  </si>
  <si>
    <t>Dec-1961</t>
  </si>
  <si>
    <t>Jan-1962</t>
  </si>
  <si>
    <t>Feb-1962</t>
  </si>
  <si>
    <t>Mar-1962</t>
  </si>
  <si>
    <t>Apr-1962</t>
  </si>
  <si>
    <t>May-1962</t>
  </si>
  <si>
    <t>Jun-1962</t>
  </si>
  <si>
    <t>Jul-1962</t>
  </si>
  <si>
    <t>Aug-1962</t>
  </si>
  <si>
    <t>Sep-1962</t>
  </si>
  <si>
    <t>Oct-1962</t>
  </si>
  <si>
    <t>Nov-1962</t>
  </si>
  <si>
    <t>Dec-1962</t>
  </si>
  <si>
    <t>Jan-1963</t>
  </si>
  <si>
    <t>Feb-1963</t>
  </si>
  <si>
    <t>Mar-1963</t>
  </si>
  <si>
    <t>Apr-1963</t>
  </si>
  <si>
    <t>May-1963</t>
  </si>
  <si>
    <t>Jun-1963</t>
  </si>
  <si>
    <t>Jul-1963</t>
  </si>
  <si>
    <t>Aug-1963</t>
  </si>
  <si>
    <t>Sep-1963</t>
  </si>
  <si>
    <t>Oct-1963</t>
  </si>
  <si>
    <t>Nov-1963</t>
  </si>
  <si>
    <t>Dec-1963</t>
  </si>
  <si>
    <t>Jan-1964</t>
  </si>
  <si>
    <t>Feb-1964</t>
  </si>
  <si>
    <t>Mar-1964</t>
  </si>
  <si>
    <t>Apr-1964</t>
  </si>
  <si>
    <t>May-1964</t>
  </si>
  <si>
    <t>Jun-1964</t>
  </si>
  <si>
    <t>Jul-1964</t>
  </si>
  <si>
    <t>Aug-1964</t>
  </si>
  <si>
    <t>Sep-1964</t>
  </si>
  <si>
    <t>Oct-1964</t>
  </si>
  <si>
    <t>Nov-1964</t>
  </si>
  <si>
    <t>Dec-1964</t>
  </si>
  <si>
    <t>Jan-1965</t>
  </si>
  <si>
    <t>Feb-1965</t>
  </si>
  <si>
    <t>Mar-1965</t>
  </si>
  <si>
    <t>Apr-1965</t>
  </si>
  <si>
    <t>May-1965</t>
  </si>
  <si>
    <t>Jun-1965</t>
  </si>
  <si>
    <t>Jul-1965</t>
  </si>
  <si>
    <t>Aug-1965</t>
  </si>
  <si>
    <t>Sep-1965</t>
  </si>
  <si>
    <t>Oct-1965</t>
  </si>
  <si>
    <t>Nov-1965</t>
  </si>
  <si>
    <t>Dec-1965</t>
  </si>
  <si>
    <t>Jan-1966</t>
  </si>
  <si>
    <t>Feb-1966</t>
  </si>
  <si>
    <t>Mar-1966</t>
  </si>
  <si>
    <t>Apr-1966</t>
  </si>
  <si>
    <t>May-1966</t>
  </si>
  <si>
    <t>Jun-1966</t>
  </si>
  <si>
    <t>Jul-1966</t>
  </si>
  <si>
    <t>Aug-1966</t>
  </si>
  <si>
    <t>Sep-1966</t>
  </si>
  <si>
    <t>Oct-1966</t>
  </si>
  <si>
    <t>Nov-1966</t>
  </si>
  <si>
    <t>Dec-1966</t>
  </si>
  <si>
    <t>Jan-1967</t>
  </si>
  <si>
    <t>Feb-1967</t>
  </si>
  <si>
    <t>Mar-1967</t>
  </si>
  <si>
    <t>Apr-1967</t>
  </si>
  <si>
    <t>May-1967</t>
  </si>
  <si>
    <t>Jun-1967</t>
  </si>
  <si>
    <t>Jul-1967</t>
  </si>
  <si>
    <t>Aug-1967</t>
  </si>
  <si>
    <t>Sep-1967</t>
  </si>
  <si>
    <t>Oct-1967</t>
  </si>
  <si>
    <t>Nov-1967</t>
  </si>
  <si>
    <t>Dec-1967</t>
  </si>
  <si>
    <t>Jan-1968</t>
  </si>
  <si>
    <t>Feb-1968</t>
  </si>
  <si>
    <t>Mar-1968</t>
  </si>
  <si>
    <t>Apr-1968</t>
  </si>
  <si>
    <t>May-1968</t>
  </si>
  <si>
    <t>Jun-1968</t>
  </si>
  <si>
    <t>Jul-1968</t>
  </si>
  <si>
    <t>Aug-1968</t>
  </si>
  <si>
    <t>Sep-1968</t>
  </si>
  <si>
    <t>Oct-1968</t>
  </si>
  <si>
    <t>Nov-1968</t>
  </si>
  <si>
    <t>Dec-1968</t>
  </si>
  <si>
    <t>Jan-1969</t>
  </si>
  <si>
    <t>Feb-1969</t>
  </si>
  <si>
    <t>Mar-1969</t>
  </si>
  <si>
    <t>Apr-1969</t>
  </si>
  <si>
    <t>May-1969</t>
  </si>
  <si>
    <t>Jun-1969</t>
  </si>
  <si>
    <t>Jul-1969</t>
  </si>
  <si>
    <t>Aug-1969</t>
  </si>
  <si>
    <t>Sep-1969</t>
  </si>
  <si>
    <t>Oct-1969</t>
  </si>
  <si>
    <t>Nov-1969</t>
  </si>
  <si>
    <t>Dec-1969</t>
  </si>
  <si>
    <t>Jan-1970</t>
  </si>
  <si>
    <t>Feb-1970</t>
  </si>
  <si>
    <t>Mar-1970</t>
  </si>
  <si>
    <t>Apr-1970</t>
  </si>
  <si>
    <t>May-1970</t>
  </si>
  <si>
    <t>Jun-1970</t>
  </si>
  <si>
    <t>Jul-1970</t>
  </si>
  <si>
    <t>Aug-1970</t>
  </si>
  <si>
    <t>Sep-1970</t>
  </si>
  <si>
    <t>Oct-1970</t>
  </si>
  <si>
    <t>Nov-1970</t>
  </si>
  <si>
    <t>Dec-1970</t>
  </si>
  <si>
    <t>Jan-1971</t>
  </si>
  <si>
    <t>Feb-1971</t>
  </si>
  <si>
    <t>Mar-1971</t>
  </si>
  <si>
    <t>Apr-1971</t>
  </si>
  <si>
    <t>May-1971</t>
  </si>
  <si>
    <t>Jun-1971</t>
  </si>
  <si>
    <t>Jul-1971</t>
  </si>
  <si>
    <t>Aug-1971</t>
  </si>
  <si>
    <t>Sep-1971</t>
  </si>
  <si>
    <t>Oct-1971</t>
  </si>
  <si>
    <t>Nov-1971</t>
  </si>
  <si>
    <t>Dec-1971</t>
  </si>
  <si>
    <t>Jan-1972</t>
  </si>
  <si>
    <t>Feb-1972</t>
  </si>
  <si>
    <t>Mar-1972</t>
  </si>
  <si>
    <t>Apr-1972</t>
  </si>
  <si>
    <t>May-1972</t>
  </si>
  <si>
    <t>Jun-1972</t>
  </si>
  <si>
    <t>Jul-1972</t>
  </si>
  <si>
    <t>Aug-1972</t>
  </si>
  <si>
    <t>Sep-1972</t>
  </si>
  <si>
    <t>Oct-1972</t>
  </si>
  <si>
    <t>Nov-1972</t>
  </si>
  <si>
    <t>Dec-1972</t>
  </si>
  <si>
    <t>Jan-1973</t>
  </si>
  <si>
    <t>Feb-1973</t>
  </si>
  <si>
    <t>Mar-1973</t>
  </si>
  <si>
    <t>Apr-1973</t>
  </si>
  <si>
    <t>May-1973</t>
  </si>
  <si>
    <t>Jun-1973</t>
  </si>
  <si>
    <t>Jul-1973</t>
  </si>
  <si>
    <t>Aug-1973</t>
  </si>
  <si>
    <t>Sep-1973</t>
  </si>
  <si>
    <t>Oct-1973</t>
  </si>
  <si>
    <t>Nov-1973</t>
  </si>
  <si>
    <t>Dec-1973</t>
  </si>
  <si>
    <t>Jan-1974</t>
  </si>
  <si>
    <t>Feb-1974</t>
  </si>
  <si>
    <t>Mar-1974</t>
  </si>
  <si>
    <t>Apr-1974</t>
  </si>
  <si>
    <t>May-1974</t>
  </si>
  <si>
    <t>Jun-1974</t>
  </si>
  <si>
    <t>Jul-1974</t>
  </si>
  <si>
    <t>Aug-1974</t>
  </si>
  <si>
    <t>Sep-1974</t>
  </si>
  <si>
    <t>Oct-1974</t>
  </si>
  <si>
    <t>Nov-1974</t>
  </si>
  <si>
    <t>Dec-1974</t>
  </si>
  <si>
    <t>Jan-1975</t>
  </si>
  <si>
    <t>Feb-1975</t>
  </si>
  <si>
    <t>Mar-1975</t>
  </si>
  <si>
    <t>Apr-1975</t>
  </si>
  <si>
    <t>May-1975</t>
  </si>
  <si>
    <t>Jun-1975</t>
  </si>
  <si>
    <t>Jul-1975</t>
  </si>
  <si>
    <t>Aug-1975</t>
  </si>
  <si>
    <t>Sep-1975</t>
  </si>
  <si>
    <t>Oct-1975</t>
  </si>
  <si>
    <t>Nov-1975</t>
  </si>
  <si>
    <t>Dec-1975</t>
  </si>
  <si>
    <t>Jan-1976</t>
  </si>
  <si>
    <t>Feb-1976</t>
  </si>
  <si>
    <t>Mar-1976</t>
  </si>
  <si>
    <t>Apr-1976</t>
  </si>
  <si>
    <t>May-1976</t>
  </si>
  <si>
    <t>Jun-1976</t>
  </si>
  <si>
    <t>Jul-1976</t>
  </si>
  <si>
    <t>Aug-1976</t>
  </si>
  <si>
    <t>Sep-1976</t>
  </si>
  <si>
    <t>Oct-1976</t>
  </si>
  <si>
    <t>Nov-1976</t>
  </si>
  <si>
    <t>Dec-1976</t>
  </si>
  <si>
    <t>Jan-1977</t>
  </si>
  <si>
    <t>Feb-1977</t>
  </si>
  <si>
    <t>Mar-1977</t>
  </si>
  <si>
    <t>Apr-1977</t>
  </si>
  <si>
    <t>May-1977</t>
  </si>
  <si>
    <t>Jun-1977</t>
  </si>
  <si>
    <t>Jul-1977</t>
  </si>
  <si>
    <t>Aug-1977</t>
  </si>
  <si>
    <t>Sep-1977</t>
  </si>
  <si>
    <t>Oct-1977</t>
  </si>
  <si>
    <t>Nov-1977</t>
  </si>
  <si>
    <t>Dec-1977</t>
  </si>
  <si>
    <t>Jan-1978</t>
  </si>
  <si>
    <t>Feb-1978</t>
  </si>
  <si>
    <t>Mar-1978</t>
  </si>
  <si>
    <t>Apr-1978</t>
  </si>
  <si>
    <t>May-1978</t>
  </si>
  <si>
    <t>Jun-1978</t>
  </si>
  <si>
    <t>Jul-1978</t>
  </si>
  <si>
    <t>Aug-1978</t>
  </si>
  <si>
    <t>Sep-1978</t>
  </si>
  <si>
    <t>Oct-1978</t>
  </si>
  <si>
    <t>Nov-1978</t>
  </si>
  <si>
    <t>Dec-1978</t>
  </si>
  <si>
    <t>Jan-1979</t>
  </si>
  <si>
    <t>Feb-1979</t>
  </si>
  <si>
    <t>Mar-1979</t>
  </si>
  <si>
    <t>Apr-1979</t>
  </si>
  <si>
    <t>May-1979</t>
  </si>
  <si>
    <t>Jun-1979</t>
  </si>
  <si>
    <t>Jul-1979</t>
  </si>
  <si>
    <t>Aug-1979</t>
  </si>
  <si>
    <t>Sep-1979</t>
  </si>
  <si>
    <t>Oct-1979</t>
  </si>
  <si>
    <t>Nov-1979</t>
  </si>
  <si>
    <t>Dec-1979</t>
  </si>
  <si>
    <t>Jan-1980</t>
  </si>
  <si>
    <t>Feb-1980</t>
  </si>
  <si>
    <t>Mar-1980</t>
  </si>
  <si>
    <t>Apr-1980</t>
  </si>
  <si>
    <t>May-1980</t>
  </si>
  <si>
    <t>Jun-1980</t>
  </si>
  <si>
    <t>Jul-1980</t>
  </si>
  <si>
    <t>Aug-1980</t>
  </si>
  <si>
    <t>Sep-1980</t>
  </si>
  <si>
    <t>Oct-1980</t>
  </si>
  <si>
    <t>Nov-1980</t>
  </si>
  <si>
    <t>Dec-1980</t>
  </si>
  <si>
    <t>Jan-1981</t>
  </si>
  <si>
    <t>Feb-1981</t>
  </si>
  <si>
    <t>Mar-1981</t>
  </si>
  <si>
    <t>Apr-1981</t>
  </si>
  <si>
    <t>May-1981</t>
  </si>
  <si>
    <t>Jun-1981</t>
  </si>
  <si>
    <t>Jul-1981</t>
  </si>
  <si>
    <t>Aug-1981</t>
  </si>
  <si>
    <t>Sep-1981</t>
  </si>
  <si>
    <t>Oct-1981</t>
  </si>
  <si>
    <t>Nov-1981</t>
  </si>
  <si>
    <t>Dec-1981</t>
  </si>
  <si>
    <t>Jan-1982</t>
  </si>
  <si>
    <t>Feb-1982</t>
  </si>
  <si>
    <t>Mar-1982</t>
  </si>
  <si>
    <t>Apr-1982</t>
  </si>
  <si>
    <t>May-1982</t>
  </si>
  <si>
    <t>Jun-1982</t>
  </si>
  <si>
    <t>Jul-1982</t>
  </si>
  <si>
    <t>Aug-1982</t>
  </si>
  <si>
    <t>Sep-1982</t>
  </si>
  <si>
    <t>Oct-1982</t>
  </si>
  <si>
    <t>Nov-1982</t>
  </si>
  <si>
    <t>Dec-1982</t>
  </si>
  <si>
    <t>Jan-1983</t>
  </si>
  <si>
    <t>Feb-1983</t>
  </si>
  <si>
    <t>Mar-1983</t>
  </si>
  <si>
    <t>Apr-1983</t>
  </si>
  <si>
    <t>May-1983</t>
  </si>
  <si>
    <t>Jun-1983</t>
  </si>
  <si>
    <t>Jul-1983</t>
  </si>
  <si>
    <t>Aug-1983</t>
  </si>
  <si>
    <t>Sep-1983</t>
  </si>
  <si>
    <t>Oct-1983</t>
  </si>
  <si>
    <t>Nov-1983</t>
  </si>
  <si>
    <t>Dec-1983</t>
  </si>
  <si>
    <t>Jan-1984</t>
  </si>
  <si>
    <t>Feb-1984</t>
  </si>
  <si>
    <t>Mar-1984</t>
  </si>
  <si>
    <t>Apr-1984</t>
  </si>
  <si>
    <t>May-1984</t>
  </si>
  <si>
    <t>Jun-1984</t>
  </si>
  <si>
    <t>Jul-1984</t>
  </si>
  <si>
    <t>Aug-1984</t>
  </si>
  <si>
    <t>Sep-1984</t>
  </si>
  <si>
    <t>Oct-1984</t>
  </si>
  <si>
    <t>Nov-1984</t>
  </si>
  <si>
    <t>Dec-1984</t>
  </si>
  <si>
    <t>Jan-1985</t>
  </si>
  <si>
    <t>Feb-1985</t>
  </si>
  <si>
    <t>Mar-1985</t>
  </si>
  <si>
    <t>Apr-1985</t>
  </si>
  <si>
    <t>May-1985</t>
  </si>
  <si>
    <t>Jun-1985</t>
  </si>
  <si>
    <t>Jul-1985</t>
  </si>
  <si>
    <t>Aug-1985</t>
  </si>
  <si>
    <t>Sep-1985</t>
  </si>
  <si>
    <t>Oct-1985</t>
  </si>
  <si>
    <t>Nov-1985</t>
  </si>
  <si>
    <t>Dec-1985</t>
  </si>
  <si>
    <t>Jan-1986</t>
  </si>
  <si>
    <t>Feb-1986</t>
  </si>
  <si>
    <t>Mar-1986</t>
  </si>
  <si>
    <t>Apr-1986</t>
  </si>
  <si>
    <t>May-1986</t>
  </si>
  <si>
    <t>Jun-1986</t>
  </si>
  <si>
    <t>Jul-1986</t>
  </si>
  <si>
    <t>Aug-1986</t>
  </si>
  <si>
    <t>Sep-1986</t>
  </si>
  <si>
    <t>Oct-1986</t>
  </si>
  <si>
    <t>Nov-1986</t>
  </si>
  <si>
    <t>Dec-1986</t>
  </si>
  <si>
    <t>Jan-1987</t>
  </si>
  <si>
    <t>Feb-1987</t>
  </si>
  <si>
    <t>Mar-1987</t>
  </si>
  <si>
    <t>Apr-1987</t>
  </si>
  <si>
    <t>May-1987</t>
  </si>
  <si>
    <t>Jun-1987</t>
  </si>
  <si>
    <t>Jul-1987</t>
  </si>
  <si>
    <t>Aug-1987</t>
  </si>
  <si>
    <t>Sep-1987</t>
  </si>
  <si>
    <t>Oct-1987</t>
  </si>
  <si>
    <t>Nov-1987</t>
  </si>
  <si>
    <t>Dec-1987</t>
  </si>
  <si>
    <t>Jan-1988</t>
  </si>
  <si>
    <t>Feb-1988</t>
  </si>
  <si>
    <t>Mar-1988</t>
  </si>
  <si>
    <t>Apr-1988</t>
  </si>
  <si>
    <t>May-1988</t>
  </si>
  <si>
    <t>Jun-1988</t>
  </si>
  <si>
    <t>Jul-1988</t>
  </si>
  <si>
    <t>Aug-1988</t>
  </si>
  <si>
    <t>Sep-1988</t>
  </si>
  <si>
    <t>Oct-1988</t>
  </si>
  <si>
    <t>Nov-1988</t>
  </si>
  <si>
    <t>Dec-1988</t>
  </si>
  <si>
    <t>Jan-1989</t>
  </si>
  <si>
    <t>Feb-1989</t>
  </si>
  <si>
    <t>Mar-1989</t>
  </si>
  <si>
    <t>Apr-1989</t>
  </si>
  <si>
    <t>May-1989</t>
  </si>
  <si>
    <t>Jun-1989</t>
  </si>
  <si>
    <t>Jul-1989</t>
  </si>
  <si>
    <t>Aug-1989</t>
  </si>
  <si>
    <t>Sep-1989</t>
  </si>
  <si>
    <t>Oct-1989</t>
  </si>
  <si>
    <t>Nov-1989</t>
  </si>
  <si>
    <t>Dec-1989</t>
  </si>
  <si>
    <t>Jan-1990</t>
  </si>
  <si>
    <t>Feb-1990</t>
  </si>
  <si>
    <t>Mar-1990</t>
  </si>
  <si>
    <t>Apr-1990</t>
  </si>
  <si>
    <t>May-1990</t>
  </si>
  <si>
    <t>Jun-1990</t>
  </si>
  <si>
    <t>Jul-1990</t>
  </si>
  <si>
    <t>Aug-1990</t>
  </si>
  <si>
    <t>Sep-1990</t>
  </si>
  <si>
    <t>Oct-1990</t>
  </si>
  <si>
    <t>Nov-1990</t>
  </si>
  <si>
    <t>Dec-1990</t>
  </si>
  <si>
    <t>Jan-1991</t>
  </si>
  <si>
    <t>Feb-1991</t>
  </si>
  <si>
    <t>Mar-1991</t>
  </si>
  <si>
    <t>Apr-1991</t>
  </si>
  <si>
    <t>May-1991</t>
  </si>
  <si>
    <t>Jun-1991</t>
  </si>
  <si>
    <t>Jul-1991</t>
  </si>
  <si>
    <t>Aug-1991</t>
  </si>
  <si>
    <t>Sep-1991</t>
  </si>
  <si>
    <t>Oct-1991</t>
  </si>
  <si>
    <t>Nov-1991</t>
  </si>
  <si>
    <t>Dec-1991</t>
  </si>
  <si>
    <t>Jan-1992</t>
  </si>
  <si>
    <t>Feb-1992</t>
  </si>
  <si>
    <t>Mar-1992</t>
  </si>
  <si>
    <t>Apr-1992</t>
  </si>
  <si>
    <t>May-1992</t>
  </si>
  <si>
    <t>Jun-1992</t>
  </si>
  <si>
    <t>Jul-1992</t>
  </si>
  <si>
    <t>Aug-1992</t>
  </si>
  <si>
    <t>Sep-1992</t>
  </si>
  <si>
    <t>Oct-1992</t>
  </si>
  <si>
    <t>Nov-1992</t>
  </si>
  <si>
    <t>Dec-1992</t>
  </si>
  <si>
    <t>Jan-1993</t>
  </si>
  <si>
    <t>Feb-1993</t>
  </si>
  <si>
    <t>Mar-1993</t>
  </si>
  <si>
    <t>Apr-1993</t>
  </si>
  <si>
    <t>May-1993</t>
  </si>
  <si>
    <t>Jun-1993</t>
  </si>
  <si>
    <t>Jul-1993</t>
  </si>
  <si>
    <t>Aug-1993</t>
  </si>
  <si>
    <t>Sep-1993</t>
  </si>
  <si>
    <t>Oct-1993</t>
  </si>
  <si>
    <t>Nov-1993</t>
  </si>
  <si>
    <t>Dec-1993</t>
  </si>
  <si>
    <t>Jan-1994</t>
  </si>
  <si>
    <t>Feb-1994</t>
  </si>
  <si>
    <t>Mar-1994</t>
  </si>
  <si>
    <t>Apr-1994</t>
  </si>
  <si>
    <t>May-1994</t>
  </si>
  <si>
    <t>Jun-1994</t>
  </si>
  <si>
    <t>Jul-1994</t>
  </si>
  <si>
    <t>Aug-1994</t>
  </si>
  <si>
    <t>Sep-1994</t>
  </si>
  <si>
    <t>Oct-1994</t>
  </si>
  <si>
    <t>Nov-1994</t>
  </si>
  <si>
    <t>Dec-1994</t>
  </si>
  <si>
    <t>Jan-1995</t>
  </si>
  <si>
    <t>Feb-1995</t>
  </si>
  <si>
    <t>Mar-1995</t>
  </si>
  <si>
    <t>Apr-1995</t>
  </si>
  <si>
    <t>May-1995</t>
  </si>
  <si>
    <t>Jun-1995</t>
  </si>
  <si>
    <t>Jul-1995</t>
  </si>
  <si>
    <t>Aug-1995</t>
  </si>
  <si>
    <t>Sep-1995</t>
  </si>
  <si>
    <t>Oct-1995</t>
  </si>
  <si>
    <t>Nov-1995</t>
  </si>
  <si>
    <t>Dec-1995</t>
  </si>
  <si>
    <t>Jan-1996</t>
  </si>
  <si>
    <t>Feb-1996</t>
  </si>
  <si>
    <t>Mar-1996</t>
  </si>
  <si>
    <t>Apr-1996</t>
  </si>
  <si>
    <t>May-1996</t>
  </si>
  <si>
    <t>Jun-1996</t>
  </si>
  <si>
    <t>Jul-1996</t>
  </si>
  <si>
    <t>Aug-1996</t>
  </si>
  <si>
    <t>Sep-1996</t>
  </si>
  <si>
    <t>Oct-1996</t>
  </si>
  <si>
    <t>Nov-1996</t>
  </si>
  <si>
    <t>Dec-1996</t>
  </si>
  <si>
    <t>Jan-1997</t>
  </si>
  <si>
    <t>Feb-1997</t>
  </si>
  <si>
    <t>Mar-1997</t>
  </si>
  <si>
    <t>Apr-1997</t>
  </si>
  <si>
    <t>May-1997</t>
  </si>
  <si>
    <t>Jun-1997</t>
  </si>
  <si>
    <t>Jul-1997</t>
  </si>
  <si>
    <t>Aug-1997</t>
  </si>
  <si>
    <t>Sep-1997</t>
  </si>
  <si>
    <t>Oct-1997</t>
  </si>
  <si>
    <t>Nov-1997</t>
  </si>
  <si>
    <t>Dec-1997</t>
  </si>
  <si>
    <t>Jan-1998</t>
  </si>
  <si>
    <t>Feb-1998</t>
  </si>
  <si>
    <t>Mar-1998</t>
  </si>
  <si>
    <t>Apr-1998</t>
  </si>
  <si>
    <t>May-1998</t>
  </si>
  <si>
    <t>Jun-1998</t>
  </si>
  <si>
    <t>Jul-1998</t>
  </si>
  <si>
    <t>Aug-1998</t>
  </si>
  <si>
    <t>Sep-1998</t>
  </si>
  <si>
    <t>Oct-1998</t>
  </si>
  <si>
    <t>Nov-1998</t>
  </si>
  <si>
    <t>Dec-1998</t>
  </si>
  <si>
    <t>Jan-1999</t>
  </si>
  <si>
    <t>Feb-1999</t>
  </si>
  <si>
    <t>Mar-1999</t>
  </si>
  <si>
    <t>Apr-1999</t>
  </si>
  <si>
    <t>May-1999</t>
  </si>
  <si>
    <t>Jun-1999</t>
  </si>
  <si>
    <t>Jul-1999</t>
  </si>
  <si>
    <t>Aug-1999</t>
  </si>
  <si>
    <t>Sep-1999</t>
  </si>
  <si>
    <t>Oct-1999</t>
  </si>
  <si>
    <t>Nov-1999</t>
  </si>
  <si>
    <t>Dec-1999</t>
  </si>
  <si>
    <t>Jan-2000</t>
  </si>
  <si>
    <t>Feb-2000</t>
  </si>
  <si>
    <t>Mar-2000</t>
  </si>
  <si>
    <t>Apr-2000</t>
  </si>
  <si>
    <t>May-2000</t>
  </si>
  <si>
    <t>Jun-2000</t>
  </si>
  <si>
    <t>Jul-2000</t>
  </si>
  <si>
    <t>Aug-2000</t>
  </si>
  <si>
    <t>Sep-2000</t>
  </si>
  <si>
    <t>Oct-2000</t>
  </si>
  <si>
    <t>Nov-2000</t>
  </si>
  <si>
    <t>Dec-2000</t>
  </si>
  <si>
    <t>Jan-2001</t>
  </si>
  <si>
    <t>Feb-2001</t>
  </si>
  <si>
    <t>Mar-2001</t>
  </si>
  <si>
    <t>Apr-2001</t>
  </si>
  <si>
    <t>May-2001</t>
  </si>
  <si>
    <t>Jun-2001</t>
  </si>
  <si>
    <t>Jul-2001</t>
  </si>
  <si>
    <t>Aug-2001</t>
  </si>
  <si>
    <t>Sep-2001</t>
  </si>
  <si>
    <t>Oct-2001</t>
  </si>
  <si>
    <t>Nov-2001</t>
  </si>
  <si>
    <t>Dec-2001</t>
  </si>
  <si>
    <t>Jan-2002</t>
  </si>
  <si>
    <t>Feb-2002</t>
  </si>
  <si>
    <t>Mar-2002</t>
  </si>
  <si>
    <t>Apr-2002</t>
  </si>
  <si>
    <t>May-2002</t>
  </si>
  <si>
    <t>Jun-2002</t>
  </si>
  <si>
    <t>Jul-2002</t>
  </si>
  <si>
    <t>Aug-2002</t>
  </si>
  <si>
    <t>Sep-2002</t>
  </si>
  <si>
    <t>Oct-2002</t>
  </si>
  <si>
    <t>Nov-2002</t>
  </si>
  <si>
    <t>Dec-2002</t>
  </si>
  <si>
    <t>Jan-2003</t>
  </si>
  <si>
    <t>Feb-2003</t>
  </si>
  <si>
    <t>Mar-2003</t>
  </si>
  <si>
    <t>Apr-2003</t>
  </si>
  <si>
    <t>May-2003</t>
  </si>
  <si>
    <t>Jun-2003</t>
  </si>
  <si>
    <t>Jul-2003</t>
  </si>
  <si>
    <t>Aug-2003</t>
  </si>
  <si>
    <t>Sep-2003</t>
  </si>
  <si>
    <t>Oct-2003</t>
  </si>
  <si>
    <t>Nov-2003</t>
  </si>
  <si>
    <t>Dec-2003</t>
  </si>
  <si>
    <t>Jan-2004</t>
  </si>
  <si>
    <t>Feb-2004</t>
  </si>
  <si>
    <t>Mar-2004</t>
  </si>
  <si>
    <t>Apr-2004</t>
  </si>
  <si>
    <t>May-2004</t>
  </si>
  <si>
    <t>Jun-2004</t>
  </si>
  <si>
    <t>Jul-2004</t>
  </si>
  <si>
    <t>Aug-2004</t>
  </si>
  <si>
    <t>Sep-2004</t>
  </si>
  <si>
    <t>Oct-2004</t>
  </si>
  <si>
    <t>Nov-2004</t>
  </si>
  <si>
    <t>Dec-2004</t>
  </si>
  <si>
    <t>Jan-2005</t>
  </si>
  <si>
    <t>Feb-2005</t>
  </si>
  <si>
    <t>Mar-2005</t>
  </si>
  <si>
    <t>Apr-2005</t>
  </si>
  <si>
    <t>May-2005</t>
  </si>
  <si>
    <t>Jun-2005</t>
  </si>
  <si>
    <t>Jul-2005</t>
  </si>
  <si>
    <t>Aug-2005</t>
  </si>
  <si>
    <t>Sep-2005</t>
  </si>
  <si>
    <t>Oct-2005</t>
  </si>
  <si>
    <t>Nov-2005</t>
  </si>
  <si>
    <t>Dec-2005</t>
  </si>
  <si>
    <t>Jan-2006</t>
  </si>
  <si>
    <t>Feb-2006</t>
  </si>
  <si>
    <t>Mar-2006</t>
  </si>
  <si>
    <t>Apr-2006</t>
  </si>
  <si>
    <t>May-2006</t>
  </si>
  <si>
    <t>Jun-2006</t>
  </si>
  <si>
    <t>Jul-2006</t>
  </si>
  <si>
    <t>Aug-2006</t>
  </si>
  <si>
    <t>Sep-2006</t>
  </si>
  <si>
    <t>Oct-2006</t>
  </si>
  <si>
    <t>Nov-2006</t>
  </si>
  <si>
    <t>Dec-2006</t>
  </si>
  <si>
    <t>Jan-2007</t>
  </si>
  <si>
    <t>Feb-2007</t>
  </si>
  <si>
    <t>Mar-2007</t>
  </si>
  <si>
    <t>Apr-2007</t>
  </si>
  <si>
    <t>May-2007</t>
  </si>
  <si>
    <t>Jun-2007</t>
  </si>
  <si>
    <t>Jul-2007</t>
  </si>
  <si>
    <t>Aug-2007</t>
  </si>
  <si>
    <t>Sep-2007</t>
  </si>
  <si>
    <t>Oct-2007</t>
  </si>
  <si>
    <t>Nov-2007</t>
  </si>
  <si>
    <t>Dec-2007</t>
  </si>
  <si>
    <t>Jan-2008</t>
  </si>
  <si>
    <t>Feb-2008</t>
  </si>
  <si>
    <t>Mar-2008</t>
  </si>
  <si>
    <t>Apr-2008</t>
  </si>
  <si>
    <t>May-2008</t>
  </si>
  <si>
    <t>Jun-2008</t>
  </si>
  <si>
    <t>Jul-2008</t>
  </si>
  <si>
    <t>Aug-2008</t>
  </si>
  <si>
    <t>Sep-2008</t>
  </si>
  <si>
    <t>Oct-2008</t>
  </si>
  <si>
    <t>Nov-2008</t>
  </si>
  <si>
    <t>Dec-2008</t>
  </si>
  <si>
    <t>Jan-2009</t>
  </si>
  <si>
    <t>Feb-2009</t>
  </si>
  <si>
    <t>Mar-2009</t>
  </si>
  <si>
    <t>Apr-2009</t>
  </si>
  <si>
    <t>May-2009</t>
  </si>
  <si>
    <t>Jun-2009</t>
  </si>
  <si>
    <t>Jul-2009</t>
  </si>
  <si>
    <t>Aug-2009</t>
  </si>
  <si>
    <t>Sep-2009</t>
  </si>
  <si>
    <t>Oct-2009</t>
  </si>
  <si>
    <t>Nov-2009</t>
  </si>
  <si>
    <t>Dec-2009</t>
  </si>
  <si>
    <t>Jan-2010</t>
  </si>
  <si>
    <t>Feb-2010</t>
  </si>
  <si>
    <t>Mar-2010</t>
  </si>
  <si>
    <t>Apr-2010</t>
  </si>
  <si>
    <t>May-2010</t>
  </si>
  <si>
    <t>Jun-2010</t>
  </si>
  <si>
    <t>Jul-2010</t>
  </si>
  <si>
    <t>Aug-2010</t>
  </si>
  <si>
    <t>Sep-2010</t>
  </si>
  <si>
    <t>Oct-2010</t>
  </si>
  <si>
    <t>Nov-2010</t>
  </si>
  <si>
    <t>Dec-2010</t>
  </si>
  <si>
    <t>Jan-2011</t>
  </si>
  <si>
    <t>Feb-2011</t>
  </si>
  <si>
    <t>Mar-2011</t>
  </si>
  <si>
    <t>Apr-2011</t>
  </si>
  <si>
    <t>May-2011</t>
  </si>
  <si>
    <t>Jun-2011</t>
  </si>
  <si>
    <t>Jul-2011</t>
  </si>
  <si>
    <t>Aug-2011</t>
  </si>
  <si>
    <t>Sep-2011</t>
  </si>
  <si>
    <t>Oct-2011</t>
  </si>
  <si>
    <t>Nov-2011</t>
  </si>
  <si>
    <t>Dec-2011</t>
  </si>
  <si>
    <t>Jan-2012</t>
  </si>
  <si>
    <t>Feb-2012</t>
  </si>
  <si>
    <t>Mar-2012</t>
  </si>
  <si>
    <t>Apr-2012</t>
  </si>
  <si>
    <t>May-2012</t>
  </si>
  <si>
    <t>Jun-2012</t>
  </si>
  <si>
    <t>Jul-2012</t>
  </si>
  <si>
    <t>Aug-2012</t>
  </si>
  <si>
    <t>Sep-2012</t>
  </si>
  <si>
    <t>Oct-2012</t>
  </si>
  <si>
    <t>Nov-2012</t>
  </si>
  <si>
    <t>Dec-2012</t>
  </si>
  <si>
    <t>Jan-2013</t>
  </si>
  <si>
    <t>Feb-2013</t>
  </si>
  <si>
    <t>Mar-2013</t>
  </si>
  <si>
    <t>Apr-2013</t>
  </si>
  <si>
    <t>May-2013</t>
  </si>
  <si>
    <t>Jun-2013</t>
  </si>
  <si>
    <t>Jul-2013</t>
  </si>
  <si>
    <t>Aug-2013</t>
  </si>
  <si>
    <t>Sep-2013</t>
  </si>
  <si>
    <t>Oct-2013</t>
  </si>
  <si>
    <t>Nov-2013</t>
  </si>
  <si>
    <t>Dec-2013</t>
  </si>
  <si>
    <t>Jan-2014</t>
  </si>
  <si>
    <t>Feb-2014</t>
  </si>
  <si>
    <t>Mar-2014</t>
  </si>
  <si>
    <t>Apr-2014</t>
  </si>
  <si>
    <t>May-2014</t>
  </si>
  <si>
    <t>Jun-2014</t>
  </si>
  <si>
    <t>Jul-2014</t>
  </si>
  <si>
    <t>Aug-2014</t>
  </si>
  <si>
    <t>Sep-2014</t>
  </si>
  <si>
    <t>Oct-2014</t>
  </si>
  <si>
    <t>Nov-2014</t>
  </si>
  <si>
    <t>Dec-2014</t>
  </si>
  <si>
    <t>Jan-2015</t>
  </si>
  <si>
    <t>Feb-2015</t>
  </si>
  <si>
    <t>Mar-2015</t>
  </si>
  <si>
    <t>Apr-2015</t>
  </si>
  <si>
    <t>May-2015</t>
  </si>
  <si>
    <t>Jun-2015</t>
  </si>
  <si>
    <t>Jul-2015</t>
  </si>
  <si>
    <t>Aug-2015</t>
  </si>
  <si>
    <t>Sep-2015</t>
  </si>
  <si>
    <t>Oct-2015</t>
  </si>
  <si>
    <t>Nov-2015</t>
  </si>
  <si>
    <t>Dec-2015</t>
  </si>
  <si>
    <t>Deficit</t>
  </si>
  <si>
    <t>GDP</t>
  </si>
  <si>
    <t>Transfers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</si>
  <si>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</si>
  <si>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</si>
  <si>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</si>
  <si>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</si>
  <si>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</si>
  <si>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</si>
  <si>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</si>
  <si>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</si>
  <si>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</si>
  <si>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</si>
  <si>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</si>
  <si>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</si>
  <si>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</si>
  <si>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</si>
  <si>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</si>
  <si>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</si>
  <si>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</si>
  <si>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</si>
  <si>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</si>
  <si>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</si>
  <si>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</si>
  <si>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</si>
  <si>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</si>
  <si>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</si>
  <si>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</si>
  <si>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</si>
  <si>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</si>
  <si>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</si>
  <si>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</si>
  <si>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</si>
  <si>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</si>
  <si>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</si>
  <si>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</si>
  <si>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</si>
  <si>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</si>
  <si>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</si>
  <si>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</si>
  <si>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</si>
  <si>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</si>
  <si>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</si>
  <si>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</si>
  <si>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</si>
  <si>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</si>
  <si>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</si>
  <si>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</si>
  <si>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</si>
  <si>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</si>
  <si>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</si>
  <si>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</si>
  <si>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</si>
  <si>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</si>
  <si>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</si>
  <si>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</si>
  <si>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</si>
  <si>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</si>
  <si>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</si>
  <si>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</si>
  <si>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</si>
  <si>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</si>
  <si>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</si>
  <si>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</si>
  <si>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</si>
  <si>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</si>
  <si>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</si>
  <si>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</si>
  <si>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WTI (right axis)</t>
  </si>
  <si>
    <t>2% Trend</t>
  </si>
  <si>
    <t>Inflation</t>
  </si>
  <si>
    <t>Log of per-capita GDP</t>
  </si>
  <si>
    <t>Total public debt, percent of GDP</t>
  </si>
  <si>
    <t>Transfers, percent of GDP</t>
  </si>
  <si>
    <t>Nominal exchange rate depreciation and inflation, percent</t>
  </si>
  <si>
    <t>Log of nominal exchange rate, sucres per dollar</t>
  </si>
  <si>
    <t>official</t>
  </si>
  <si>
    <t>intervention</t>
  </si>
  <si>
    <t>free market</t>
  </si>
  <si>
    <t>Inflation and annual growth rates, percent</t>
  </si>
  <si>
    <t>monetary base</t>
  </si>
  <si>
    <t>Composition of external creditors, percent of PPG debt</t>
  </si>
  <si>
    <t>Foreign public debt, percent of GDP</t>
  </si>
  <si>
    <t>actual ratio</t>
  </si>
  <si>
    <t>Total public foreign and domestic debt, percent of GDP</t>
  </si>
  <si>
    <t>domestic debt</t>
  </si>
  <si>
    <t>Deficit and primary deficit, percent of GDP</t>
  </si>
  <si>
    <t>primary deficit</t>
  </si>
  <si>
    <t>Main outlays, percent of total outlays</t>
  </si>
  <si>
    <t>interest</t>
  </si>
  <si>
    <t>goods and services</t>
  </si>
  <si>
    <t>capital</t>
  </si>
  <si>
    <t>Main sources of revenues, percent of total revenues</t>
  </si>
  <si>
    <t>income taxes</t>
  </si>
  <si>
    <t>Revenue and outlays, percentage of GDP, and WTI oil price, 2010 USD</t>
  </si>
  <si>
    <t>revenues</t>
  </si>
  <si>
    <t>outlays</t>
  </si>
  <si>
    <t>cyclical components</t>
  </si>
  <si>
    <t>government expenditure</t>
  </si>
  <si>
    <t>Change in total debt and seigniorage, percent of GDP</t>
  </si>
  <si>
    <t>Change in total debt</t>
  </si>
  <si>
    <t>Government deficit, percent of GDP</t>
  </si>
  <si>
    <t>2016</t>
  </si>
  <si>
    <t>2017</t>
  </si>
  <si>
    <t>Jan-2016</t>
  </si>
  <si>
    <t>Apr-2016</t>
  </si>
  <si>
    <t>Aug-2016</t>
  </si>
  <si>
    <t>Dec-2016</t>
  </si>
  <si>
    <t>Feb-2016</t>
  </si>
  <si>
    <t>Mar-2016</t>
  </si>
  <si>
    <t>May-2016</t>
  </si>
  <si>
    <t>Jun-2016</t>
  </si>
  <si>
    <t>Jul-2016</t>
  </si>
  <si>
    <t>Sep-2016</t>
  </si>
  <si>
    <t>Oct-2016</t>
  </si>
  <si>
    <t>Nov-2016</t>
  </si>
  <si>
    <t>Jan-2017</t>
  </si>
  <si>
    <t>Feb-2017</t>
  </si>
  <si>
    <t>Mar-2017</t>
  </si>
  <si>
    <t>Apr-2017</t>
  </si>
  <si>
    <t>May-2017</t>
  </si>
  <si>
    <t>Jun-2017</t>
  </si>
  <si>
    <t>Jul-2017</t>
  </si>
  <si>
    <t>Aug-2017</t>
  </si>
  <si>
    <t>Sep-2017</t>
  </si>
  <si>
    <t>Oct-2017</t>
  </si>
  <si>
    <t>Nov-2017</t>
  </si>
  <si>
    <t>Dec-2017</t>
  </si>
  <si>
    <t>debt without transfers</t>
  </si>
  <si>
    <t>fixed RER (CPI)</t>
  </si>
  <si>
    <t>fixed RER (GDP deflator)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</si>
</sst>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mm\ yyyy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17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1" fontId="0" fillId="0" borderId="0" xfId="0" applyNumberFormat="1"/>
    <xf numFmtId="165" fontId="1" fillId="0" borderId="0" xfId="1" applyNumberFormat="1" applyFont="1"/>
    <xf numFmtId="166" fontId="1" fillId="0" borderId="0" xfId="0" applyNumberFormat="1" applyFont="1"/>
    <xf numFmtId="0" fontId="1" fillId="2" borderId="0" xfId="0" applyFont="1" applyFill="1"/>
    <xf numFmtId="2" fontId="1" fillId="2" borderId="0" xfId="0" applyNumberFormat="1" applyFont="1" applyFill="1"/>
    <xf numFmtId="164" fontId="1" fillId="2" borderId="0" xfId="0" applyNumberFormat="1" applyFont="1" applyFill="1"/>
    <xf numFmtId="2" fontId="1" fillId="0" borderId="0" xfId="0" applyNumberFormat="1" applyFont="1" applyFill="1"/>
    <xf numFmtId="2" fontId="4" fillId="0" borderId="0" xfId="2" applyNumberFormat="1" applyFont="1" applyFill="1" applyBorder="1" applyAlignment="1">
      <alignment horizontal="right"/>
    </xf>
  </cellXfs>
  <cellStyles count="3">
    <cellStyle name="Normal" xfId="0" builtinId="0"/>
    <cellStyle name="Normal 5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workbookViewId="0">
      <pane ySplit="2" topLeftCell="A3" activePane="bottomLeft" state="frozen"/>
      <selection pane="bottomLeft" activeCell="A3" sqref="A3"/>
    </sheetView>
  </sheetViews>
  <sheetFormatPr defaultColWidth="8.88671875" defaultRowHeight="13.2" x14ac:dyDescent="0.25"/>
  <cols>
    <col min="1" max="1" width="8.88671875" style="1"/>
    <col min="2" max="2" width="10.109375" style="1" bestFit="1" customWidth="1"/>
    <col min="3" max="4" width="8.88671875" style="1"/>
    <col min="5" max="5" width="10.33203125" style="1" bestFit="1" customWidth="1"/>
    <col min="6" max="16384" width="8.88671875" style="1"/>
  </cols>
  <sheetData>
    <row r="1" spans="1:5" x14ac:dyDescent="0.25">
      <c r="B1" s="7" t="s">
        <v>57</v>
      </c>
    </row>
    <row r="2" spans="1:5" s="4" customFormat="1" x14ac:dyDescent="0.25">
      <c r="B2" s="4" t="s">
        <v>58</v>
      </c>
      <c r="C2" s="4" t="s">
        <v>0</v>
      </c>
      <c r="D2" s="4" t="s">
        <v>1</v>
      </c>
      <c r="E2" s="4" t="s">
        <v>2</v>
      </c>
    </row>
    <row r="3" spans="1:5" x14ac:dyDescent="0.25">
      <c r="A3" s="1">
        <v>1960</v>
      </c>
      <c r="B3" s="2">
        <v>2244.4463810000002</v>
      </c>
      <c r="C3" s="2">
        <f>B3</f>
        <v>2244.4463810000002</v>
      </c>
      <c r="D3" s="3">
        <f>LN(B3)</f>
        <v>7.7162141688744867</v>
      </c>
      <c r="E3" s="3">
        <f>LN(C3)</f>
        <v>7.7162141688744867</v>
      </c>
    </row>
    <row r="4" spans="1:5" x14ac:dyDescent="0.25">
      <c r="A4" s="1">
        <v>1961</v>
      </c>
      <c r="B4" s="2">
        <v>2215.0917709999999</v>
      </c>
      <c r="C4" s="2">
        <f>C3*1.02</f>
        <v>2289.3353086200004</v>
      </c>
      <c r="D4" s="3">
        <f t="shared" ref="D4:D58" si="0">LN(B4)</f>
        <v>7.7030491132236794</v>
      </c>
      <c r="E4" s="3">
        <f t="shared" ref="E4:E58" si="1">LN(C4)</f>
        <v>7.7360167961706665</v>
      </c>
    </row>
    <row r="5" spans="1:5" x14ac:dyDescent="0.25">
      <c r="A5" s="1">
        <v>1962</v>
      </c>
      <c r="B5" s="2">
        <v>2250.6139360000002</v>
      </c>
      <c r="C5" s="2">
        <f t="shared" ref="C5:C60" si="2">C4*1.02</f>
        <v>2335.1220147924005</v>
      </c>
      <c r="D5" s="3">
        <f t="shared" si="0"/>
        <v>7.7189583184232697</v>
      </c>
      <c r="E5" s="3">
        <f t="shared" si="1"/>
        <v>7.7558194234668463</v>
      </c>
    </row>
    <row r="6" spans="1:5" x14ac:dyDescent="0.25">
      <c r="A6" s="1">
        <v>1963</v>
      </c>
      <c r="B6" s="2">
        <v>2271.3712999999998</v>
      </c>
      <c r="C6" s="2">
        <f t="shared" si="2"/>
        <v>2381.8244550882487</v>
      </c>
      <c r="D6" s="3">
        <f t="shared" si="0"/>
        <v>7.728139024998657</v>
      </c>
      <c r="E6" s="3">
        <f t="shared" si="1"/>
        <v>7.775622050763026</v>
      </c>
    </row>
    <row r="7" spans="1:5" x14ac:dyDescent="0.25">
      <c r="A7" s="1">
        <v>1964</v>
      </c>
      <c r="B7" s="2">
        <v>2378.8251209999999</v>
      </c>
      <c r="C7" s="2">
        <f t="shared" si="2"/>
        <v>2429.4609441900138</v>
      </c>
      <c r="D7" s="3">
        <f t="shared" si="0"/>
        <v>7.7743619981432497</v>
      </c>
      <c r="E7" s="3">
        <f t="shared" si="1"/>
        <v>7.7954246780592058</v>
      </c>
    </row>
    <row r="8" spans="1:5" x14ac:dyDescent="0.25">
      <c r="A8" s="1">
        <v>1965</v>
      </c>
      <c r="B8" s="2">
        <v>2419.5771100000002</v>
      </c>
      <c r="C8" s="2">
        <f t="shared" si="2"/>
        <v>2478.050163073814</v>
      </c>
      <c r="D8" s="3">
        <f t="shared" si="0"/>
        <v>7.7913480559466484</v>
      </c>
      <c r="E8" s="3">
        <f t="shared" si="1"/>
        <v>7.8152273053553856</v>
      </c>
    </row>
    <row r="9" spans="1:5" x14ac:dyDescent="0.25">
      <c r="A9" s="1">
        <v>1966</v>
      </c>
      <c r="B9" s="2">
        <v>2341.9673149999999</v>
      </c>
      <c r="C9" s="2">
        <f t="shared" si="2"/>
        <v>2527.6111663352904</v>
      </c>
      <c r="D9" s="3">
        <f t="shared" si="0"/>
        <v>7.7587465880397808</v>
      </c>
      <c r="E9" s="3">
        <f t="shared" si="1"/>
        <v>7.8350299326515653</v>
      </c>
    </row>
    <row r="10" spans="1:5" x14ac:dyDescent="0.25">
      <c r="A10" s="1">
        <v>1967</v>
      </c>
      <c r="B10" s="2">
        <v>2379.5952259999999</v>
      </c>
      <c r="C10" s="2">
        <f t="shared" si="2"/>
        <v>2578.163389661996</v>
      </c>
      <c r="D10" s="3">
        <f t="shared" si="0"/>
        <v>7.7746856790922054</v>
      </c>
      <c r="E10" s="3">
        <f t="shared" si="1"/>
        <v>7.8548325599477451</v>
      </c>
    </row>
    <row r="11" spans="1:5" x14ac:dyDescent="0.25">
      <c r="A11" s="1">
        <v>1968</v>
      </c>
      <c r="B11" s="2">
        <v>2355.2762980000002</v>
      </c>
      <c r="C11" s="2">
        <f t="shared" si="2"/>
        <v>2629.7266574552359</v>
      </c>
      <c r="D11" s="3">
        <f t="shared" si="0"/>
        <v>7.7644133235601043</v>
      </c>
      <c r="E11" s="3">
        <f t="shared" si="1"/>
        <v>7.8746351872439249</v>
      </c>
    </row>
    <row r="12" spans="1:5" x14ac:dyDescent="0.25">
      <c r="A12" s="1">
        <v>1969</v>
      </c>
      <c r="B12" s="2">
        <v>2394.658606</v>
      </c>
      <c r="C12" s="2">
        <f t="shared" si="2"/>
        <v>2682.3211906043407</v>
      </c>
      <c r="D12" s="3">
        <f t="shared" si="0"/>
        <v>7.7809959552169463</v>
      </c>
      <c r="E12" s="3">
        <f t="shared" si="1"/>
        <v>7.8944378145401046</v>
      </c>
    </row>
    <row r="13" spans="1:5" x14ac:dyDescent="0.25">
      <c r="A13" s="1">
        <v>1970</v>
      </c>
      <c r="B13" s="2">
        <v>2486.4424079999999</v>
      </c>
      <c r="C13" s="2">
        <f t="shared" si="2"/>
        <v>2735.9676144164278</v>
      </c>
      <c r="D13" s="3">
        <f t="shared" si="0"/>
        <v>7.8186082160124322</v>
      </c>
      <c r="E13" s="3">
        <f t="shared" si="1"/>
        <v>7.9142404418362844</v>
      </c>
    </row>
    <row r="14" spans="1:5" x14ac:dyDescent="0.25">
      <c r="A14" s="1">
        <v>1971</v>
      </c>
      <c r="B14" s="2">
        <v>2568.3361060000002</v>
      </c>
      <c r="C14" s="2">
        <f t="shared" si="2"/>
        <v>2790.6869667047563</v>
      </c>
      <c r="D14" s="3">
        <f t="shared" si="0"/>
        <v>7.8510135386442519</v>
      </c>
      <c r="E14" s="3">
        <f t="shared" si="1"/>
        <v>7.9340430691324642</v>
      </c>
    </row>
    <row r="15" spans="1:5" x14ac:dyDescent="0.25">
      <c r="A15" s="1">
        <v>1972</v>
      </c>
      <c r="B15" s="2">
        <v>2621.737881</v>
      </c>
      <c r="C15" s="2">
        <f t="shared" si="2"/>
        <v>2846.5007060388516</v>
      </c>
      <c r="D15" s="3">
        <f t="shared" si="0"/>
        <v>7.8715926902188498</v>
      </c>
      <c r="E15" s="3">
        <f t="shared" si="1"/>
        <v>7.9538456964286439</v>
      </c>
    </row>
    <row r="16" spans="1:5" x14ac:dyDescent="0.25">
      <c r="A16" s="1">
        <v>1973</v>
      </c>
      <c r="B16" s="2">
        <v>2904.7099579999999</v>
      </c>
      <c r="C16" s="2">
        <f t="shared" si="2"/>
        <v>2903.4307201596289</v>
      </c>
      <c r="D16" s="3">
        <f t="shared" si="0"/>
        <v>7.9740888219606418</v>
      </c>
      <c r="E16" s="3">
        <f t="shared" si="1"/>
        <v>7.9736483237248237</v>
      </c>
    </row>
    <row r="17" spans="1:5" x14ac:dyDescent="0.25">
      <c r="A17" s="1">
        <v>1974</v>
      </c>
      <c r="B17" s="2">
        <v>3141.7657509999999</v>
      </c>
      <c r="C17" s="2">
        <f t="shared" si="2"/>
        <v>2961.4993345628213</v>
      </c>
      <c r="D17" s="3">
        <f t="shared" si="0"/>
        <v>8.0525402619306057</v>
      </c>
      <c r="E17" s="3">
        <f t="shared" si="1"/>
        <v>7.9934509510210034</v>
      </c>
    </row>
    <row r="18" spans="1:5" x14ac:dyDescent="0.25">
      <c r="A18" s="1">
        <v>1975</v>
      </c>
      <c r="B18" s="2">
        <v>3392.0878499999999</v>
      </c>
      <c r="C18" s="2">
        <f t="shared" si="2"/>
        <v>3020.7293212540776</v>
      </c>
      <c r="D18" s="3">
        <f t="shared" si="0"/>
        <v>8.1292008957509445</v>
      </c>
      <c r="E18" s="3">
        <f t="shared" si="1"/>
        <v>8.0132535783171832</v>
      </c>
    </row>
    <row r="19" spans="1:5" x14ac:dyDescent="0.25">
      <c r="A19" s="1">
        <v>1976</v>
      </c>
      <c r="B19" s="2">
        <v>3545.5772820000002</v>
      </c>
      <c r="C19" s="2">
        <f t="shared" si="2"/>
        <v>3081.1439076791594</v>
      </c>
      <c r="D19" s="3">
        <f t="shared" si="0"/>
        <v>8.1734562697142241</v>
      </c>
      <c r="E19" s="3">
        <f t="shared" si="1"/>
        <v>8.033056205613363</v>
      </c>
    </row>
    <row r="20" spans="1:5" x14ac:dyDescent="0.25">
      <c r="A20" s="1">
        <v>1977</v>
      </c>
      <c r="B20" s="2">
        <v>3507.2969459999999</v>
      </c>
      <c r="C20" s="2">
        <f t="shared" si="2"/>
        <v>3142.7667858327427</v>
      </c>
      <c r="D20" s="3">
        <f t="shared" si="0"/>
        <v>8.1626009189252215</v>
      </c>
      <c r="E20" s="3">
        <f t="shared" si="1"/>
        <v>8.0528588329095427</v>
      </c>
    </row>
    <row r="21" spans="1:5" x14ac:dyDescent="0.25">
      <c r="A21" s="1">
        <v>1978</v>
      </c>
      <c r="B21" s="2">
        <v>3610.6403089999999</v>
      </c>
      <c r="C21" s="2">
        <f t="shared" si="2"/>
        <v>3205.6221215493974</v>
      </c>
      <c r="D21" s="3">
        <f t="shared" si="0"/>
        <v>8.1916404065126933</v>
      </c>
      <c r="E21" s="3">
        <f t="shared" si="1"/>
        <v>8.0726614602057225</v>
      </c>
    </row>
    <row r="22" spans="1:5" x14ac:dyDescent="0.25">
      <c r="A22" s="1">
        <v>1979</v>
      </c>
      <c r="B22" s="2">
        <v>3648.753526</v>
      </c>
      <c r="C22" s="2">
        <f t="shared" si="2"/>
        <v>3269.7345639803852</v>
      </c>
      <c r="D22" s="3">
        <f t="shared" si="0"/>
        <v>8.2021408885262002</v>
      </c>
      <c r="E22" s="3">
        <f t="shared" si="1"/>
        <v>8.0924640875019023</v>
      </c>
    </row>
    <row r="23" spans="1:5" x14ac:dyDescent="0.25">
      <c r="A23" s="1">
        <v>1980</v>
      </c>
      <c r="B23" s="2">
        <v>3687.394057</v>
      </c>
      <c r="C23" s="2">
        <f t="shared" si="2"/>
        <v>3335.129255259993</v>
      </c>
      <c r="D23" s="3">
        <f t="shared" si="0"/>
        <v>8.2126752699302674</v>
      </c>
      <c r="E23" s="3">
        <f t="shared" si="1"/>
        <v>8.112266714798082</v>
      </c>
    </row>
    <row r="24" spans="1:5" x14ac:dyDescent="0.25">
      <c r="A24" s="1">
        <v>1981</v>
      </c>
      <c r="B24" s="2">
        <v>3795.9711200000002</v>
      </c>
      <c r="C24" s="2">
        <f t="shared" si="2"/>
        <v>3401.8318403651929</v>
      </c>
      <c r="D24" s="3">
        <f t="shared" si="0"/>
        <v>8.2416955516924482</v>
      </c>
      <c r="E24" s="3">
        <f t="shared" si="1"/>
        <v>8.1320693420942618</v>
      </c>
    </row>
    <row r="25" spans="1:5" x14ac:dyDescent="0.25">
      <c r="A25" s="1">
        <v>1982</v>
      </c>
      <c r="B25" s="2">
        <v>3723.8629769999998</v>
      </c>
      <c r="C25" s="2">
        <f t="shared" si="2"/>
        <v>3469.8684771724966</v>
      </c>
      <c r="D25" s="3">
        <f t="shared" si="0"/>
        <v>8.2225168431442963</v>
      </c>
      <c r="E25" s="3">
        <f t="shared" si="1"/>
        <v>8.1518719693904416</v>
      </c>
    </row>
    <row r="26" spans="1:5" x14ac:dyDescent="0.25">
      <c r="A26" s="1">
        <v>1983</v>
      </c>
      <c r="B26" s="2">
        <v>3619.347213</v>
      </c>
      <c r="C26" s="2">
        <f t="shared" si="2"/>
        <v>3539.2658467159467</v>
      </c>
      <c r="D26" s="3">
        <f t="shared" si="0"/>
        <v>8.1940489606582343</v>
      </c>
      <c r="E26" s="3">
        <f t="shared" si="1"/>
        <v>8.1716745966866213</v>
      </c>
    </row>
    <row r="27" spans="1:5" x14ac:dyDescent="0.25">
      <c r="A27" s="1">
        <v>1984</v>
      </c>
      <c r="B27" s="2">
        <v>3622.792175</v>
      </c>
      <c r="C27" s="2">
        <f t="shared" si="2"/>
        <v>3610.0511636502656</v>
      </c>
      <c r="D27" s="3">
        <f t="shared" si="0"/>
        <v>8.195000326566916</v>
      </c>
      <c r="E27" s="3">
        <f t="shared" si="1"/>
        <v>8.1914772239828011</v>
      </c>
    </row>
    <row r="28" spans="1:5" x14ac:dyDescent="0.25">
      <c r="A28" s="1">
        <v>1985</v>
      </c>
      <c r="B28" s="2">
        <v>3672.847667</v>
      </c>
      <c r="C28" s="2">
        <f t="shared" si="2"/>
        <v>3682.252186923271</v>
      </c>
      <c r="D28" s="3">
        <f t="shared" si="0"/>
        <v>8.2087225712324106</v>
      </c>
      <c r="E28" s="3">
        <f t="shared" si="1"/>
        <v>8.2112798512789809</v>
      </c>
    </row>
    <row r="29" spans="1:5" x14ac:dyDescent="0.25">
      <c r="A29" s="1">
        <v>1986</v>
      </c>
      <c r="B29" s="2">
        <v>3707.1075270000001</v>
      </c>
      <c r="C29" s="2">
        <f t="shared" si="2"/>
        <v>3755.8972306617366</v>
      </c>
      <c r="D29" s="3">
        <f t="shared" si="0"/>
        <v>8.2180072092042913</v>
      </c>
      <c r="E29" s="3">
        <f t="shared" si="1"/>
        <v>8.2310824785751606</v>
      </c>
    </row>
    <row r="30" spans="1:5" x14ac:dyDescent="0.25">
      <c r="A30" s="1">
        <v>1987</v>
      </c>
      <c r="B30" s="2">
        <v>3607.5470719999998</v>
      </c>
      <c r="C30" s="2">
        <f t="shared" si="2"/>
        <v>3831.0151752749712</v>
      </c>
      <c r="D30" s="3">
        <f t="shared" si="0"/>
        <v>8.1907833389343452</v>
      </c>
      <c r="E30" s="3">
        <f t="shared" si="1"/>
        <v>8.2508851058713386</v>
      </c>
    </row>
    <row r="31" spans="1:5" x14ac:dyDescent="0.25">
      <c r="A31" s="1">
        <v>1988</v>
      </c>
      <c r="B31" s="2">
        <v>3727.8547250000001</v>
      </c>
      <c r="C31" s="2">
        <f t="shared" si="2"/>
        <v>3907.6354787804707</v>
      </c>
      <c r="D31" s="3">
        <f t="shared" si="0"/>
        <v>8.2235882064303052</v>
      </c>
      <c r="E31" s="3">
        <f t="shared" si="1"/>
        <v>8.2706877331675184</v>
      </c>
    </row>
    <row r="32" spans="1:5" x14ac:dyDescent="0.25">
      <c r="A32" s="1">
        <v>1989</v>
      </c>
      <c r="B32" s="2">
        <v>3675.4543159999998</v>
      </c>
      <c r="C32" s="2">
        <f t="shared" si="2"/>
        <v>3985.7881883560804</v>
      </c>
      <c r="D32" s="3">
        <f t="shared" si="0"/>
        <v>8.209432027407555</v>
      </c>
      <c r="E32" s="3">
        <f t="shared" si="1"/>
        <v>8.2904903604636981</v>
      </c>
    </row>
    <row r="33" spans="1:5" x14ac:dyDescent="0.25">
      <c r="A33" s="1">
        <v>1990</v>
      </c>
      <c r="B33" s="2">
        <v>3720.9366329999998</v>
      </c>
      <c r="C33" s="2">
        <f t="shared" si="2"/>
        <v>4065.503952123202</v>
      </c>
      <c r="D33" s="3">
        <f t="shared" si="0"/>
        <v>8.2217306986396714</v>
      </c>
      <c r="E33" s="3">
        <f t="shared" si="1"/>
        <v>8.3102929877598779</v>
      </c>
    </row>
    <row r="34" spans="1:5" x14ac:dyDescent="0.25">
      <c r="A34" s="1">
        <v>1991</v>
      </c>
      <c r="B34" s="2">
        <v>3790.5088139999998</v>
      </c>
      <c r="C34" s="2">
        <f t="shared" si="2"/>
        <v>4146.8140311656662</v>
      </c>
      <c r="D34" s="3">
        <f t="shared" si="0"/>
        <v>8.2402555407805558</v>
      </c>
      <c r="E34" s="3">
        <f t="shared" si="1"/>
        <v>8.3300956150560577</v>
      </c>
    </row>
    <row r="35" spans="1:5" x14ac:dyDescent="0.25">
      <c r="A35" s="1">
        <v>1992</v>
      </c>
      <c r="B35" s="2">
        <v>3782.1885649999999</v>
      </c>
      <c r="C35" s="2">
        <f t="shared" si="2"/>
        <v>4229.7503117889792</v>
      </c>
      <c r="D35" s="3">
        <f t="shared" si="0"/>
        <v>8.238058106515961</v>
      </c>
      <c r="E35" s="3">
        <f t="shared" si="1"/>
        <v>8.3498982423522374</v>
      </c>
    </row>
    <row r="36" spans="1:5" x14ac:dyDescent="0.25">
      <c r="A36" s="1">
        <v>1993</v>
      </c>
      <c r="B36" s="2">
        <v>3770.3463149999998</v>
      </c>
      <c r="C36" s="2">
        <f t="shared" si="2"/>
        <v>4314.3453180247589</v>
      </c>
      <c r="D36" s="3">
        <f t="shared" si="0"/>
        <v>8.2349221369658228</v>
      </c>
      <c r="E36" s="3">
        <f t="shared" si="1"/>
        <v>8.3697008696484172</v>
      </c>
    </row>
    <row r="37" spans="1:5" x14ac:dyDescent="0.25">
      <c r="A37" s="1">
        <v>1994</v>
      </c>
      <c r="B37" s="2">
        <v>3844.784439</v>
      </c>
      <c r="C37" s="2">
        <f t="shared" si="2"/>
        <v>4400.6322243852537</v>
      </c>
      <c r="D37" s="3">
        <f t="shared" si="0"/>
        <v>8.2544728176893702</v>
      </c>
      <c r="E37" s="3">
        <f t="shared" si="1"/>
        <v>8.389503496944597</v>
      </c>
    </row>
    <row r="38" spans="1:5" x14ac:dyDescent="0.25">
      <c r="A38" s="1">
        <v>1995</v>
      </c>
      <c r="B38" s="2">
        <v>3847.5072919999998</v>
      </c>
      <c r="C38" s="2">
        <f t="shared" si="2"/>
        <v>4488.6448688729588</v>
      </c>
      <c r="D38" s="3">
        <f t="shared" si="0"/>
        <v>8.2551807609678978</v>
      </c>
      <c r="E38" s="3">
        <f t="shared" si="1"/>
        <v>8.4093061242407767</v>
      </c>
    </row>
    <row r="39" spans="1:5" x14ac:dyDescent="0.25">
      <c r="A39" s="1">
        <v>1996</v>
      </c>
      <c r="B39" s="2">
        <v>3832.76269</v>
      </c>
      <c r="C39" s="2">
        <f t="shared" si="2"/>
        <v>4578.417766250418</v>
      </c>
      <c r="D39" s="3">
        <f t="shared" si="0"/>
        <v>8.2513411511237038</v>
      </c>
      <c r="E39" s="3">
        <f t="shared" si="1"/>
        <v>8.4291087515369565</v>
      </c>
    </row>
    <row r="40" spans="1:5" x14ac:dyDescent="0.25">
      <c r="A40" s="1">
        <v>1997</v>
      </c>
      <c r="B40" s="2">
        <v>3917.6559969999998</v>
      </c>
      <c r="C40" s="2">
        <f t="shared" si="2"/>
        <v>4669.9861215754263</v>
      </c>
      <c r="D40" s="3">
        <f t="shared" si="0"/>
        <v>8.2732487939861787</v>
      </c>
      <c r="E40" s="3">
        <f t="shared" si="1"/>
        <v>8.4489113788331363</v>
      </c>
    </row>
    <row r="41" spans="1:5" x14ac:dyDescent="0.25">
      <c r="A41" s="1">
        <v>1998</v>
      </c>
      <c r="B41" s="2">
        <v>3966.1734889999998</v>
      </c>
      <c r="C41" s="2">
        <f t="shared" si="2"/>
        <v>4763.3858440069353</v>
      </c>
      <c r="D41" s="3">
        <f t="shared" si="0"/>
        <v>8.2855570521976318</v>
      </c>
      <c r="E41" s="3">
        <f t="shared" si="1"/>
        <v>8.468714006129316</v>
      </c>
    </row>
    <row r="42" spans="1:5" x14ac:dyDescent="0.25">
      <c r="A42" s="1">
        <v>1999</v>
      </c>
      <c r="B42" s="2">
        <v>3706.6497770000001</v>
      </c>
      <c r="C42" s="2">
        <f t="shared" si="2"/>
        <v>4858.6535608870745</v>
      </c>
      <c r="D42" s="3">
        <f t="shared" si="0"/>
        <v>8.2178837225613339</v>
      </c>
      <c r="E42" s="3">
        <f t="shared" si="1"/>
        <v>8.4885166334254958</v>
      </c>
    </row>
    <row r="43" spans="1:5" x14ac:dyDescent="0.25">
      <c r="A43" s="1">
        <v>2000</v>
      </c>
      <c r="B43" s="2">
        <v>3678.9023160000002</v>
      </c>
      <c r="C43" s="2">
        <f t="shared" si="2"/>
        <v>4955.8266321048159</v>
      </c>
      <c r="D43" s="3">
        <f t="shared" si="0"/>
        <v>8.2103697029718941</v>
      </c>
      <c r="E43" s="3">
        <f t="shared" si="1"/>
        <v>8.5083192607216755</v>
      </c>
    </row>
    <row r="44" spans="1:5" x14ac:dyDescent="0.25">
      <c r="A44" s="1">
        <v>2001</v>
      </c>
      <c r="B44" s="2">
        <v>3759.8948610000002</v>
      </c>
      <c r="C44" s="2">
        <f t="shared" si="2"/>
        <v>5054.9431647469119</v>
      </c>
      <c r="D44" s="3">
        <f t="shared" si="0"/>
        <v>8.2321462734929831</v>
      </c>
      <c r="E44" s="3">
        <f t="shared" si="1"/>
        <v>8.5281218880178553</v>
      </c>
    </row>
    <row r="45" spans="1:5" x14ac:dyDescent="0.25">
      <c r="A45" s="1">
        <v>2002</v>
      </c>
      <c r="B45" s="2">
        <v>3848.266846</v>
      </c>
      <c r="C45" s="2">
        <f t="shared" si="2"/>
        <v>5156.0420280418502</v>
      </c>
      <c r="D45" s="3">
        <f t="shared" si="0"/>
        <v>8.2553781560548245</v>
      </c>
      <c r="E45" s="3">
        <f t="shared" si="1"/>
        <v>8.5479245153140351</v>
      </c>
    </row>
    <row r="46" spans="1:5" x14ac:dyDescent="0.25">
      <c r="A46" s="1">
        <v>2003</v>
      </c>
      <c r="B46" s="2">
        <v>3888.3419009999998</v>
      </c>
      <c r="C46" s="2">
        <f t="shared" si="2"/>
        <v>5259.162868602687</v>
      </c>
      <c r="D46" s="3">
        <f t="shared" si="0"/>
        <v>8.2657380992140546</v>
      </c>
      <c r="E46" s="3">
        <f t="shared" si="1"/>
        <v>8.5677271426102148</v>
      </c>
    </row>
    <row r="47" spans="1:5" x14ac:dyDescent="0.25">
      <c r="A47" s="1">
        <v>2004</v>
      </c>
      <c r="B47" s="2">
        <v>4139.0805730000002</v>
      </c>
      <c r="C47" s="2">
        <f t="shared" si="2"/>
        <v>5364.346125974741</v>
      </c>
      <c r="D47" s="3">
        <f t="shared" si="0"/>
        <v>8.3282289583386717</v>
      </c>
      <c r="E47" s="3">
        <f t="shared" si="1"/>
        <v>8.5875297699063946</v>
      </c>
    </row>
    <row r="48" spans="1:5" x14ac:dyDescent="0.25">
      <c r="A48" s="1">
        <v>2005</v>
      </c>
      <c r="B48" s="2">
        <v>4286.5152470000003</v>
      </c>
      <c r="C48" s="2">
        <f t="shared" si="2"/>
        <v>5471.6330484942355</v>
      </c>
      <c r="D48" s="3">
        <f t="shared" si="0"/>
        <v>8.3632293850937049</v>
      </c>
      <c r="E48" s="3">
        <f t="shared" si="1"/>
        <v>8.6073323972025744</v>
      </c>
    </row>
    <row r="49" spans="1:5" x14ac:dyDescent="0.25">
      <c r="A49" s="1">
        <v>2006</v>
      </c>
      <c r="B49" s="2">
        <v>4400.8596020000005</v>
      </c>
      <c r="C49" s="2">
        <f t="shared" si="2"/>
        <v>5581.0657094641201</v>
      </c>
      <c r="D49" s="3">
        <f t="shared" si="0"/>
        <v>8.3895551649161835</v>
      </c>
      <c r="E49" s="3">
        <f t="shared" si="1"/>
        <v>8.6271350244987541</v>
      </c>
    </row>
    <row r="50" spans="1:5" x14ac:dyDescent="0.25">
      <c r="A50" s="1">
        <v>2007</v>
      </c>
      <c r="B50" s="2">
        <v>4421.9024280000003</v>
      </c>
      <c r="C50" s="2">
        <f t="shared" si="2"/>
        <v>5692.6870236534023</v>
      </c>
      <c r="D50" s="3">
        <f t="shared" si="0"/>
        <v>8.3943252960450518</v>
      </c>
      <c r="E50" s="3">
        <f t="shared" si="1"/>
        <v>8.6469376517949339</v>
      </c>
    </row>
    <row r="51" spans="1:5" x14ac:dyDescent="0.25">
      <c r="A51" s="1">
        <v>2008</v>
      </c>
      <c r="B51" s="2">
        <v>4624.1965790000004</v>
      </c>
      <c r="C51" s="2">
        <f t="shared" si="2"/>
        <v>5806.5407641264701</v>
      </c>
      <c r="D51" s="3">
        <f t="shared" si="0"/>
        <v>8.4390579222080877</v>
      </c>
      <c r="E51" s="3">
        <f t="shared" si="1"/>
        <v>8.6667402790911137</v>
      </c>
    </row>
    <row r="52" spans="1:5" x14ac:dyDescent="0.25">
      <c r="A52" s="1">
        <v>2009</v>
      </c>
      <c r="B52" s="2">
        <v>4573.2470839999996</v>
      </c>
      <c r="C52" s="2">
        <f t="shared" si="2"/>
        <v>5922.6715794089996</v>
      </c>
      <c r="D52" s="3">
        <f t="shared" si="0"/>
        <v>8.4279787532502564</v>
      </c>
      <c r="E52" s="3">
        <f t="shared" si="1"/>
        <v>8.6865429063872934</v>
      </c>
    </row>
    <row r="53" spans="1:5" x14ac:dyDescent="0.25">
      <c r="A53" s="1">
        <v>2010</v>
      </c>
      <c r="B53" s="2">
        <v>4657.302361</v>
      </c>
      <c r="C53" s="2">
        <f t="shared" si="2"/>
        <v>6041.1250109971797</v>
      </c>
      <c r="D53" s="3">
        <f t="shared" si="0"/>
        <v>8.4461916670074704</v>
      </c>
      <c r="E53" s="3">
        <f t="shared" si="1"/>
        <v>8.7063455336834732</v>
      </c>
    </row>
    <row r="54" spans="1:5" x14ac:dyDescent="0.25">
      <c r="A54" s="1">
        <v>2011</v>
      </c>
      <c r="B54" s="2">
        <v>4943.4227039999996</v>
      </c>
      <c r="C54" s="2">
        <f t="shared" si="2"/>
        <v>6161.9475112171231</v>
      </c>
      <c r="D54" s="3">
        <f t="shared" si="0"/>
        <v>8.5058132253294403</v>
      </c>
      <c r="E54" s="3">
        <f t="shared" si="1"/>
        <v>8.726148160979653</v>
      </c>
    </row>
    <row r="55" spans="1:5" x14ac:dyDescent="0.25">
      <c r="A55" s="1">
        <v>2012</v>
      </c>
      <c r="B55" s="2">
        <v>5140.2629070000003</v>
      </c>
      <c r="C55" s="2">
        <f t="shared" si="2"/>
        <v>6285.1864614414653</v>
      </c>
      <c r="D55" s="3">
        <f t="shared" si="0"/>
        <v>8.5448595063629238</v>
      </c>
      <c r="E55" s="3">
        <f t="shared" si="1"/>
        <v>8.7459507882758327</v>
      </c>
    </row>
    <row r="56" spans="1:5" x14ac:dyDescent="0.25">
      <c r="A56" s="1">
        <v>2013</v>
      </c>
      <c r="B56" s="2">
        <v>5311.2121209999996</v>
      </c>
      <c r="C56" s="2">
        <f t="shared" si="2"/>
        <v>6410.8901906702949</v>
      </c>
      <c r="D56" s="3">
        <f t="shared" si="0"/>
        <v>8.5775753595608037</v>
      </c>
      <c r="E56" s="3">
        <f t="shared" si="1"/>
        <v>8.7657534155720125</v>
      </c>
    </row>
    <row r="57" spans="1:5" x14ac:dyDescent="0.25">
      <c r="A57" s="1">
        <v>2014</v>
      </c>
      <c r="B57" s="2">
        <v>5428.7140310000004</v>
      </c>
      <c r="C57" s="2">
        <f t="shared" si="2"/>
        <v>6539.1079944837011</v>
      </c>
      <c r="D57" s="3">
        <f t="shared" si="0"/>
        <v>8.59945755817661</v>
      </c>
      <c r="E57" s="3">
        <f t="shared" si="1"/>
        <v>8.7855560428681923</v>
      </c>
    </row>
    <row r="58" spans="1:5" x14ac:dyDescent="0.25">
      <c r="A58" s="1">
        <v>2015</v>
      </c>
      <c r="B58" s="2">
        <v>5352.8764570000003</v>
      </c>
      <c r="C58" s="2">
        <f t="shared" si="2"/>
        <v>6669.8901543733755</v>
      </c>
      <c r="D58" s="3">
        <f t="shared" si="0"/>
        <v>8.5853893509191312</v>
      </c>
      <c r="E58" s="3">
        <f t="shared" si="1"/>
        <v>8.805358670164372</v>
      </c>
    </row>
    <row r="59" spans="1:5" x14ac:dyDescent="0.25">
      <c r="A59" s="1">
        <v>2016</v>
      </c>
      <c r="B59" s="2">
        <v>5191.0995599999997</v>
      </c>
      <c r="C59" s="2">
        <f t="shared" si="2"/>
        <v>6803.2879574608432</v>
      </c>
      <c r="D59" s="3">
        <f t="shared" ref="D59:D60" si="3">LN(B59)</f>
        <v>8.5547008149921808</v>
      </c>
      <c r="E59" s="3">
        <f t="shared" ref="E59:E60" si="4">LN(C59)</f>
        <v>8.8251612974605518</v>
      </c>
    </row>
    <row r="60" spans="1:5" x14ac:dyDescent="0.25">
      <c r="A60" s="1">
        <v>2017</v>
      </c>
      <c r="B60" s="2">
        <v>5269.6175703917388</v>
      </c>
      <c r="C60" s="2">
        <f t="shared" si="2"/>
        <v>6939.3537166100605</v>
      </c>
      <c r="D60" s="3">
        <f t="shared" si="3"/>
        <v>8.5697130716141796</v>
      </c>
      <c r="E60" s="3">
        <f t="shared" si="4"/>
        <v>8.8449639247567315</v>
      </c>
    </row>
    <row r="65" spans="2:3" x14ac:dyDescent="0.25">
      <c r="B65" s="8"/>
    </row>
    <row r="66" spans="2:3" x14ac:dyDescent="0.25">
      <c r="B66" s="8"/>
      <c r="C66" s="11"/>
    </row>
    <row r="67" spans="2:3" x14ac:dyDescent="0.25">
      <c r="B67" s="8"/>
      <c r="C67" s="1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85"/>
  <sheetViews>
    <sheetView workbookViewId="0"/>
  </sheetViews>
  <sheetFormatPr defaultColWidth="9.109375" defaultRowHeight="14.4" x14ac:dyDescent="0.3"/>
  <sheetData>
    <row r="1" spans="1:4" x14ac:dyDescent="0.3">
      <c r="A1" t="s">
        <v>59</v>
      </c>
      <c r="B1" t="s">
        <v>827</v>
      </c>
    </row>
    <row r="3" spans="1:4" x14ac:dyDescent="0.3">
      <c r="B3" t="s">
        <v>828</v>
      </c>
      <c r="C3" t="s">
        <v>829</v>
      </c>
      <c r="D3" t="s">
        <v>801</v>
      </c>
    </row>
    <row r="4" spans="1:4" x14ac:dyDescent="0.3">
      <c r="A4" s="1" t="s">
        <v>736</v>
      </c>
      <c r="B4" s="9">
        <f>+'Data for Figure 5'!B14</f>
        <v>7.9738469191955081</v>
      </c>
      <c r="C4" s="9">
        <f>+'Data for Figure 5'!C14</f>
        <v>9.1604506651187698</v>
      </c>
      <c r="D4" s="9">
        <f>+'Data for Figure 5'!D14</f>
        <v>0</v>
      </c>
    </row>
    <row r="5" spans="1:4" x14ac:dyDescent="0.3">
      <c r="A5" s="1" t="s">
        <v>737</v>
      </c>
      <c r="B5" s="9">
        <f>+'Data for Figure 5'!B15</f>
        <v>10.269945209140719</v>
      </c>
      <c r="C5" s="9">
        <f>+'Data for Figure 5'!C15</f>
        <v>10.804264289641885</v>
      </c>
      <c r="D5" s="9">
        <f>+'Data for Figure 5'!D15</f>
        <v>0</v>
      </c>
    </row>
    <row r="6" spans="1:4" x14ac:dyDescent="0.3">
      <c r="A6" s="1" t="s">
        <v>738</v>
      </c>
      <c r="B6" s="9">
        <f>+'Data for Figure 5'!B16</f>
        <v>8.9247715608962324</v>
      </c>
      <c r="C6" s="9">
        <f>+'Data for Figure 5'!C16</f>
        <v>9.4935197107323166</v>
      </c>
      <c r="D6" s="9">
        <f>+'Data for Figure 5'!D16</f>
        <v>0</v>
      </c>
    </row>
    <row r="7" spans="1:4" x14ac:dyDescent="0.3">
      <c r="A7" s="1" t="s">
        <v>739</v>
      </c>
      <c r="B7" s="9">
        <f>+'Data for Figure 5'!B17</f>
        <v>7.706464228203358</v>
      </c>
      <c r="C7" s="9">
        <f>+'Data for Figure 5'!C17</f>
        <v>9.1384464183581198</v>
      </c>
      <c r="D7" s="9">
        <f>+'Data for Figure 5'!D17</f>
        <v>0</v>
      </c>
    </row>
    <row r="8" spans="1:4" x14ac:dyDescent="0.3">
      <c r="A8" s="1" t="s">
        <v>740</v>
      </c>
      <c r="B8" s="9">
        <f>+'Data for Figure 5'!B18</f>
        <v>8.8753422534483644</v>
      </c>
      <c r="C8" s="9">
        <f>+'Data for Figure 5'!C18</f>
        <v>10.34049234414314</v>
      </c>
      <c r="D8" s="9">
        <f>+'Data for Figure 5'!D18</f>
        <v>0</v>
      </c>
    </row>
    <row r="9" spans="1:4" x14ac:dyDescent="0.3">
      <c r="A9" s="1" t="s">
        <v>741</v>
      </c>
      <c r="B9" s="9">
        <f>+'Data for Figure 5'!B19</f>
        <v>9.6086096230876876</v>
      </c>
      <c r="C9" s="9">
        <f>+'Data for Figure 5'!C19</f>
        <v>11.140380220570602</v>
      </c>
      <c r="D9" s="9">
        <f>+'Data for Figure 5'!D19</f>
        <v>0</v>
      </c>
    </row>
    <row r="10" spans="1:4" x14ac:dyDescent="0.3">
      <c r="A10" s="1" t="s">
        <v>742</v>
      </c>
      <c r="B10" s="9">
        <f>+'Data for Figure 5'!B20</f>
        <v>10.063728093467871</v>
      </c>
      <c r="C10" s="9">
        <f>+'Data for Figure 5'!C20</f>
        <v>11.134209441699056</v>
      </c>
      <c r="D10" s="9">
        <f>+'Data for Figure 5'!D20</f>
        <v>0</v>
      </c>
    </row>
    <row r="11" spans="1:4" x14ac:dyDescent="0.3">
      <c r="A11" s="1" t="s">
        <v>743</v>
      </c>
      <c r="B11" s="9">
        <f>+'Data for Figure 5'!B21</f>
        <v>10.72985181076155</v>
      </c>
      <c r="C11" s="9">
        <f>+'Data for Figure 5'!C21</f>
        <v>10.646874508923966</v>
      </c>
      <c r="D11" s="9">
        <f>+'Data for Figure 5'!D21</f>
        <v>0</v>
      </c>
    </row>
    <row r="12" spans="1:4" x14ac:dyDescent="0.3">
      <c r="A12" s="1" t="s">
        <v>744</v>
      </c>
      <c r="B12" s="9">
        <f>+'Data for Figure 5'!B22</f>
        <v>9.8606449730045238</v>
      </c>
      <c r="C12" s="9">
        <f>+'Data for Figure 5'!C22</f>
        <v>12.183240004819751</v>
      </c>
      <c r="D12" s="9">
        <f>+'Data for Figure 5'!D22</f>
        <v>0</v>
      </c>
    </row>
    <row r="13" spans="1:4" x14ac:dyDescent="0.3">
      <c r="A13" s="1" t="s">
        <v>745</v>
      </c>
      <c r="B13" s="9">
        <f>+'Data for Figure 5'!B23</f>
        <v>11.262606157112527</v>
      </c>
      <c r="C13" s="9">
        <f>+'Data for Figure 5'!C23</f>
        <v>12.910576577756066</v>
      </c>
      <c r="D13" s="9">
        <f>+'Data for Figure 5'!D23</f>
        <v>0</v>
      </c>
    </row>
    <row r="14" spans="1:4" x14ac:dyDescent="0.3">
      <c r="A14" s="1" t="s">
        <v>746</v>
      </c>
      <c r="B14" s="9">
        <f>+'Data for Figure 5'!B24</f>
        <v>13.429852365858533</v>
      </c>
      <c r="C14" s="9">
        <f>+'Data for Figure 5'!C24</f>
        <v>13.45838831850685</v>
      </c>
      <c r="D14" s="9">
        <f>+'Data for Figure 5'!D24</f>
        <v>0</v>
      </c>
    </row>
    <row r="15" spans="1:4" x14ac:dyDescent="0.3">
      <c r="A15" s="1" t="s">
        <v>747</v>
      </c>
      <c r="B15" s="9">
        <f>+'Data for Figure 5'!B25</f>
        <v>12.26278465840991</v>
      </c>
      <c r="C15" s="9">
        <f>+'Data for Figure 5'!C25</f>
        <v>17.189372752696762</v>
      </c>
      <c r="D15" s="9">
        <f>+'Data for Figure 5'!D25</f>
        <v>0</v>
      </c>
    </row>
    <row r="16" spans="1:4" x14ac:dyDescent="0.3">
      <c r="A16" s="1" t="s">
        <v>748</v>
      </c>
      <c r="B16" s="9">
        <f>+'Data for Figure 5'!B26</f>
        <v>15.397255596576965</v>
      </c>
      <c r="C16" s="9">
        <f>+'Data for Figure 5'!C26</f>
        <v>17.505708615207325</v>
      </c>
      <c r="D16" s="9">
        <f>+'Data for Figure 5'!D26</f>
        <v>15.571479872331363</v>
      </c>
    </row>
    <row r="17" spans="1:4" x14ac:dyDescent="0.3">
      <c r="A17" s="1" t="s">
        <v>749</v>
      </c>
      <c r="B17" s="9">
        <f>+'Data for Figure 5'!B27</f>
        <v>19.870157000755277</v>
      </c>
      <c r="C17" s="9">
        <f>+'Data for Figure 5'!C27</f>
        <v>19.931221777627794</v>
      </c>
      <c r="D17" s="9">
        <f>+'Data for Figure 5'!D27</f>
        <v>15.523219690136894</v>
      </c>
    </row>
    <row r="18" spans="1:4" x14ac:dyDescent="0.3">
      <c r="A18" s="1" t="s">
        <v>750</v>
      </c>
      <c r="B18" s="9">
        <f>+'Data for Figure 5'!B28</f>
        <v>25.47351853648545</v>
      </c>
      <c r="C18" s="9">
        <f>+'Data for Figure 5'!C28</f>
        <v>22.84747151342669</v>
      </c>
      <c r="D18" s="9">
        <f>+'Data for Figure 5'!D28</f>
        <v>36.061039371458428</v>
      </c>
    </row>
    <row r="19" spans="1:4" x14ac:dyDescent="0.3">
      <c r="A19" s="1" t="s">
        <v>751</v>
      </c>
      <c r="B19" s="9">
        <f>+'Data for Figure 5'!B29</f>
        <v>25.246890662706516</v>
      </c>
      <c r="C19" s="9">
        <f>+'Data for Figure 5'!C29</f>
        <v>26.602004826434005</v>
      </c>
      <c r="D19" s="9">
        <f>+'Data for Figure 5'!D29</f>
        <v>35.017806994148003</v>
      </c>
    </row>
    <row r="20" spans="1:4" x14ac:dyDescent="0.3">
      <c r="A20" s="1" t="s">
        <v>752</v>
      </c>
      <c r="B20" s="9">
        <f>+'Data for Figure 5'!B30</f>
        <v>21.762355826743811</v>
      </c>
      <c r="C20" s="9">
        <f>+'Data for Figure 5'!C30</f>
        <v>25.773250171164598</v>
      </c>
      <c r="D20" s="9">
        <f>+'Data for Figure 5'!D30</f>
        <v>38.018080912217478</v>
      </c>
    </row>
    <row r="21" spans="1:4" x14ac:dyDescent="0.3">
      <c r="A21" s="1" t="s">
        <v>753</v>
      </c>
      <c r="B21" s="9">
        <f>+'Data for Figure 5'!B31</f>
        <v>20.007693417319807</v>
      </c>
      <c r="C21" s="9">
        <f>+'Data for Figure 5'!C31</f>
        <v>25.100976102322448</v>
      </c>
      <c r="D21" s="9">
        <f>+'Data for Figure 5'!D31</f>
        <v>40.353194302876986</v>
      </c>
    </row>
    <row r="22" spans="1:4" x14ac:dyDescent="0.3">
      <c r="A22" s="1" t="s">
        <v>754</v>
      </c>
      <c r="B22" s="9">
        <f>+'Data for Figure 5'!B32</f>
        <v>21.526039353001121</v>
      </c>
      <c r="C22" s="9">
        <f>+'Data for Figure 5'!C32</f>
        <v>25.18801118398704</v>
      </c>
      <c r="D22" s="9">
        <f>+'Data for Figure 5'!D32</f>
        <v>38.86545329681114</v>
      </c>
    </row>
    <row r="23" spans="1:4" x14ac:dyDescent="0.3">
      <c r="A23" s="1" t="s">
        <v>755</v>
      </c>
      <c r="B23" s="9">
        <f>+'Data for Figure 5'!B33</f>
        <v>20.595991673897153</v>
      </c>
      <c r="C23" s="9">
        <f>+'Data for Figure 5'!C33</f>
        <v>20.980667883383269</v>
      </c>
      <c r="D23" s="9">
        <f>+'Data for Figure 5'!D33</f>
        <v>52.777653448794396</v>
      </c>
    </row>
    <row r="24" spans="1:4" x14ac:dyDescent="0.3">
      <c r="A24" s="1" t="s">
        <v>756</v>
      </c>
      <c r="B24" s="9">
        <f>+'Data for Figure 5'!B34</f>
        <v>20.590310802933146</v>
      </c>
      <c r="C24" s="9">
        <f>+'Data for Figure 5'!C34</f>
        <v>22.586990389892854</v>
      </c>
      <c r="D24" s="9">
        <f>+'Data for Figure 5'!D34</f>
        <v>77.605929238342711</v>
      </c>
    </row>
    <row r="25" spans="1:4" x14ac:dyDescent="0.3">
      <c r="A25" s="1" t="s">
        <v>757</v>
      </c>
      <c r="B25" s="9">
        <f>+'Data for Figure 5'!B35</f>
        <v>19.237542376284196</v>
      </c>
      <c r="C25" s="9">
        <f>+'Data for Figure 5'!C35</f>
        <v>23.438172212629997</v>
      </c>
      <c r="D25" s="9">
        <f>+'Data for Figure 5'!D35</f>
        <v>69.669590699388323</v>
      </c>
    </row>
    <row r="26" spans="1:4" x14ac:dyDescent="0.3">
      <c r="A26" s="1" t="s">
        <v>758</v>
      </c>
      <c r="B26" s="9">
        <f>+'Data for Figure 5'!B36</f>
        <v>18.227150812455648</v>
      </c>
      <c r="C26" s="9">
        <f>+'Data for Figure 5'!C36</f>
        <v>22.134394958084265</v>
      </c>
      <c r="D26" s="9">
        <f>+'Data for Figure 5'!D36</f>
        <v>61.465972037071516</v>
      </c>
    </row>
    <row r="27" spans="1:4" x14ac:dyDescent="0.3">
      <c r="A27" s="1" t="s">
        <v>759</v>
      </c>
      <c r="B27" s="9">
        <f>+'Data for Figure 5'!B37</f>
        <v>18.469990415352573</v>
      </c>
      <c r="C27" s="9">
        <f>+'Data for Figure 5'!C37</f>
        <v>19.858068684618694</v>
      </c>
      <c r="D27" s="9">
        <f>+'Data for Figure 5'!D37</f>
        <v>54.646498551899249</v>
      </c>
    </row>
    <row r="28" spans="1:4" x14ac:dyDescent="0.3">
      <c r="A28" s="1" t="s">
        <v>760</v>
      </c>
      <c r="B28" s="9">
        <f>+'Data for Figure 5'!B38</f>
        <v>18.816704793946563</v>
      </c>
      <c r="C28" s="9">
        <f>+'Data for Figure 5'!C38</f>
        <v>19.065895999281345</v>
      </c>
      <c r="D28" s="9">
        <f>+'Data for Figure 5'!D38</f>
        <v>51.555823392753744</v>
      </c>
    </row>
    <row r="29" spans="1:4" x14ac:dyDescent="0.3">
      <c r="A29" s="1" t="s">
        <v>761</v>
      </c>
      <c r="B29" s="9">
        <f>+'Data for Figure 5'!B39</f>
        <v>24.519253292970792</v>
      </c>
      <c r="C29" s="9">
        <f>+'Data for Figure 5'!C39</f>
        <v>22.133358559922158</v>
      </c>
      <c r="D29" s="9">
        <f>+'Data for Figure 5'!D39</f>
        <v>48.837981564208654</v>
      </c>
    </row>
    <row r="30" spans="1:4" x14ac:dyDescent="0.3">
      <c r="A30" s="1" t="s">
        <v>762</v>
      </c>
      <c r="B30" s="9">
        <f>+'Data for Figure 5'!B40</f>
        <v>19.775207629667328</v>
      </c>
      <c r="C30" s="9">
        <f>+'Data for Figure 5'!C40</f>
        <v>22.012793226298989</v>
      </c>
      <c r="D30" s="9">
        <f>+'Data for Figure 5'!D40</f>
        <v>26.809938215926959</v>
      </c>
    </row>
    <row r="31" spans="1:4" x14ac:dyDescent="0.3">
      <c r="A31" s="1" t="s">
        <v>763</v>
      </c>
      <c r="B31" s="9">
        <f>+'Data for Figure 5'!B41</f>
        <v>18.92810313284863</v>
      </c>
      <c r="C31" s="9">
        <f>+'Data for Figure 5'!C41</f>
        <v>22.361146636307254</v>
      </c>
      <c r="D31" s="9">
        <f>+'Data for Figure 5'!D41</f>
        <v>33.333472498837821</v>
      </c>
    </row>
    <row r="32" spans="1:4" x14ac:dyDescent="0.3">
      <c r="A32" s="1" t="s">
        <v>764</v>
      </c>
      <c r="B32" s="9">
        <f>+'Data for Figure 5'!B42</f>
        <v>18.847020456174139</v>
      </c>
      <c r="C32" s="9">
        <f>+'Data for Figure 5'!C42</f>
        <v>20.137734441955622</v>
      </c>
      <c r="D32" s="9">
        <f>+'Data for Figure 5'!D42</f>
        <v>26.825250166835783</v>
      </c>
    </row>
    <row r="33" spans="1:4" x14ac:dyDescent="0.3">
      <c r="A33" s="1" t="s">
        <v>765</v>
      </c>
      <c r="B33" s="9">
        <f>+'Data for Figure 5'!B43</f>
        <v>21.221993681443809</v>
      </c>
      <c r="C33" s="9">
        <f>+'Data for Figure 5'!C43</f>
        <v>19.623265515710809</v>
      </c>
      <c r="D33" s="9">
        <f>+'Data for Figure 5'!D43</f>
        <v>31.354268045555596</v>
      </c>
    </row>
    <row r="34" spans="1:4" x14ac:dyDescent="0.3">
      <c r="A34" s="1" t="s">
        <v>766</v>
      </c>
      <c r="B34" s="9">
        <f>+'Data for Figure 5'!B44</f>
        <v>21.504342520229219</v>
      </c>
      <c r="C34" s="9">
        <f>+'Data for Figure 5'!C44</f>
        <v>20.295562455525946</v>
      </c>
      <c r="D34" s="9">
        <f>+'Data for Figure 5'!D44</f>
        <v>37.544511415631497</v>
      </c>
    </row>
    <row r="35" spans="1:4" x14ac:dyDescent="0.3">
      <c r="A35" s="1" t="s">
        <v>767</v>
      </c>
      <c r="B35" s="9">
        <f>+'Data for Figure 5'!B45</f>
        <v>20.132439914765715</v>
      </c>
      <c r="C35" s="9">
        <f>+'Data for Figure 5'!C45</f>
        <v>18.715604134713502</v>
      </c>
      <c r="D35" s="9">
        <f>+'Data for Figure 5'!D45</f>
        <v>32.520760299609591</v>
      </c>
    </row>
    <row r="36" spans="1:4" x14ac:dyDescent="0.3">
      <c r="A36" s="1" t="s">
        <v>768</v>
      </c>
      <c r="B36" s="9">
        <f>+'Data for Figure 5'!B46</f>
        <v>20.995052850058428</v>
      </c>
      <c r="C36" s="9">
        <f>+'Data for Figure 5'!C46</f>
        <v>17.851725815745066</v>
      </c>
      <c r="D36" s="9">
        <f>+'Data for Figure 5'!D46</f>
        <v>30.73701210286124</v>
      </c>
    </row>
    <row r="37" spans="1:4" x14ac:dyDescent="0.3">
      <c r="A37" s="1" t="s">
        <v>769</v>
      </c>
      <c r="B37" s="9">
        <f>+'Data for Figure 5'!B47</f>
        <v>20.748419880479783</v>
      </c>
      <c r="C37" s="9">
        <f>+'Data for Figure 5'!C47</f>
        <v>19.598480031101133</v>
      </c>
      <c r="D37" s="9">
        <f>+'Data for Figure 5'!D47</f>
        <v>27.187506919681908</v>
      </c>
    </row>
    <row r="38" spans="1:4" x14ac:dyDescent="0.3">
      <c r="A38" s="1" t="s">
        <v>770</v>
      </c>
      <c r="B38" s="9">
        <f>+'Data for Figure 5'!B48</f>
        <v>19.3169617301389</v>
      </c>
      <c r="C38" s="9">
        <f>+'Data for Figure 5'!C48</f>
        <v>19.126322708643254</v>
      </c>
      <c r="D38" s="9">
        <f>+'Data for Figure 5'!D48</f>
        <v>24.979670329883298</v>
      </c>
    </row>
    <row r="39" spans="1:4" x14ac:dyDescent="0.3">
      <c r="A39" s="1" t="s">
        <v>771</v>
      </c>
      <c r="B39" s="9">
        <f>+'Data for Figure 5'!B49</f>
        <v>21.444864844021268</v>
      </c>
      <c r="C39" s="9">
        <f>+'Data for Figure 5'!C49</f>
        <v>23.025993144549563</v>
      </c>
      <c r="D39" s="9">
        <f>+'Data for Figure 5'!D49</f>
        <v>26.026200626662604</v>
      </c>
    </row>
    <row r="40" spans="1:4" x14ac:dyDescent="0.3">
      <c r="A40" s="1" t="s">
        <v>772</v>
      </c>
      <c r="B40" s="9">
        <f>+'Data for Figure 5'!B50</f>
        <v>19.511878991702915</v>
      </c>
      <c r="C40" s="9">
        <f>+'Data for Figure 5'!C50</f>
        <v>21.425185888030061</v>
      </c>
      <c r="D40" s="9">
        <f>+'Data for Figure 5'!D50</f>
        <v>30.585825379177951</v>
      </c>
    </row>
    <row r="41" spans="1:4" x14ac:dyDescent="0.3">
      <c r="A41" s="1" t="s">
        <v>773</v>
      </c>
      <c r="B41" s="9">
        <f>+'Data for Figure 5'!B51</f>
        <v>18.39877354271184</v>
      </c>
      <c r="C41" s="9">
        <f>+'Data for Figure 5'!C51</f>
        <v>20.690335665810178</v>
      </c>
      <c r="D41" s="9">
        <f>+'Data for Figure 5'!D51</f>
        <v>28.346071463153589</v>
      </c>
    </row>
    <row r="42" spans="1:4" x14ac:dyDescent="0.3">
      <c r="A42" s="1" t="s">
        <v>774</v>
      </c>
      <c r="B42" s="9">
        <f>+'Data for Figure 5'!B52</f>
        <v>17.065658305623678</v>
      </c>
      <c r="C42" s="9">
        <f>+'Data for Figure 5'!C52</f>
        <v>19.732715696462019</v>
      </c>
      <c r="D42" s="9">
        <f>+'Data for Figure 5'!D52</f>
        <v>20.011359164189525</v>
      </c>
    </row>
    <row r="43" spans="1:4" x14ac:dyDescent="0.3">
      <c r="A43" s="1" t="s">
        <v>775</v>
      </c>
      <c r="B43" s="9">
        <f>+'Data for Figure 5'!B53</f>
        <v>21.157814571975688</v>
      </c>
      <c r="C43" s="9">
        <f>+'Data for Figure 5'!C53</f>
        <v>26.054286491635697</v>
      </c>
      <c r="D43" s="9">
        <f>+'Data for Figure 5'!D53</f>
        <v>26.331746726483569</v>
      </c>
    </row>
    <row r="44" spans="1:4" x14ac:dyDescent="0.3">
      <c r="A44" s="1" t="s">
        <v>776</v>
      </c>
      <c r="B44" s="9">
        <f>+'Data for Figure 5'!B54</f>
        <v>17.738996250917069</v>
      </c>
      <c r="C44" s="9">
        <f>+'Data for Figure 5'!C54</f>
        <v>17.633492808167322</v>
      </c>
      <c r="D44" s="9">
        <f>+'Data for Figure 5'!D54</f>
        <v>39.819042504807243</v>
      </c>
    </row>
    <row r="45" spans="1:4" x14ac:dyDescent="0.3">
      <c r="A45" s="1" t="s">
        <v>777</v>
      </c>
      <c r="B45" s="9">
        <f>+'Data for Figure 5'!B55</f>
        <v>15.712919188048376</v>
      </c>
      <c r="C45" s="9">
        <f>+'Data for Figure 5'!C55</f>
        <v>16.621460858291726</v>
      </c>
      <c r="D45" s="9">
        <f>+'Data for Figure 5'!D55</f>
        <v>33.804499092063026</v>
      </c>
    </row>
    <row r="46" spans="1:4" x14ac:dyDescent="0.3">
      <c r="A46" s="1" t="s">
        <v>778</v>
      </c>
      <c r="B46" s="9">
        <f>+'Data for Figure 5'!B56</f>
        <v>16.014945066551494</v>
      </c>
      <c r="C46" s="9">
        <f>+'Data for Figure 5'!C56</f>
        <v>16.662640931608365</v>
      </c>
      <c r="D46" s="9">
        <f>+'Data for Figure 5'!D56</f>
        <v>34.257544273256997</v>
      </c>
    </row>
    <row r="47" spans="1:4" x14ac:dyDescent="0.3">
      <c r="A47" s="1" t="s">
        <v>779</v>
      </c>
      <c r="B47" s="9">
        <f>+'Data for Figure 5'!B57</f>
        <v>14.70945029047264</v>
      </c>
      <c r="C47" s="9">
        <f>+'Data for Figure 5'!C57</f>
        <v>15.446009351809673</v>
      </c>
      <c r="D47" s="9">
        <f>+'Data for Figure 5'!D57</f>
        <v>39.867533271274489</v>
      </c>
    </row>
    <row r="48" spans="1:4" x14ac:dyDescent="0.3">
      <c r="A48" s="1" t="s">
        <v>780</v>
      </c>
      <c r="B48" s="9">
        <f>+'Data for Figure 5'!B58</f>
        <v>14.152394593507417</v>
      </c>
      <c r="C48" s="9">
        <f>+'Data for Figure 5'!C58</f>
        <v>15.024761902296724</v>
      </c>
      <c r="D48" s="9">
        <f>+'Data for Figure 5'!D58</f>
        <v>50.865357559343359</v>
      </c>
    </row>
    <row r="49" spans="1:4" x14ac:dyDescent="0.3">
      <c r="A49" s="1" t="s">
        <v>781</v>
      </c>
      <c r="B49" s="9">
        <f>+'Data for Figure 5'!B59</f>
        <v>14.579767870000037</v>
      </c>
      <c r="C49" s="9">
        <f>+'Data for Figure 5'!C59</f>
        <v>15.014499949307686</v>
      </c>
      <c r="D49" s="9">
        <f>+'Data for Figure 5'!D59</f>
        <v>65.688559660517726</v>
      </c>
    </row>
    <row r="50" spans="1:4" x14ac:dyDescent="0.3">
      <c r="A50" s="1" t="s">
        <v>782</v>
      </c>
      <c r="B50" s="9">
        <f>+'Data for Figure 5'!B60</f>
        <v>14.732180900410757</v>
      </c>
      <c r="C50" s="9">
        <f>+'Data for Figure 5'!C60</f>
        <v>14.979794407115754</v>
      </c>
      <c r="D50" s="9">
        <f>+'Data for Figure 5'!D60</f>
        <v>73.91076383127519</v>
      </c>
    </row>
    <row r="51" spans="1:4" x14ac:dyDescent="0.3">
      <c r="A51" s="1" t="s">
        <v>783</v>
      </c>
      <c r="B51" s="9">
        <f>+'Data for Figure 5'!B61</f>
        <v>16.644868763685484</v>
      </c>
      <c r="C51" s="9">
        <f>+'Data for Figure 5'!C61</f>
        <v>16.913785290741501</v>
      </c>
      <c r="D51" s="9">
        <f>+'Data for Figure 5'!D61</f>
        <v>77.933397464258064</v>
      </c>
    </row>
    <row r="52" spans="1:4" x14ac:dyDescent="0.3">
      <c r="A52" s="1" t="s">
        <v>784</v>
      </c>
      <c r="B52" s="9">
        <f>+'Data for Figure 5'!B62</f>
        <v>22.415662060115764</v>
      </c>
      <c r="C52" s="9">
        <f>+'Data for Figure 5'!C62</f>
        <v>23.297250281837112</v>
      </c>
      <c r="D52" s="9">
        <f>+'Data for Figure 5'!D62</f>
        <v>99.369258329632387</v>
      </c>
    </row>
    <row r="53" spans="1:4" x14ac:dyDescent="0.3">
      <c r="A53" s="1" t="s">
        <v>785</v>
      </c>
      <c r="B53" s="9">
        <f>+'Data for Figure 5'!B63</f>
        <v>18.526873844848009</v>
      </c>
      <c r="C53" s="9">
        <f>+'Data for Figure 5'!C63</f>
        <v>22.741521632598619</v>
      </c>
      <c r="D53" s="9">
        <f>+'Data for Figure 5'!D63</f>
        <v>64.76969296302903</v>
      </c>
    </row>
    <row r="54" spans="1:4" x14ac:dyDescent="0.3">
      <c r="A54" s="1" t="s">
        <v>786</v>
      </c>
      <c r="B54" s="9">
        <f>+'Data for Figure 5'!B64</f>
        <v>20.708754347628499</v>
      </c>
      <c r="C54" s="9">
        <f>+'Data for Figure 5'!C64</f>
        <v>22.4877311187083</v>
      </c>
      <c r="D54" s="9">
        <f>+'Data for Figure 5'!D64</f>
        <v>79.427499999999995</v>
      </c>
    </row>
    <row r="55" spans="1:4" x14ac:dyDescent="0.3">
      <c r="A55" s="1" t="s">
        <v>787</v>
      </c>
      <c r="B55" s="9">
        <f>+'Data for Figure 5'!B65</f>
        <v>21.693909169921138</v>
      </c>
      <c r="C55" s="9">
        <f>+'Data for Figure 5'!C65</f>
        <v>23.253548114047376</v>
      </c>
      <c r="D55" s="9">
        <f>+'Data for Figure 5'!D65</f>
        <v>88.265482499182184</v>
      </c>
    </row>
    <row r="56" spans="1:4" x14ac:dyDescent="0.3">
      <c r="A56" s="1" t="s">
        <v>788</v>
      </c>
      <c r="B56" s="9">
        <f>+'Data for Figure 5'!B66</f>
        <v>22.204081180746073</v>
      </c>
      <c r="C56" s="9">
        <f>+'Data for Figure 5'!C66</f>
        <v>24.156763643501009</v>
      </c>
      <c r="D56" s="9">
        <f>+'Data for Figure 5'!D66</f>
        <v>85.553941013248689</v>
      </c>
    </row>
    <row r="57" spans="1:4" x14ac:dyDescent="0.3">
      <c r="A57" s="1" t="s">
        <v>789</v>
      </c>
      <c r="B57" s="9">
        <f>+'Data for Figure 5'!B67</f>
        <v>21.444448864762659</v>
      </c>
      <c r="C57" s="9">
        <f>+'Data for Figure 5'!C67</f>
        <v>27.185291129561502</v>
      </c>
      <c r="D57" s="9">
        <f>+'Data for Figure 5'!D67</f>
        <v>88.647376932230799</v>
      </c>
    </row>
    <row r="58" spans="1:4" x14ac:dyDescent="0.3">
      <c r="A58" s="1" t="s">
        <v>790</v>
      </c>
      <c r="B58" s="9">
        <f>+'Data for Figure 5'!B68</f>
        <v>20.03476752243051</v>
      </c>
      <c r="C58" s="9">
        <f>+'Data for Figure 5'!C68</f>
        <v>26.339101640935496</v>
      </c>
      <c r="D58" s="9">
        <f>+'Data for Figure 5'!D68</f>
        <v>83.747078782469401</v>
      </c>
    </row>
    <row r="59" spans="1:4" x14ac:dyDescent="0.3">
      <c r="A59" s="1" t="s">
        <v>791</v>
      </c>
      <c r="B59" s="9">
        <f>+'Data for Figure 5'!B69</f>
        <v>20.489890149715755</v>
      </c>
      <c r="C59" s="9">
        <f>+'Data for Figure 5'!C69</f>
        <v>24.321722366014694</v>
      </c>
      <c r="D59" s="9">
        <f>+'Data for Figure 5'!D69</f>
        <v>46.016699053525826</v>
      </c>
    </row>
    <row r="60" spans="1:4" x14ac:dyDescent="0.3">
      <c r="A60" s="1" t="s">
        <v>835</v>
      </c>
      <c r="B60" s="9">
        <f>+'Data for Figure 5'!B70</f>
        <v>18.567178568575503</v>
      </c>
      <c r="C60" s="9">
        <f>+'Data for Figure 5'!C70</f>
        <v>24.118333484618965</v>
      </c>
      <c r="D60" s="9">
        <f>+'Data for Figure 5'!D70</f>
        <v>41.585851412420979</v>
      </c>
    </row>
    <row r="61" spans="1:4" x14ac:dyDescent="0.3">
      <c r="A61" s="1" t="s">
        <v>836</v>
      </c>
      <c r="B61" s="9">
        <f>+'Data for Figure 5'!B71</f>
        <v>17.421584088316685</v>
      </c>
      <c r="C61" s="9">
        <f>+'Data for Figure 5'!C71</f>
        <v>23.310268535056551</v>
      </c>
      <c r="D61" s="9">
        <f>+'Data for Figure 5'!D71</f>
        <v>47.403361972724127</v>
      </c>
    </row>
    <row r="62" spans="1:4" x14ac:dyDescent="0.3">
      <c r="A62" s="1"/>
      <c r="B62" s="9"/>
      <c r="C62" s="10"/>
    </row>
    <row r="63" spans="1:4" x14ac:dyDescent="0.3">
      <c r="A63" s="1"/>
      <c r="B63" s="9"/>
      <c r="C63" s="10"/>
    </row>
    <row r="64" spans="1:4" x14ac:dyDescent="0.3">
      <c r="A64" s="1"/>
      <c r="B64" s="9"/>
      <c r="C64" s="10"/>
    </row>
    <row r="65" spans="1:3" x14ac:dyDescent="0.3">
      <c r="A65" s="1"/>
      <c r="B65" s="9"/>
      <c r="C65" s="10"/>
    </row>
    <row r="66" spans="1:3" x14ac:dyDescent="0.3">
      <c r="A66" s="1"/>
      <c r="B66" s="9"/>
      <c r="C66" s="10"/>
    </row>
    <row r="67" spans="1:3" x14ac:dyDescent="0.3">
      <c r="A67" s="5"/>
      <c r="B67" s="9"/>
      <c r="C67" s="10"/>
    </row>
    <row r="68" spans="1:3" x14ac:dyDescent="0.3">
      <c r="A68" s="5"/>
      <c r="B68" s="9"/>
      <c r="C68" s="10"/>
    </row>
    <row r="69" spans="1:3" x14ac:dyDescent="0.3">
      <c r="A69" s="5"/>
      <c r="B69" s="9"/>
      <c r="C69" s="10"/>
    </row>
    <row r="70" spans="1:3" x14ac:dyDescent="0.3">
      <c r="A70" s="5"/>
      <c r="B70" s="9"/>
      <c r="C70" s="10"/>
    </row>
    <row r="71" spans="1:3" x14ac:dyDescent="0.3">
      <c r="A71" s="5"/>
      <c r="B71" s="9"/>
      <c r="C71" s="10"/>
    </row>
    <row r="72" spans="1:3" x14ac:dyDescent="0.3">
      <c r="A72" s="5"/>
      <c r="B72" s="9"/>
      <c r="C72" s="10"/>
    </row>
    <row r="73" spans="1:3" x14ac:dyDescent="0.3">
      <c r="A73" s="5"/>
      <c r="B73" s="9"/>
      <c r="C73" s="10"/>
    </row>
    <row r="74" spans="1:3" x14ac:dyDescent="0.3">
      <c r="A74" s="5"/>
      <c r="B74" s="9"/>
      <c r="C74" s="10"/>
    </row>
    <row r="75" spans="1:3" x14ac:dyDescent="0.3">
      <c r="A75" s="5"/>
      <c r="B75" s="9"/>
      <c r="C75" s="10"/>
    </row>
    <row r="76" spans="1:3" x14ac:dyDescent="0.3">
      <c r="A76" s="5"/>
      <c r="B76" s="9"/>
      <c r="C76" s="10"/>
    </row>
    <row r="77" spans="1:3" x14ac:dyDescent="0.3">
      <c r="A77" s="5"/>
      <c r="B77" s="9"/>
      <c r="C77" s="10"/>
    </row>
    <row r="78" spans="1:3" x14ac:dyDescent="0.3">
      <c r="A78" s="5"/>
      <c r="B78" s="9"/>
      <c r="C78" s="10"/>
    </row>
    <row r="79" spans="1:3" x14ac:dyDescent="0.3">
      <c r="A79" s="5"/>
      <c r="B79" s="9"/>
      <c r="C79" s="10"/>
    </row>
    <row r="80" spans="1:3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0"/>
  <sheetViews>
    <sheetView workbookViewId="0">
      <pane ySplit="2" topLeftCell="A3" activePane="bottomLeft" state="frozen"/>
      <selection pane="bottomLeft"/>
    </sheetView>
  </sheetViews>
  <sheetFormatPr defaultColWidth="8.88671875" defaultRowHeight="13.2" x14ac:dyDescent="0.25"/>
  <cols>
    <col min="1" max="1" width="8.88671875" style="1"/>
    <col min="2" max="5" width="14.44140625" style="1" bestFit="1" customWidth="1"/>
    <col min="6" max="6" width="8.88671875" style="1"/>
    <col min="7" max="7" width="12.88671875" style="1" bestFit="1" customWidth="1"/>
    <col min="8" max="8" width="12.6640625" style="1" bestFit="1" customWidth="1"/>
    <col min="9" max="9" width="15" style="1" bestFit="1" customWidth="1"/>
    <col min="10" max="10" width="12.6640625" style="1" bestFit="1" customWidth="1"/>
    <col min="11" max="16384" width="8.88671875" style="1"/>
  </cols>
  <sheetData>
    <row r="1" spans="1:10" x14ac:dyDescent="0.25">
      <c r="B1" s="7" t="s">
        <v>52</v>
      </c>
      <c r="C1" s="7" t="s">
        <v>55</v>
      </c>
      <c r="D1" s="7" t="s">
        <v>53</v>
      </c>
      <c r="E1" s="7" t="s">
        <v>54</v>
      </c>
      <c r="G1" s="7" t="s">
        <v>47</v>
      </c>
      <c r="H1" s="7" t="s">
        <v>48</v>
      </c>
      <c r="I1" s="7" t="s">
        <v>49</v>
      </c>
      <c r="J1" s="7" t="s">
        <v>50</v>
      </c>
    </row>
    <row r="2" spans="1:10" x14ac:dyDescent="0.25">
      <c r="B2" s="7" t="s">
        <v>56</v>
      </c>
      <c r="C2" s="7" t="s">
        <v>56</v>
      </c>
      <c r="D2" s="7" t="s">
        <v>56</v>
      </c>
      <c r="E2" s="7" t="s">
        <v>56</v>
      </c>
      <c r="G2" s="7" t="s">
        <v>51</v>
      </c>
      <c r="H2" s="7" t="s">
        <v>51</v>
      </c>
      <c r="I2" s="7" t="s">
        <v>51</v>
      </c>
      <c r="J2" s="7" t="s">
        <v>51</v>
      </c>
    </row>
    <row r="3" spans="1:10" x14ac:dyDescent="0.25">
      <c r="A3" s="1">
        <v>1950</v>
      </c>
      <c r="B3" s="3">
        <v>12.966291849954995</v>
      </c>
      <c r="C3" s="3">
        <v>41.151578920679995</v>
      </c>
      <c r="D3" s="3">
        <v>9.7541929186263197</v>
      </c>
      <c r="E3" s="3">
        <v>0</v>
      </c>
      <c r="G3" s="3">
        <v>2.6384462447365551</v>
      </c>
      <c r="H3" s="3">
        <v>66.748356117448964</v>
      </c>
      <c r="I3" s="3">
        <v>21.64236624128052</v>
      </c>
      <c r="J3" s="3">
        <v>8.9708313965339528</v>
      </c>
    </row>
    <row r="4" spans="1:10" x14ac:dyDescent="0.25">
      <c r="A4" s="1">
        <v>1951</v>
      </c>
      <c r="B4" s="3">
        <v>13.405002833994601</v>
      </c>
      <c r="C4" s="3">
        <v>41.282966025405933</v>
      </c>
      <c r="D4" s="3">
        <v>10.442644950488448</v>
      </c>
      <c r="E4" s="3">
        <v>0</v>
      </c>
      <c r="G4" s="3">
        <v>4.2642454245920032</v>
      </c>
      <c r="H4" s="3">
        <v>54.401047206535402</v>
      </c>
      <c r="I4" s="3">
        <v>32.671426058095875</v>
      </c>
      <c r="J4" s="3">
        <v>8.6632813107767177</v>
      </c>
    </row>
    <row r="5" spans="1:10" x14ac:dyDescent="0.25">
      <c r="A5" s="1">
        <v>1952</v>
      </c>
      <c r="B5" s="3">
        <v>13.778164052726533</v>
      </c>
      <c r="C5" s="3">
        <v>40.674375861828963</v>
      </c>
      <c r="D5" s="3">
        <v>9.7678023526401851</v>
      </c>
      <c r="E5" s="3">
        <v>0</v>
      </c>
      <c r="G5" s="3">
        <v>2.1068351629374837</v>
      </c>
      <c r="H5" s="3">
        <v>56.774191587050538</v>
      </c>
      <c r="I5" s="3">
        <v>31.304887080555822</v>
      </c>
      <c r="J5" s="3">
        <v>9.8140861694561661</v>
      </c>
    </row>
    <row r="6" spans="1:10" x14ac:dyDescent="0.25">
      <c r="A6" s="1">
        <v>1953</v>
      </c>
      <c r="B6" s="3">
        <v>12.048766645722274</v>
      </c>
      <c r="C6" s="3">
        <v>42.493752877440571</v>
      </c>
      <c r="D6" s="3">
        <v>10.133802796510297</v>
      </c>
      <c r="E6" s="3">
        <v>0</v>
      </c>
      <c r="G6" s="3">
        <v>1.8154351338064783</v>
      </c>
      <c r="H6" s="3">
        <v>53.232213483076137</v>
      </c>
      <c r="I6" s="3">
        <v>34.012942787458087</v>
      </c>
      <c r="J6" s="3">
        <v>10.9394085956593</v>
      </c>
    </row>
    <row r="7" spans="1:10" x14ac:dyDescent="0.25">
      <c r="A7" s="1">
        <v>1954</v>
      </c>
      <c r="B7" s="3">
        <v>11.279652644802479</v>
      </c>
      <c r="C7" s="3">
        <v>46.520837652913123</v>
      </c>
      <c r="D7" s="3">
        <v>9.6892341842397336</v>
      </c>
      <c r="E7" s="3">
        <v>0</v>
      </c>
      <c r="G7" s="3">
        <v>1.5358918457585948</v>
      </c>
      <c r="H7" s="3">
        <v>48.575041987893158</v>
      </c>
      <c r="I7" s="3">
        <v>34.538430550009544</v>
      </c>
      <c r="J7" s="3">
        <v>15.350635616338703</v>
      </c>
    </row>
    <row r="8" spans="1:10" x14ac:dyDescent="0.25">
      <c r="A8" s="1">
        <v>1955</v>
      </c>
      <c r="B8" s="3">
        <v>14.376235364463556</v>
      </c>
      <c r="C8" s="3">
        <v>36.503296594170834</v>
      </c>
      <c r="D8" s="3">
        <v>9.8956985282854273</v>
      </c>
      <c r="E8" s="3">
        <v>0</v>
      </c>
      <c r="G8" s="3">
        <v>1.4939483467805836</v>
      </c>
      <c r="H8" s="3">
        <v>45.568884404673994</v>
      </c>
      <c r="I8" s="3">
        <v>31.733772864350403</v>
      </c>
      <c r="J8" s="3">
        <v>21.203394384194997</v>
      </c>
    </row>
    <row r="9" spans="1:10" x14ac:dyDescent="0.25">
      <c r="A9" s="1">
        <v>1956</v>
      </c>
      <c r="B9" s="3">
        <v>16.0667913642387</v>
      </c>
      <c r="C9" s="3">
        <v>33.078303167790949</v>
      </c>
      <c r="D9" s="3">
        <v>7.3997284283198006</v>
      </c>
      <c r="E9" s="3">
        <v>0</v>
      </c>
      <c r="G9" s="3">
        <v>3.188874152362358</v>
      </c>
      <c r="H9" s="3">
        <v>47.890204896115335</v>
      </c>
      <c r="I9" s="3">
        <v>25.327167979251513</v>
      </c>
      <c r="J9" s="3">
        <v>23.593752972270785</v>
      </c>
    </row>
    <row r="10" spans="1:10" x14ac:dyDescent="0.25">
      <c r="A10" s="1">
        <v>1957</v>
      </c>
      <c r="B10" s="3">
        <v>15.0766666061274</v>
      </c>
      <c r="C10" s="3">
        <v>40.315900255507557</v>
      </c>
      <c r="D10" s="3">
        <v>8.3514552842653043</v>
      </c>
      <c r="E10" s="3">
        <v>0</v>
      </c>
      <c r="G10" s="3">
        <v>4.3405245637536582</v>
      </c>
      <c r="H10" s="3">
        <v>47.890616420851451</v>
      </c>
      <c r="I10" s="3">
        <v>32.068482451735321</v>
      </c>
      <c r="J10" s="3">
        <v>15.700376563659574</v>
      </c>
    </row>
    <row r="11" spans="1:10" x14ac:dyDescent="0.25">
      <c r="A11" s="1">
        <v>1958</v>
      </c>
      <c r="B11" s="3">
        <v>17.512922470908318</v>
      </c>
      <c r="C11" s="3">
        <v>42.12443606040712</v>
      </c>
      <c r="D11" s="3">
        <v>9.4429361459357661</v>
      </c>
      <c r="E11" s="3">
        <v>0</v>
      </c>
      <c r="G11" s="3">
        <v>4.2617108957339154</v>
      </c>
      <c r="H11" s="3">
        <v>46.769123913873393</v>
      </c>
      <c r="I11" s="3">
        <v>34.991272609580932</v>
      </c>
      <c r="J11" s="3">
        <v>13.97789258081176</v>
      </c>
    </row>
    <row r="12" spans="1:10" x14ac:dyDescent="0.25">
      <c r="A12" s="1">
        <v>1959</v>
      </c>
      <c r="B12" s="3">
        <v>14.893290837939244</v>
      </c>
      <c r="C12" s="3">
        <v>41.332239570025507</v>
      </c>
      <c r="D12" s="3">
        <v>12.592712129566127</v>
      </c>
      <c r="E12" s="3">
        <v>0</v>
      </c>
      <c r="G12" s="3">
        <v>4.1493532074736184</v>
      </c>
      <c r="H12" s="3">
        <v>47.083375389044576</v>
      </c>
      <c r="I12" s="3">
        <v>27.944736593440151</v>
      </c>
      <c r="J12" s="3">
        <v>20.822534810041645</v>
      </c>
    </row>
    <row r="13" spans="1:10" x14ac:dyDescent="0.25">
      <c r="A13" s="1">
        <v>1960</v>
      </c>
      <c r="B13" s="3">
        <v>15.418894830659536</v>
      </c>
      <c r="C13" s="3">
        <v>46.256684491978611</v>
      </c>
      <c r="D13" s="3">
        <v>16.310160427807489</v>
      </c>
      <c r="E13" s="3">
        <v>0</v>
      </c>
      <c r="G13" s="3">
        <v>3.7989345415068638</v>
      </c>
      <c r="H13" s="3">
        <v>41.583686359477682</v>
      </c>
      <c r="I13" s="3">
        <v>32.584231848844446</v>
      </c>
      <c r="J13" s="3">
        <v>22.033147250171009</v>
      </c>
    </row>
    <row r="14" spans="1:10" x14ac:dyDescent="0.25">
      <c r="A14" s="1">
        <v>1961</v>
      </c>
      <c r="B14" s="3">
        <v>13.467794404684449</v>
      </c>
      <c r="C14" s="3">
        <v>33.832140533506831</v>
      </c>
      <c r="D14" s="3">
        <v>13.728041639557581</v>
      </c>
      <c r="E14" s="3">
        <v>0</v>
      </c>
      <c r="G14" s="3">
        <v>5.6875767689209091</v>
      </c>
      <c r="H14" s="3">
        <v>42.054064129268056</v>
      </c>
      <c r="I14" s="3">
        <v>31.107638613267401</v>
      </c>
      <c r="J14" s="3">
        <v>21.150720488543641</v>
      </c>
    </row>
    <row r="15" spans="1:10" x14ac:dyDescent="0.25">
      <c r="A15" s="1">
        <v>1962</v>
      </c>
      <c r="B15" s="3">
        <v>15.497896213183731</v>
      </c>
      <c r="C15" s="3">
        <v>34.642356241234225</v>
      </c>
      <c r="D15" s="3">
        <v>14.516129032258066</v>
      </c>
      <c r="E15" s="3">
        <v>0</v>
      </c>
      <c r="G15" s="3">
        <v>7.9027350718569256</v>
      </c>
      <c r="H15" s="3">
        <v>45.290494635386032</v>
      </c>
      <c r="I15" s="3">
        <v>31.116613490396226</v>
      </c>
      <c r="J15" s="3">
        <v>15.690156802360807</v>
      </c>
    </row>
    <row r="16" spans="1:10" x14ac:dyDescent="0.25">
      <c r="A16" s="1">
        <v>1963</v>
      </c>
      <c r="B16" s="3">
        <v>14.477611940298507</v>
      </c>
      <c r="C16" s="3">
        <v>48.134328358208954</v>
      </c>
      <c r="D16" s="3">
        <v>16.044776119402986</v>
      </c>
      <c r="E16" s="3">
        <v>0</v>
      </c>
      <c r="G16" s="3">
        <v>8.3696440407526769</v>
      </c>
      <c r="H16" s="3">
        <v>45.437580358912477</v>
      </c>
      <c r="I16" s="3">
        <v>31.781133076524661</v>
      </c>
      <c r="J16" s="3">
        <v>13.845246092743416</v>
      </c>
    </row>
    <row r="17" spans="1:10" x14ac:dyDescent="0.25">
      <c r="A17" s="1">
        <v>1964</v>
      </c>
      <c r="B17" s="3">
        <v>16.414435389988359</v>
      </c>
      <c r="C17" s="3">
        <v>49.825378346915016</v>
      </c>
      <c r="D17" s="3">
        <v>15.948777648428406</v>
      </c>
      <c r="E17" s="3">
        <v>0</v>
      </c>
      <c r="G17" s="3">
        <v>7.4244817746337848</v>
      </c>
      <c r="H17" s="3">
        <v>42.116115414993907</v>
      </c>
      <c r="I17" s="3">
        <v>32.773631924360622</v>
      </c>
      <c r="J17" s="3">
        <v>17.485931666960699</v>
      </c>
    </row>
    <row r="18" spans="1:10" x14ac:dyDescent="0.25">
      <c r="A18" s="1">
        <v>1965</v>
      </c>
      <c r="B18" s="3">
        <v>14.816675037669514</v>
      </c>
      <c r="C18" s="3">
        <v>40.482169763937719</v>
      </c>
      <c r="D18" s="3">
        <v>11.903566047212456</v>
      </c>
      <c r="E18" s="3">
        <v>0</v>
      </c>
      <c r="G18" s="3">
        <v>8.074784786910687</v>
      </c>
      <c r="H18" s="3">
        <v>41.197398523868017</v>
      </c>
      <c r="I18" s="3">
        <v>34.006264817283274</v>
      </c>
      <c r="J18" s="3">
        <v>16.591591624228656</v>
      </c>
    </row>
    <row r="19" spans="1:10" x14ac:dyDescent="0.25">
      <c r="A19" s="1">
        <v>1966</v>
      </c>
      <c r="B19" s="3">
        <v>14.204045734388743</v>
      </c>
      <c r="C19" s="3">
        <v>42.30430958663149</v>
      </c>
      <c r="D19" s="3">
        <v>9.4107299912049243</v>
      </c>
      <c r="E19" s="3">
        <v>0</v>
      </c>
      <c r="G19" s="3">
        <v>8.6206596175293289</v>
      </c>
      <c r="H19" s="3">
        <v>43.483687854903401</v>
      </c>
      <c r="I19" s="3">
        <v>25.597344587347159</v>
      </c>
      <c r="J19" s="3">
        <v>12.401197998838995</v>
      </c>
    </row>
    <row r="20" spans="1:10" x14ac:dyDescent="0.25">
      <c r="A20" s="1">
        <v>1967</v>
      </c>
      <c r="B20" s="3">
        <v>12.444608567208272</v>
      </c>
      <c r="C20" s="3">
        <v>48.116691285081245</v>
      </c>
      <c r="D20" s="3">
        <v>8.4933530280649929</v>
      </c>
      <c r="E20" s="3">
        <v>0</v>
      </c>
      <c r="G20" s="3">
        <v>9.4176668610825551</v>
      </c>
      <c r="H20" s="3">
        <v>40.415946503231041</v>
      </c>
      <c r="I20" s="3">
        <v>25.790286304547983</v>
      </c>
      <c r="J20" s="3">
        <v>14.551229357977288</v>
      </c>
    </row>
    <row r="21" spans="1:10" x14ac:dyDescent="0.25">
      <c r="A21" s="1">
        <v>1968</v>
      </c>
      <c r="B21" s="3">
        <v>13.244543100258971</v>
      </c>
      <c r="C21" s="3">
        <v>54.014058453570101</v>
      </c>
      <c r="D21" s="3">
        <v>8.8050314465408803</v>
      </c>
      <c r="E21" s="3">
        <v>0</v>
      </c>
      <c r="G21" s="3">
        <v>8.1346291833595803</v>
      </c>
      <c r="H21" s="3">
        <v>39.674581594539951</v>
      </c>
      <c r="I21" s="3">
        <v>26.469683116659105</v>
      </c>
      <c r="J21" s="3">
        <v>16.348921924995331</v>
      </c>
    </row>
    <row r="22" spans="1:10" x14ac:dyDescent="0.25">
      <c r="A22" s="1">
        <v>1969</v>
      </c>
      <c r="B22" s="3">
        <v>13.343151693667158</v>
      </c>
      <c r="C22" s="3">
        <v>42.621502209131073</v>
      </c>
      <c r="D22" s="3">
        <v>9.1899852724595004</v>
      </c>
      <c r="E22" s="3">
        <v>0</v>
      </c>
      <c r="G22" s="3">
        <v>8.4733860107415833</v>
      </c>
      <c r="H22" s="3">
        <v>40.64994478691937</v>
      </c>
      <c r="I22" s="3">
        <v>27.031442424677106</v>
      </c>
      <c r="J22" s="3">
        <v>15.54564892293693</v>
      </c>
    </row>
    <row r="23" spans="1:10" x14ac:dyDescent="0.25">
      <c r="A23" s="1">
        <v>1970</v>
      </c>
      <c r="B23" s="3">
        <v>12.566446948756113</v>
      </c>
      <c r="C23" s="3">
        <v>33.255368913459492</v>
      </c>
      <c r="D23" s="3">
        <v>11.524558792260258</v>
      </c>
      <c r="E23" s="3">
        <v>0</v>
      </c>
      <c r="G23" s="3">
        <v>9.9298472273523632</v>
      </c>
      <c r="H23" s="3">
        <v>40.377738687007877</v>
      </c>
      <c r="I23" s="3">
        <v>21.387682919865444</v>
      </c>
      <c r="J23" s="3">
        <v>14.428198795147324</v>
      </c>
    </row>
    <row r="24" spans="1:10" x14ac:dyDescent="0.25">
      <c r="A24" s="1">
        <v>1971</v>
      </c>
      <c r="B24" s="3">
        <v>11.891671757279576</v>
      </c>
      <c r="C24" s="3">
        <v>30.462227652209329</v>
      </c>
      <c r="D24" s="3">
        <v>12.78761962940338</v>
      </c>
      <c r="E24" s="3">
        <v>6.2512726532274483</v>
      </c>
      <c r="G24" s="3">
        <v>8.8611272515979085</v>
      </c>
      <c r="H24" s="3">
        <v>43.869843114468331</v>
      </c>
      <c r="I24" s="3">
        <v>6.7693201626961077</v>
      </c>
      <c r="J24" s="3">
        <v>25.755374782103431</v>
      </c>
    </row>
    <row r="25" spans="1:10" x14ac:dyDescent="0.25">
      <c r="A25" s="1">
        <v>1972</v>
      </c>
      <c r="B25" s="3">
        <v>12.68191268191268</v>
      </c>
      <c r="C25" s="3">
        <v>28.745668745668741</v>
      </c>
      <c r="D25" s="3">
        <v>11.753291753291752</v>
      </c>
      <c r="E25" s="3">
        <v>12.515592515592516</v>
      </c>
      <c r="G25" s="3">
        <v>6.8145800316957219</v>
      </c>
      <c r="H25" s="3">
        <v>40.75338290869194</v>
      </c>
      <c r="I25" s="3">
        <v>6.729245398025113</v>
      </c>
      <c r="J25" s="3">
        <v>29.928075094477631</v>
      </c>
    </row>
    <row r="26" spans="1:10" x14ac:dyDescent="0.25">
      <c r="A26" s="1">
        <v>1973</v>
      </c>
      <c r="B26" s="3">
        <v>9.2033966841892436</v>
      </c>
      <c r="C26" s="3">
        <v>26.744844318641327</v>
      </c>
      <c r="D26" s="3">
        <v>9.3974929235746067</v>
      </c>
      <c r="E26" s="3">
        <v>27.408006469874646</v>
      </c>
      <c r="G26" s="3">
        <v>5.5470450697411922</v>
      </c>
      <c r="H26" s="3">
        <v>28.944610174957671</v>
      </c>
      <c r="I26" s="3">
        <v>11.142465532532452</v>
      </c>
      <c r="J26" s="3">
        <v>39.08731758445537</v>
      </c>
    </row>
    <row r="27" spans="1:10" x14ac:dyDescent="0.25">
      <c r="A27" s="1">
        <v>1974</v>
      </c>
      <c r="B27" s="3">
        <v>5.5903512484130342</v>
      </c>
      <c r="C27" s="3">
        <v>16.263224714346169</v>
      </c>
      <c r="D27" s="3">
        <v>6.4832839610664408</v>
      </c>
      <c r="E27" s="3">
        <v>42.50528988573847</v>
      </c>
      <c r="G27" s="3">
        <v>3.784089836746249</v>
      </c>
      <c r="H27" s="3">
        <v>24.714541851467398</v>
      </c>
      <c r="I27" s="3">
        <v>11.758044729640464</v>
      </c>
      <c r="J27" s="3">
        <v>43.842596961404176</v>
      </c>
    </row>
    <row r="28" spans="1:10" x14ac:dyDescent="0.25">
      <c r="A28" s="1">
        <v>1975</v>
      </c>
      <c r="B28" s="3">
        <v>6.2350648873203189</v>
      </c>
      <c r="C28" s="3">
        <v>15.80088967317378</v>
      </c>
      <c r="D28" s="3">
        <v>7.6357486857100838</v>
      </c>
      <c r="E28" s="3">
        <v>35.105327010036397</v>
      </c>
      <c r="G28" s="3">
        <v>2.770315062279753</v>
      </c>
      <c r="H28" s="3">
        <v>26.363350894944347</v>
      </c>
      <c r="I28" s="3">
        <v>15.96943581870835</v>
      </c>
      <c r="J28" s="3">
        <v>39.004221764767458</v>
      </c>
    </row>
    <row r="29" spans="1:10" x14ac:dyDescent="0.25">
      <c r="A29" s="1">
        <v>1976</v>
      </c>
      <c r="B29" s="3">
        <v>6.3681936041486615</v>
      </c>
      <c r="C29" s="3">
        <v>16.051858254105444</v>
      </c>
      <c r="D29" s="3">
        <v>7.8789974070872946</v>
      </c>
      <c r="E29" s="3">
        <v>34.686257562662057</v>
      </c>
      <c r="G29" s="3">
        <v>4.2357543204110222</v>
      </c>
      <c r="H29" s="3">
        <v>26.442083138720225</v>
      </c>
      <c r="I29" s="3">
        <v>14.365366651097618</v>
      </c>
      <c r="J29" s="3">
        <v>35.809785147127506</v>
      </c>
    </row>
    <row r="30" spans="1:10" x14ac:dyDescent="0.25">
      <c r="A30" s="1">
        <v>1977</v>
      </c>
      <c r="B30" s="3">
        <v>6.1343427060802691</v>
      </c>
      <c r="C30" s="3">
        <v>22.14311463590483</v>
      </c>
      <c r="D30" s="3">
        <v>8.029920692141312</v>
      </c>
      <c r="E30" s="3">
        <v>30.566570535928861</v>
      </c>
      <c r="G30" s="3">
        <v>4.5232508021646476</v>
      </c>
      <c r="H30" s="3">
        <v>23.030506201810258</v>
      </c>
      <c r="I30" s="3">
        <v>22.764714333604712</v>
      </c>
      <c r="J30" s="3">
        <v>30.599588142330347</v>
      </c>
    </row>
    <row r="31" spans="1:10" x14ac:dyDescent="0.25">
      <c r="A31" s="1">
        <v>1978</v>
      </c>
      <c r="B31" s="3">
        <v>7.5845492728641144</v>
      </c>
      <c r="C31" s="3">
        <v>18.468523149384545</v>
      </c>
      <c r="D31" s="3">
        <v>9.434557770278472</v>
      </c>
      <c r="E31" s="3">
        <v>29.872053218092208</v>
      </c>
      <c r="G31" s="3">
        <v>5.6975682629263842</v>
      </c>
      <c r="H31" s="3">
        <v>23.943895758984148</v>
      </c>
      <c r="I31" s="3">
        <v>22.962486513403601</v>
      </c>
      <c r="J31" s="3">
        <v>36.66486845381359</v>
      </c>
    </row>
    <row r="32" spans="1:10" x14ac:dyDescent="0.25">
      <c r="A32" s="1">
        <v>1979</v>
      </c>
      <c r="B32" s="3">
        <v>7.5954095502936481</v>
      </c>
      <c r="C32" s="3">
        <v>16.589536597007491</v>
      </c>
      <c r="D32" s="3">
        <v>10.490381223151472</v>
      </c>
      <c r="E32" s="3">
        <v>36.594932243136114</v>
      </c>
      <c r="G32" s="3">
        <v>9.1612850652922369</v>
      </c>
      <c r="H32" s="3">
        <v>26.54674353698535</v>
      </c>
      <c r="I32" s="3">
        <v>20.151975064681078</v>
      </c>
      <c r="J32" s="3">
        <v>27.675351926171899</v>
      </c>
    </row>
    <row r="33" spans="1:10" x14ac:dyDescent="0.25">
      <c r="A33" s="1">
        <v>1980</v>
      </c>
      <c r="B33" s="3">
        <v>7.3312472060795724</v>
      </c>
      <c r="C33" s="3">
        <v>16.836371463103696</v>
      </c>
      <c r="D33" s="3">
        <v>9.4140631467408422</v>
      </c>
      <c r="E33" s="3">
        <v>35.396281395387341</v>
      </c>
      <c r="G33" s="3">
        <v>5.6477903887949772</v>
      </c>
      <c r="H33" s="3">
        <v>31.213776865491425</v>
      </c>
      <c r="I33" s="3">
        <v>13.820635112291718</v>
      </c>
      <c r="J33" s="3">
        <v>28.332528374788694</v>
      </c>
    </row>
    <row r="34" spans="1:10" x14ac:dyDescent="0.25">
      <c r="A34" s="1">
        <v>1981</v>
      </c>
      <c r="B34" s="3">
        <v>9.0750514357277048</v>
      </c>
      <c r="C34" s="3">
        <v>15.365119122163584</v>
      </c>
      <c r="D34" s="3">
        <v>9.641589885797778</v>
      </c>
      <c r="E34" s="3">
        <v>33.931180487223067</v>
      </c>
      <c r="G34" s="3">
        <v>8.3932941752325014</v>
      </c>
      <c r="H34" s="3">
        <v>31.654429760156628</v>
      </c>
      <c r="I34" s="3">
        <v>11.395007342143906</v>
      </c>
      <c r="J34" s="3">
        <v>28.070239843367595</v>
      </c>
    </row>
    <row r="35" spans="1:10" x14ac:dyDescent="0.25">
      <c r="A35" s="1">
        <v>1982</v>
      </c>
      <c r="B35" s="3">
        <v>7.484196217650088</v>
      </c>
      <c r="C35" s="3">
        <v>13.177517057527089</v>
      </c>
      <c r="D35" s="3">
        <v>10.033917094479564</v>
      </c>
      <c r="E35" s="3">
        <v>40.42864872711916</v>
      </c>
      <c r="G35" s="3">
        <v>13.046644061902276</v>
      </c>
      <c r="H35" s="3">
        <v>31.930316466701441</v>
      </c>
      <c r="I35" s="3">
        <v>10.74813075986785</v>
      </c>
      <c r="J35" s="3">
        <v>24.845679012345677</v>
      </c>
    </row>
    <row r="36" spans="1:10" x14ac:dyDescent="0.25">
      <c r="A36" s="1">
        <v>1983</v>
      </c>
      <c r="B36" s="3">
        <v>7.0785257339440673</v>
      </c>
      <c r="C36" s="3">
        <v>12.265901316170929</v>
      </c>
      <c r="D36" s="3">
        <v>10.883052125007247</v>
      </c>
      <c r="E36" s="3">
        <v>44.213486403432483</v>
      </c>
      <c r="G36" s="3">
        <v>16.46069082051789</v>
      </c>
      <c r="H36" s="3">
        <v>32.698478325348965</v>
      </c>
      <c r="I36" s="3">
        <v>9.4868729720741687</v>
      </c>
      <c r="J36" s="3">
        <v>23.715834224646997</v>
      </c>
    </row>
    <row r="37" spans="1:10" x14ac:dyDescent="0.25">
      <c r="A37" s="1">
        <v>1984</v>
      </c>
      <c r="B37" s="3">
        <v>6.7248708390556535</v>
      </c>
      <c r="C37" s="3">
        <v>13.967693414426789</v>
      </c>
      <c r="D37" s="3">
        <v>11.769014452946177</v>
      </c>
      <c r="E37" s="3">
        <v>42.104505918514157</v>
      </c>
      <c r="G37" s="3">
        <v>14.062026010907799</v>
      </c>
      <c r="H37" s="3">
        <v>31.392519443637656</v>
      </c>
      <c r="I37" s="3">
        <v>11.722980604769742</v>
      </c>
      <c r="J37" s="3">
        <v>24.887856197760353</v>
      </c>
    </row>
    <row r="38" spans="1:10" x14ac:dyDescent="0.25">
      <c r="A38" s="1">
        <v>1985</v>
      </c>
      <c r="B38" s="3">
        <v>5.4980911192030826</v>
      </c>
      <c r="C38" s="3">
        <v>12.293265821296421</v>
      </c>
      <c r="D38" s="3">
        <v>9.4628310227118213</v>
      </c>
      <c r="E38" s="3">
        <v>50.8816861351686</v>
      </c>
      <c r="G38" s="3">
        <v>16.316802826590465</v>
      </c>
      <c r="H38" s="3">
        <v>24.429410543540651</v>
      </c>
      <c r="I38" s="3">
        <v>11.949508888047641</v>
      </c>
      <c r="J38" s="3">
        <v>28.196705296193631</v>
      </c>
    </row>
    <row r="39" spans="1:10" x14ac:dyDescent="0.25">
      <c r="A39" s="1">
        <v>1986</v>
      </c>
      <c r="B39" s="3">
        <v>7.7492258816905943</v>
      </c>
      <c r="C39" s="3">
        <v>16.52171369869524</v>
      </c>
      <c r="D39" s="3">
        <v>16.694633632744381</v>
      </c>
      <c r="E39" s="3">
        <v>32.873432113388681</v>
      </c>
      <c r="G39" s="3">
        <v>13.811710149496861</v>
      </c>
      <c r="H39" s="3">
        <v>29.068140616378969</v>
      </c>
      <c r="I39" s="3">
        <v>8.3119860224376652</v>
      </c>
      <c r="J39" s="3">
        <v>25.592141562229052</v>
      </c>
    </row>
    <row r="40" spans="1:10" x14ac:dyDescent="0.25">
      <c r="A40" s="1">
        <v>1987</v>
      </c>
      <c r="B40" s="3">
        <v>8.3264392857668597</v>
      </c>
      <c r="C40" s="3">
        <v>15.594482799228654</v>
      </c>
      <c r="D40" s="3">
        <v>18.150825077650037</v>
      </c>
      <c r="E40" s="3">
        <v>29.284147616033447</v>
      </c>
      <c r="G40" s="3">
        <v>10.325191703362565</v>
      </c>
      <c r="H40" s="3">
        <v>28.845094711554037</v>
      </c>
      <c r="I40" s="3">
        <v>7.5704449112943619</v>
      </c>
      <c r="J40" s="3">
        <v>25.875779709971564</v>
      </c>
    </row>
    <row r="41" spans="1:10" x14ac:dyDescent="0.25">
      <c r="A41" s="1">
        <v>1988</v>
      </c>
      <c r="B41" s="3">
        <v>7.138464457907534</v>
      </c>
      <c r="C41" s="3">
        <v>14.140404267581285</v>
      </c>
      <c r="D41" s="3">
        <v>18.106823069678523</v>
      </c>
      <c r="E41" s="3">
        <v>32.854823519489464</v>
      </c>
      <c r="G41" s="3">
        <v>12.938576296159868</v>
      </c>
      <c r="H41" s="3">
        <v>29.052760711983478</v>
      </c>
      <c r="I41" s="3">
        <v>12.244451606961967</v>
      </c>
      <c r="J41" s="3">
        <v>19.27071685106495</v>
      </c>
    </row>
    <row r="42" spans="1:10" x14ac:dyDescent="0.25">
      <c r="A42" s="1">
        <v>1989</v>
      </c>
      <c r="B42" s="3">
        <v>8.6410032079323429</v>
      </c>
      <c r="C42" s="3">
        <v>11.380322251385243</v>
      </c>
      <c r="D42" s="3">
        <v>16.368565908428113</v>
      </c>
      <c r="E42" s="3">
        <v>41.017424905220182</v>
      </c>
      <c r="G42" s="3">
        <v>17.211206582181667</v>
      </c>
      <c r="H42" s="3">
        <v>27.526123132055609</v>
      </c>
      <c r="I42" s="3">
        <v>9.3689447654191031</v>
      </c>
      <c r="J42" s="3">
        <v>18.115586358609843</v>
      </c>
    </row>
    <row r="43" spans="1:10" x14ac:dyDescent="0.25">
      <c r="A43" s="1">
        <v>1990</v>
      </c>
      <c r="B43" s="3">
        <v>6.2906118358703687</v>
      </c>
      <c r="C43" s="3">
        <v>10.526259108614131</v>
      </c>
      <c r="D43" s="3">
        <v>16.973650202010585</v>
      </c>
      <c r="E43" s="3">
        <v>45.024837552656514</v>
      </c>
      <c r="G43" s="3">
        <v>20.883338047784719</v>
      </c>
      <c r="H43" s="3">
        <v>22.641558159213929</v>
      </c>
      <c r="I43" s="3">
        <v>10.848343005465761</v>
      </c>
      <c r="J43" s="3">
        <v>24.472627054464827</v>
      </c>
    </row>
    <row r="44" spans="1:10" x14ac:dyDescent="0.25">
      <c r="A44" s="1">
        <v>1991</v>
      </c>
      <c r="B44" s="3">
        <v>6.872436611360289</v>
      </c>
      <c r="C44" s="3">
        <v>10.269147475462365</v>
      </c>
      <c r="D44" s="3">
        <v>18.938122378541884</v>
      </c>
      <c r="E44" s="3">
        <v>40.76699375435016</v>
      </c>
      <c r="G44" s="3">
        <v>15.214301326789698</v>
      </c>
      <c r="H44" s="3">
        <v>26.724863542680151</v>
      </c>
      <c r="I44" s="3">
        <v>12.103582849288804</v>
      </c>
      <c r="J44" s="3">
        <v>24.83395031176277</v>
      </c>
    </row>
    <row r="45" spans="1:10" x14ac:dyDescent="0.25">
      <c r="A45" s="1">
        <v>1992</v>
      </c>
      <c r="B45" s="3">
        <v>6.7281648010645982</v>
      </c>
      <c r="C45" s="3">
        <v>7.0010618524123283</v>
      </c>
      <c r="D45" s="3">
        <v>18.274681198931471</v>
      </c>
      <c r="E45" s="3">
        <v>43.844788974007187</v>
      </c>
      <c r="G45" s="3">
        <v>15.169045576560675</v>
      </c>
      <c r="H45" s="3">
        <v>25.367382806695282</v>
      </c>
      <c r="I45" s="3">
        <v>11.266473399173549</v>
      </c>
      <c r="J45" s="3">
        <v>17.384696665544226</v>
      </c>
    </row>
    <row r="46" spans="1:10" x14ac:dyDescent="0.25">
      <c r="A46" s="1">
        <v>1993</v>
      </c>
      <c r="B46" s="3">
        <v>6.4884411255082135</v>
      </c>
      <c r="C46" s="3">
        <v>7.4554218145126807</v>
      </c>
      <c r="D46" s="3">
        <v>20.125000285304601</v>
      </c>
      <c r="E46" s="3">
        <v>41.536276611676911</v>
      </c>
      <c r="G46" s="3">
        <v>9.8572378120727215</v>
      </c>
      <c r="H46" s="3">
        <v>23.063883318872357</v>
      </c>
      <c r="I46" s="3">
        <v>14.31185078948014</v>
      </c>
      <c r="J46" s="3">
        <v>23.657842868284661</v>
      </c>
    </row>
    <row r="47" spans="1:10" x14ac:dyDescent="0.25">
      <c r="A47" s="1">
        <v>1994</v>
      </c>
      <c r="B47" s="3">
        <v>7.8313923257350595</v>
      </c>
      <c r="C47" s="3">
        <v>8.8212579500325834</v>
      </c>
      <c r="D47" s="3">
        <v>21.228971156225946</v>
      </c>
      <c r="E47" s="3">
        <v>37.058192762603682</v>
      </c>
      <c r="G47" s="3">
        <v>13.432034249824781</v>
      </c>
      <c r="H47" s="3">
        <v>20.339746336876896</v>
      </c>
      <c r="I47" s="3">
        <v>12.259003550251757</v>
      </c>
      <c r="J47" s="3">
        <v>27.181011241269491</v>
      </c>
    </row>
    <row r="48" spans="1:10" x14ac:dyDescent="0.25">
      <c r="A48" s="1">
        <v>1995</v>
      </c>
      <c r="B48" s="3">
        <v>9.6956619044935408</v>
      </c>
      <c r="C48" s="3">
        <v>7.7040553410548194</v>
      </c>
      <c r="D48" s="3">
        <v>18.502739361130629</v>
      </c>
      <c r="E48" s="3">
        <v>34.229445466380639</v>
      </c>
      <c r="G48" s="3">
        <v>20.548938475583746</v>
      </c>
      <c r="H48" s="3">
        <v>16.584124791647177</v>
      </c>
      <c r="I48" s="3">
        <v>13.639247559450585</v>
      </c>
      <c r="J48" s="3">
        <v>27.435359766809093</v>
      </c>
    </row>
    <row r="49" spans="1:10" x14ac:dyDescent="0.25">
      <c r="A49" s="1">
        <v>1996</v>
      </c>
      <c r="B49" s="3">
        <v>9.3346495704379695</v>
      </c>
      <c r="C49" s="3">
        <v>6.5408443244110925</v>
      </c>
      <c r="D49" s="3">
        <v>19.557143097068096</v>
      </c>
      <c r="E49" s="3">
        <v>44.88437731376397</v>
      </c>
      <c r="G49" s="3">
        <v>15.051536344601853</v>
      </c>
      <c r="H49" s="3">
        <v>33.196298649323971</v>
      </c>
      <c r="I49" s="3">
        <v>9.441873677734943</v>
      </c>
      <c r="J49" s="3">
        <v>33.356749744712438</v>
      </c>
    </row>
    <row r="50" spans="1:10" x14ac:dyDescent="0.25">
      <c r="A50" s="1">
        <v>1997</v>
      </c>
      <c r="B50" s="3">
        <v>10.85262239852822</v>
      </c>
      <c r="C50" s="3">
        <v>11.955920872170076</v>
      </c>
      <c r="D50" s="3">
        <v>25.144458687095035</v>
      </c>
      <c r="E50" s="3">
        <v>33.864667252494144</v>
      </c>
      <c r="G50" s="3">
        <v>22.890213337162042</v>
      </c>
      <c r="H50" s="3">
        <v>33.785699382963209</v>
      </c>
      <c r="I50" s="3">
        <v>9.7582471527446728</v>
      </c>
      <c r="J50" s="3">
        <v>26.619321051626173</v>
      </c>
    </row>
    <row r="51" spans="1:10" x14ac:dyDescent="0.25">
      <c r="A51" s="1">
        <v>1998</v>
      </c>
      <c r="B51" s="3">
        <v>10.315430701399386</v>
      </c>
      <c r="C51" s="3">
        <v>17.393443383955443</v>
      </c>
      <c r="D51" s="3">
        <v>28.234307356562194</v>
      </c>
      <c r="E51" s="3">
        <v>26.797020462839271</v>
      </c>
      <c r="G51" s="3">
        <v>17.976406195378704</v>
      </c>
      <c r="H51" s="3">
        <v>28.315264029166272</v>
      </c>
      <c r="I51" s="3">
        <v>7.457165110871351</v>
      </c>
      <c r="J51" s="3">
        <v>31.93008568628996</v>
      </c>
    </row>
    <row r="52" spans="1:10" x14ac:dyDescent="0.25">
      <c r="A52" s="1">
        <v>1999</v>
      </c>
      <c r="B52" s="3">
        <v>14.811287432904368</v>
      </c>
      <c r="C52" s="3">
        <v>10.567696950988706</v>
      </c>
      <c r="D52" s="3">
        <v>21.301919895399333</v>
      </c>
      <c r="E52" s="3">
        <v>35.709923196333584</v>
      </c>
      <c r="G52" s="3">
        <v>18.853577502058222</v>
      </c>
      <c r="H52" s="3">
        <v>25.334623890516095</v>
      </c>
      <c r="I52" s="3">
        <v>6.6294787016436523</v>
      </c>
      <c r="J52" s="3">
        <v>40.920471118391177</v>
      </c>
    </row>
    <row r="53" spans="1:10" x14ac:dyDescent="0.25">
      <c r="A53" s="1">
        <v>2000</v>
      </c>
      <c r="B53" s="3">
        <v>9.0316473314606132</v>
      </c>
      <c r="C53" s="3">
        <v>6.6757289902379853</v>
      </c>
      <c r="D53" s="3">
        <v>28.016281833409156</v>
      </c>
      <c r="E53" s="3">
        <v>42.976055948168288</v>
      </c>
      <c r="G53" s="6">
        <v>31.245983009966832</v>
      </c>
      <c r="H53" s="3">
        <v>21.883357979786538</v>
      </c>
      <c r="I53" s="3">
        <v>5.4013629605159004</v>
      </c>
      <c r="J53" s="3">
        <v>20.387089353245418</v>
      </c>
    </row>
    <row r="54" spans="1:10" x14ac:dyDescent="0.25">
      <c r="A54" s="1">
        <v>2001</v>
      </c>
      <c r="B54" s="3">
        <v>12.369745774456522</v>
      </c>
      <c r="C54" s="3">
        <v>9.2179131867005015</v>
      </c>
      <c r="D54" s="3">
        <v>38.42569730257722</v>
      </c>
      <c r="E54" s="3">
        <v>33.289307421733561</v>
      </c>
      <c r="G54" s="6">
        <v>23.051567343126838</v>
      </c>
      <c r="H54" s="3">
        <v>26.751952308033815</v>
      </c>
      <c r="I54" s="3">
        <v>2.9923829006320917</v>
      </c>
      <c r="J54" s="3">
        <v>35.375867051421615</v>
      </c>
    </row>
    <row r="55" spans="1:10" x14ac:dyDescent="0.25">
      <c r="A55" s="1">
        <v>2002</v>
      </c>
      <c r="B55" s="3">
        <v>11.621623517392802</v>
      </c>
      <c r="C55" s="3">
        <v>9.0492376317132468</v>
      </c>
      <c r="D55" s="3">
        <v>38.255771289365889</v>
      </c>
      <c r="E55" s="3">
        <v>29.802655882319439</v>
      </c>
      <c r="G55" s="6">
        <v>17.291461768329995</v>
      </c>
      <c r="H55" s="3">
        <v>35.158863121540108</v>
      </c>
      <c r="I55" s="3">
        <v>6.6848739156416137</v>
      </c>
      <c r="J55" s="3">
        <v>25.771631792084381</v>
      </c>
    </row>
    <row r="56" spans="1:10" x14ac:dyDescent="0.25">
      <c r="A56" s="1">
        <v>2003</v>
      </c>
      <c r="B56" s="3">
        <v>12.404028910412359</v>
      </c>
      <c r="C56" s="3">
        <v>8.0095447224717695</v>
      </c>
      <c r="D56" s="3">
        <v>36.9686784353663</v>
      </c>
      <c r="E56" s="3">
        <v>32.724161972208144</v>
      </c>
      <c r="G56" s="6">
        <v>16.505994684460877</v>
      </c>
      <c r="H56" s="3">
        <v>37.202702659213394</v>
      </c>
      <c r="I56" s="3">
        <v>6.5686115453349565</v>
      </c>
      <c r="J56" s="3">
        <v>26.290914620302026</v>
      </c>
    </row>
    <row r="57" spans="1:10" x14ac:dyDescent="0.25">
      <c r="A57" s="1">
        <v>2004</v>
      </c>
      <c r="B57" s="3">
        <v>13.554470987571934</v>
      </c>
      <c r="C57" s="3">
        <v>8.7606193765519791</v>
      </c>
      <c r="D57" s="3">
        <v>37.109368580144825</v>
      </c>
      <c r="E57" s="3">
        <v>30.084087138978568</v>
      </c>
      <c r="G57" s="6">
        <v>14.797189431249954</v>
      </c>
      <c r="H57" s="3">
        <v>37.265348181669914</v>
      </c>
      <c r="I57" s="3">
        <v>6.6103534254051199</v>
      </c>
      <c r="J57" s="3">
        <v>25.365521517959877</v>
      </c>
    </row>
    <row r="58" spans="1:10" x14ac:dyDescent="0.25">
      <c r="A58" s="1">
        <v>2005</v>
      </c>
      <c r="B58" s="3">
        <v>15.476029635513319</v>
      </c>
      <c r="C58" s="3">
        <v>9.0313198442461502</v>
      </c>
      <c r="D58" s="3">
        <v>36.279557079544411</v>
      </c>
      <c r="E58" s="3">
        <v>25.899297690577878</v>
      </c>
      <c r="G58" s="6">
        <v>13.723255311014873</v>
      </c>
      <c r="H58" s="3">
        <v>36.889873191196919</v>
      </c>
      <c r="I58" s="3">
        <v>5.6992533741734084</v>
      </c>
      <c r="J58" s="3">
        <v>24.254944098936679</v>
      </c>
    </row>
    <row r="59" spans="1:10" x14ac:dyDescent="0.25">
      <c r="A59" s="1">
        <v>2006</v>
      </c>
      <c r="B59" s="3">
        <v>15.489724547200643</v>
      </c>
      <c r="C59" s="3">
        <v>8.9658742747434843</v>
      </c>
      <c r="D59" s="3">
        <v>36.049294785435684</v>
      </c>
      <c r="E59" s="3">
        <v>24.926130718781693</v>
      </c>
      <c r="G59" s="6">
        <v>13.432956448821956</v>
      </c>
      <c r="H59" s="3">
        <v>36.820405254141328</v>
      </c>
      <c r="I59" s="3">
        <v>6.5392993121028793</v>
      </c>
      <c r="J59" s="3">
        <v>23.806354691527755</v>
      </c>
    </row>
    <row r="60" spans="1:10" x14ac:dyDescent="0.25">
      <c r="A60" s="1">
        <v>2007</v>
      </c>
      <c r="B60" s="3">
        <v>14.935100324601121</v>
      </c>
      <c r="C60" s="3">
        <v>7.9925528677160624</v>
      </c>
      <c r="D60" s="3">
        <v>32.138027897705435</v>
      </c>
      <c r="E60" s="3">
        <v>20.780182519812492</v>
      </c>
      <c r="G60" s="6">
        <v>10.608871052281469</v>
      </c>
      <c r="H60" s="3">
        <v>33.775631655004453</v>
      </c>
      <c r="I60" s="3">
        <v>6.2291080921500566</v>
      </c>
      <c r="J60" s="3">
        <v>30.454962999903401</v>
      </c>
    </row>
    <row r="61" spans="1:10" x14ac:dyDescent="0.25">
      <c r="A61" s="1">
        <v>2008</v>
      </c>
      <c r="B61" s="3">
        <v>17.112905811590608</v>
      </c>
      <c r="C61" s="3">
        <v>5.7008901220811925</v>
      </c>
      <c r="D61" s="3">
        <v>23.910953543339868</v>
      </c>
      <c r="E61" s="3">
        <v>33.527473237274982</v>
      </c>
      <c r="G61" s="6">
        <v>5.3656281399005401</v>
      </c>
      <c r="H61" s="3">
        <v>27.302862692084656</v>
      </c>
      <c r="I61" s="3">
        <v>5.8694478443861406</v>
      </c>
      <c r="J61" s="3">
        <v>41.202259288336137</v>
      </c>
    </row>
    <row r="62" spans="1:10" x14ac:dyDescent="0.25">
      <c r="A62" s="1">
        <v>2009</v>
      </c>
      <c r="B62" s="3">
        <v>21.734580953965754</v>
      </c>
      <c r="C62" s="3">
        <v>7.9720773513732635</v>
      </c>
      <c r="D62" s="3">
        <v>29.929128368002019</v>
      </c>
      <c r="E62" s="3">
        <v>21.194796012643678</v>
      </c>
      <c r="G62" s="6">
        <v>3.3344943285000017</v>
      </c>
      <c r="H62" s="3">
        <v>33.111920237935863</v>
      </c>
      <c r="I62" s="3">
        <v>5.7954356634065265</v>
      </c>
      <c r="J62" s="3">
        <v>37.163581453658153</v>
      </c>
    </row>
    <row r="63" spans="1:10" x14ac:dyDescent="0.25">
      <c r="A63" s="1">
        <v>2010</v>
      </c>
      <c r="B63" s="3">
        <v>16.336455966799328</v>
      </c>
      <c r="C63" s="3">
        <v>8.0026802180294432</v>
      </c>
      <c r="D63" s="3">
        <v>30.730009081292543</v>
      </c>
      <c r="E63" s="3">
        <v>30.623228760103476</v>
      </c>
      <c r="G63" s="6">
        <v>3.5291735790213141</v>
      </c>
      <c r="H63" s="3">
        <v>32.281315230156096</v>
      </c>
      <c r="I63" s="3">
        <v>5.3722850536309341</v>
      </c>
      <c r="J63" s="3">
        <v>39.698255095050364</v>
      </c>
    </row>
    <row r="64" spans="1:10" x14ac:dyDescent="0.25">
      <c r="A64" s="1">
        <v>2011</v>
      </c>
      <c r="B64" s="3">
        <v>17.619294851404412</v>
      </c>
      <c r="C64" s="3">
        <v>6.7207520054015184</v>
      </c>
      <c r="D64" s="3">
        <v>28.015749279068626</v>
      </c>
      <c r="E64" s="3">
        <v>34.720865588694963</v>
      </c>
      <c r="G64" s="6">
        <v>3.6507109212567959</v>
      </c>
      <c r="H64" s="3">
        <v>35.076209804047551</v>
      </c>
      <c r="I64" s="3">
        <v>6.9388648720692974</v>
      </c>
      <c r="J64" s="3">
        <v>43.58868859804533</v>
      </c>
    </row>
    <row r="65" spans="1:10" x14ac:dyDescent="0.25">
      <c r="A65" s="1">
        <v>2012</v>
      </c>
      <c r="B65" s="3">
        <v>16.969524349117595</v>
      </c>
      <c r="C65" s="3">
        <v>6.4596727734805643</v>
      </c>
      <c r="D65" s="3">
        <v>31.242799190232628</v>
      </c>
      <c r="E65" s="3">
        <v>31.171503286856861</v>
      </c>
      <c r="G65" s="6">
        <v>3.8978356019174152</v>
      </c>
      <c r="H65" s="3">
        <v>34.618745213052037</v>
      </c>
      <c r="I65" s="3">
        <v>7.8040518193627939</v>
      </c>
      <c r="J65" s="3">
        <v>43.520548975519041</v>
      </c>
    </row>
    <row r="66" spans="1:10" x14ac:dyDescent="0.25">
      <c r="A66" s="1">
        <v>2013</v>
      </c>
      <c r="B66" s="3">
        <v>18.859972296171772</v>
      </c>
      <c r="C66" s="3">
        <v>6.6285961022888573</v>
      </c>
      <c r="D66" s="3">
        <v>33.331845689393738</v>
      </c>
      <c r="E66" s="3">
        <v>22.925665363189299</v>
      </c>
      <c r="G66" s="6">
        <v>4.5187636507615689</v>
      </c>
      <c r="H66" s="3">
        <v>30.536498820843427</v>
      </c>
      <c r="I66" s="3">
        <v>7.8679520433650989</v>
      </c>
      <c r="J66" s="3">
        <v>44.676073954010953</v>
      </c>
    </row>
    <row r="67" spans="1:10" x14ac:dyDescent="0.25">
      <c r="A67" s="1">
        <v>2014</v>
      </c>
      <c r="B67" s="3">
        <v>20.414954487293173</v>
      </c>
      <c r="C67" s="3">
        <v>6.6588953338626435</v>
      </c>
      <c r="D67" s="3">
        <v>35.223887620160284</v>
      </c>
      <c r="E67" s="3">
        <v>18.472875082611427</v>
      </c>
      <c r="G67" s="6">
        <v>5.213757001432298</v>
      </c>
      <c r="H67" s="3">
        <v>31.197394763964851</v>
      </c>
      <c r="I67" s="3">
        <v>9.2940567111974453</v>
      </c>
      <c r="J67" s="3">
        <v>44.086252140186502</v>
      </c>
    </row>
    <row r="68" spans="1:10" x14ac:dyDescent="0.25">
      <c r="A68" s="1">
        <v>2015</v>
      </c>
      <c r="B68" s="3">
        <v>23.269975326376617</v>
      </c>
      <c r="C68" s="3">
        <v>9.9571009316769139</v>
      </c>
      <c r="D68" s="3">
        <v>35.350998729221423</v>
      </c>
      <c r="E68" s="3">
        <v>11.127858884629775</v>
      </c>
      <c r="G68" s="6">
        <v>7.2853801508196385</v>
      </c>
      <c r="H68" s="3">
        <v>36.280739723019281</v>
      </c>
      <c r="I68" s="3">
        <v>9.9756830556522686</v>
      </c>
      <c r="J68" s="3">
        <v>40.024193842570917</v>
      </c>
    </row>
    <row r="69" spans="1:10" x14ac:dyDescent="0.25">
      <c r="A69" s="1">
        <v>2016</v>
      </c>
      <c r="B69" s="3">
        <v>19.614910040527437</v>
      </c>
      <c r="C69" s="3">
        <v>8.7987974200544432</v>
      </c>
      <c r="D69" s="3">
        <v>33.355396911243076</v>
      </c>
      <c r="E69" s="3">
        <v>10.796429383317372</v>
      </c>
      <c r="G69" s="6">
        <v>8.0420575255695628</v>
      </c>
      <c r="H69" s="3">
        <v>36.800376198879512</v>
      </c>
      <c r="I69" s="3">
        <v>8.0261685209538278</v>
      </c>
      <c r="J69" s="3">
        <v>39.78621124708544</v>
      </c>
    </row>
    <row r="70" spans="1:10" x14ac:dyDescent="0.25">
      <c r="A70" s="1">
        <v>2017</v>
      </c>
      <c r="B70" s="3">
        <v>20.715051170577393</v>
      </c>
      <c r="C70" s="3">
        <v>8.0788762103790237</v>
      </c>
      <c r="D70" s="3">
        <v>38.060329141373522</v>
      </c>
      <c r="E70" s="3">
        <v>9.224777240127251</v>
      </c>
      <c r="G70" s="6">
        <v>10.20398757950653</v>
      </c>
      <c r="H70" s="3">
        <v>37.593538418024593</v>
      </c>
      <c r="I70" s="3">
        <v>8.7972147187352103</v>
      </c>
      <c r="J70" s="3">
        <v>35.714064006832821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85"/>
  <sheetViews>
    <sheetView workbookViewId="0"/>
  </sheetViews>
  <sheetFormatPr defaultColWidth="9.109375" defaultRowHeight="14.4" x14ac:dyDescent="0.3"/>
  <sheetData>
    <row r="1" spans="1:5" x14ac:dyDescent="0.3">
      <c r="A1" t="s">
        <v>59</v>
      </c>
      <c r="B1" t="s">
        <v>825</v>
      </c>
    </row>
    <row r="3" spans="1:5" x14ac:dyDescent="0.3">
      <c r="B3" t="s">
        <v>826</v>
      </c>
      <c r="C3" t="s">
        <v>55</v>
      </c>
      <c r="D3" t="s">
        <v>53</v>
      </c>
      <c r="E3" t="s">
        <v>54</v>
      </c>
    </row>
    <row r="4" spans="1:5" x14ac:dyDescent="0.3">
      <c r="A4" t="s">
        <v>736</v>
      </c>
      <c r="B4" s="9">
        <f>+'Data for Figure 6'!B13</f>
        <v>15.418894830659536</v>
      </c>
      <c r="C4" s="9">
        <f>+'Data for Figure 6'!C13</f>
        <v>46.256684491978611</v>
      </c>
      <c r="D4" s="9">
        <f>+'Data for Figure 6'!D13</f>
        <v>16.310160427807489</v>
      </c>
      <c r="E4" s="9">
        <f>+'Data for Figure 6'!E13</f>
        <v>0</v>
      </c>
    </row>
    <row r="5" spans="1:5" x14ac:dyDescent="0.3">
      <c r="A5" t="s">
        <v>737</v>
      </c>
      <c r="B5" s="9">
        <f>+'Data for Figure 6'!B14</f>
        <v>13.467794404684449</v>
      </c>
      <c r="C5" s="9">
        <f>+'Data for Figure 6'!C14</f>
        <v>33.832140533506831</v>
      </c>
      <c r="D5" s="9">
        <f>+'Data for Figure 6'!D14</f>
        <v>13.728041639557581</v>
      </c>
      <c r="E5" s="9">
        <f>+'Data for Figure 6'!E14</f>
        <v>0</v>
      </c>
    </row>
    <row r="6" spans="1:5" x14ac:dyDescent="0.3">
      <c r="A6" t="s">
        <v>738</v>
      </c>
      <c r="B6" s="9">
        <f>+'Data for Figure 6'!B15</f>
        <v>15.497896213183731</v>
      </c>
      <c r="C6" s="9">
        <f>+'Data for Figure 6'!C15</f>
        <v>34.642356241234225</v>
      </c>
      <c r="D6" s="9">
        <f>+'Data for Figure 6'!D15</f>
        <v>14.516129032258066</v>
      </c>
      <c r="E6" s="9">
        <f>+'Data for Figure 6'!E15</f>
        <v>0</v>
      </c>
    </row>
    <row r="7" spans="1:5" x14ac:dyDescent="0.3">
      <c r="A7" t="s">
        <v>739</v>
      </c>
      <c r="B7" s="9">
        <f>+'Data for Figure 6'!B16</f>
        <v>14.477611940298507</v>
      </c>
      <c r="C7" s="9">
        <f>+'Data for Figure 6'!C16</f>
        <v>48.134328358208954</v>
      </c>
      <c r="D7" s="9">
        <f>+'Data for Figure 6'!D16</f>
        <v>16.044776119402986</v>
      </c>
      <c r="E7" s="9">
        <f>+'Data for Figure 6'!E16</f>
        <v>0</v>
      </c>
    </row>
    <row r="8" spans="1:5" x14ac:dyDescent="0.3">
      <c r="A8" t="s">
        <v>740</v>
      </c>
      <c r="B8" s="9">
        <f>+'Data for Figure 6'!B17</f>
        <v>16.414435389988359</v>
      </c>
      <c r="C8" s="9">
        <f>+'Data for Figure 6'!C17</f>
        <v>49.825378346915016</v>
      </c>
      <c r="D8" s="9">
        <f>+'Data for Figure 6'!D17</f>
        <v>15.948777648428406</v>
      </c>
      <c r="E8" s="9">
        <f>+'Data for Figure 6'!E17</f>
        <v>0</v>
      </c>
    </row>
    <row r="9" spans="1:5" x14ac:dyDescent="0.3">
      <c r="A9" t="s">
        <v>741</v>
      </c>
      <c r="B9" s="9">
        <f>+'Data for Figure 6'!B18</f>
        <v>14.816675037669514</v>
      </c>
      <c r="C9" s="9">
        <f>+'Data for Figure 6'!C18</f>
        <v>40.482169763937719</v>
      </c>
      <c r="D9" s="9">
        <f>+'Data for Figure 6'!D18</f>
        <v>11.903566047212456</v>
      </c>
      <c r="E9" s="9">
        <f>+'Data for Figure 6'!E18</f>
        <v>0</v>
      </c>
    </row>
    <row r="10" spans="1:5" x14ac:dyDescent="0.3">
      <c r="A10" t="s">
        <v>742</v>
      </c>
      <c r="B10" s="9">
        <f>+'Data for Figure 6'!B19</f>
        <v>14.204045734388743</v>
      </c>
      <c r="C10" s="9">
        <f>+'Data for Figure 6'!C19</f>
        <v>42.30430958663149</v>
      </c>
      <c r="D10" s="9">
        <f>+'Data for Figure 6'!D19</f>
        <v>9.4107299912049243</v>
      </c>
      <c r="E10" s="9">
        <f>+'Data for Figure 6'!E19</f>
        <v>0</v>
      </c>
    </row>
    <row r="11" spans="1:5" x14ac:dyDescent="0.3">
      <c r="A11" t="s">
        <v>743</v>
      </c>
      <c r="B11" s="9">
        <f>+'Data for Figure 6'!B20</f>
        <v>12.444608567208272</v>
      </c>
      <c r="C11" s="9">
        <f>+'Data for Figure 6'!C20</f>
        <v>48.116691285081245</v>
      </c>
      <c r="D11" s="9">
        <f>+'Data for Figure 6'!D20</f>
        <v>8.4933530280649929</v>
      </c>
      <c r="E11" s="9">
        <f>+'Data for Figure 6'!E20</f>
        <v>0</v>
      </c>
    </row>
    <row r="12" spans="1:5" x14ac:dyDescent="0.3">
      <c r="A12" t="s">
        <v>744</v>
      </c>
      <c r="B12" s="9">
        <f>+'Data for Figure 6'!B21</f>
        <v>13.244543100258971</v>
      </c>
      <c r="C12" s="9">
        <f>+'Data for Figure 6'!C21</f>
        <v>54.014058453570101</v>
      </c>
      <c r="D12" s="9">
        <f>+'Data for Figure 6'!D21</f>
        <v>8.8050314465408803</v>
      </c>
      <c r="E12" s="9">
        <f>+'Data for Figure 6'!E21</f>
        <v>0</v>
      </c>
    </row>
    <row r="13" spans="1:5" x14ac:dyDescent="0.3">
      <c r="A13" t="s">
        <v>745</v>
      </c>
      <c r="B13" s="9">
        <f>+'Data for Figure 6'!B22</f>
        <v>13.343151693667158</v>
      </c>
      <c r="C13" s="9">
        <f>+'Data for Figure 6'!C22</f>
        <v>42.621502209131073</v>
      </c>
      <c r="D13" s="9">
        <f>+'Data for Figure 6'!D22</f>
        <v>9.1899852724595004</v>
      </c>
      <c r="E13" s="9">
        <f>+'Data for Figure 6'!E22</f>
        <v>0</v>
      </c>
    </row>
    <row r="14" spans="1:5" x14ac:dyDescent="0.3">
      <c r="A14" t="s">
        <v>746</v>
      </c>
      <c r="B14" s="9">
        <f>+'Data for Figure 6'!B23</f>
        <v>12.566446948756113</v>
      </c>
      <c r="C14" s="9">
        <f>+'Data for Figure 6'!C23</f>
        <v>33.255368913459492</v>
      </c>
      <c r="D14" s="9">
        <f>+'Data for Figure 6'!D23</f>
        <v>11.524558792260258</v>
      </c>
      <c r="E14" s="9">
        <f>+'Data for Figure 6'!E23</f>
        <v>0</v>
      </c>
    </row>
    <row r="15" spans="1:5" x14ac:dyDescent="0.3">
      <c r="A15" t="s">
        <v>747</v>
      </c>
      <c r="B15" s="9">
        <f>+'Data for Figure 6'!B24</f>
        <v>11.891671757279576</v>
      </c>
      <c r="C15" s="9">
        <f>+'Data for Figure 6'!C24</f>
        <v>30.462227652209329</v>
      </c>
      <c r="D15" s="9">
        <f>+'Data for Figure 6'!D24</f>
        <v>12.78761962940338</v>
      </c>
      <c r="E15" s="9">
        <f>+'Data for Figure 6'!E24</f>
        <v>6.2512726532274483</v>
      </c>
    </row>
    <row r="16" spans="1:5" x14ac:dyDescent="0.3">
      <c r="A16" t="s">
        <v>748</v>
      </c>
      <c r="B16" s="9">
        <f>+'Data for Figure 6'!B25</f>
        <v>12.68191268191268</v>
      </c>
      <c r="C16" s="9">
        <f>+'Data for Figure 6'!C25</f>
        <v>28.745668745668741</v>
      </c>
      <c r="D16" s="9">
        <f>+'Data for Figure 6'!D25</f>
        <v>11.753291753291752</v>
      </c>
      <c r="E16" s="9">
        <f>+'Data for Figure 6'!E25</f>
        <v>12.515592515592516</v>
      </c>
    </row>
    <row r="17" spans="1:5" x14ac:dyDescent="0.3">
      <c r="A17" t="s">
        <v>749</v>
      </c>
      <c r="B17" s="9">
        <f>+'Data for Figure 6'!B26</f>
        <v>9.2033966841892436</v>
      </c>
      <c r="C17" s="9">
        <f>+'Data for Figure 6'!C26</f>
        <v>26.744844318641327</v>
      </c>
      <c r="D17" s="9">
        <f>+'Data for Figure 6'!D26</f>
        <v>9.3974929235746067</v>
      </c>
      <c r="E17" s="9">
        <f>+'Data for Figure 6'!E26</f>
        <v>27.408006469874646</v>
      </c>
    </row>
    <row r="18" spans="1:5" x14ac:dyDescent="0.3">
      <c r="A18" t="s">
        <v>750</v>
      </c>
      <c r="B18" s="9">
        <f>+'Data for Figure 6'!B27</f>
        <v>5.5903512484130342</v>
      </c>
      <c r="C18" s="9">
        <f>+'Data for Figure 6'!C27</f>
        <v>16.263224714346169</v>
      </c>
      <c r="D18" s="9">
        <f>+'Data for Figure 6'!D27</f>
        <v>6.4832839610664408</v>
      </c>
      <c r="E18" s="9">
        <f>+'Data for Figure 6'!E27</f>
        <v>42.50528988573847</v>
      </c>
    </row>
    <row r="19" spans="1:5" x14ac:dyDescent="0.3">
      <c r="A19" t="s">
        <v>751</v>
      </c>
      <c r="B19" s="9">
        <f>+'Data for Figure 6'!B28</f>
        <v>6.2350648873203189</v>
      </c>
      <c r="C19" s="9">
        <f>+'Data for Figure 6'!C28</f>
        <v>15.80088967317378</v>
      </c>
      <c r="D19" s="9">
        <f>+'Data for Figure 6'!D28</f>
        <v>7.6357486857100838</v>
      </c>
      <c r="E19" s="9">
        <f>+'Data for Figure 6'!E28</f>
        <v>35.105327010036397</v>
      </c>
    </row>
    <row r="20" spans="1:5" x14ac:dyDescent="0.3">
      <c r="A20" t="s">
        <v>752</v>
      </c>
      <c r="B20" s="9">
        <f>+'Data for Figure 6'!B29</f>
        <v>6.3681936041486615</v>
      </c>
      <c r="C20" s="9">
        <f>+'Data for Figure 6'!C29</f>
        <v>16.051858254105444</v>
      </c>
      <c r="D20" s="9">
        <f>+'Data for Figure 6'!D29</f>
        <v>7.8789974070872946</v>
      </c>
      <c r="E20" s="9">
        <f>+'Data for Figure 6'!E29</f>
        <v>34.686257562662057</v>
      </c>
    </row>
    <row r="21" spans="1:5" x14ac:dyDescent="0.3">
      <c r="A21" t="s">
        <v>753</v>
      </c>
      <c r="B21" s="9">
        <f>+'Data for Figure 6'!B30</f>
        <v>6.1343427060802691</v>
      </c>
      <c r="C21" s="9">
        <f>+'Data for Figure 6'!C30</f>
        <v>22.14311463590483</v>
      </c>
      <c r="D21" s="9">
        <f>+'Data for Figure 6'!D30</f>
        <v>8.029920692141312</v>
      </c>
      <c r="E21" s="9">
        <f>+'Data for Figure 6'!E30</f>
        <v>30.566570535928861</v>
      </c>
    </row>
    <row r="22" spans="1:5" x14ac:dyDescent="0.3">
      <c r="A22" t="s">
        <v>754</v>
      </c>
      <c r="B22" s="9">
        <f>+'Data for Figure 6'!B31</f>
        <v>7.5845492728641144</v>
      </c>
      <c r="C22" s="9">
        <f>+'Data for Figure 6'!C31</f>
        <v>18.468523149384545</v>
      </c>
      <c r="D22" s="9">
        <f>+'Data for Figure 6'!D31</f>
        <v>9.434557770278472</v>
      </c>
      <c r="E22" s="9">
        <f>+'Data for Figure 6'!E31</f>
        <v>29.872053218092208</v>
      </c>
    </row>
    <row r="23" spans="1:5" x14ac:dyDescent="0.3">
      <c r="A23" t="s">
        <v>755</v>
      </c>
      <c r="B23" s="9">
        <f>+'Data for Figure 6'!B32</f>
        <v>7.5954095502936481</v>
      </c>
      <c r="C23" s="9">
        <f>+'Data for Figure 6'!C32</f>
        <v>16.589536597007491</v>
      </c>
      <c r="D23" s="9">
        <f>+'Data for Figure 6'!D32</f>
        <v>10.490381223151472</v>
      </c>
      <c r="E23" s="9">
        <f>+'Data for Figure 6'!E32</f>
        <v>36.594932243136114</v>
      </c>
    </row>
    <row r="24" spans="1:5" x14ac:dyDescent="0.3">
      <c r="A24" t="s">
        <v>756</v>
      </c>
      <c r="B24" s="9">
        <f>+'Data for Figure 6'!B33</f>
        <v>7.3312472060795724</v>
      </c>
      <c r="C24" s="9">
        <f>+'Data for Figure 6'!C33</f>
        <v>16.836371463103696</v>
      </c>
      <c r="D24" s="9">
        <f>+'Data for Figure 6'!D33</f>
        <v>9.4140631467408422</v>
      </c>
      <c r="E24" s="9">
        <f>+'Data for Figure 6'!E33</f>
        <v>35.396281395387341</v>
      </c>
    </row>
    <row r="25" spans="1:5" x14ac:dyDescent="0.3">
      <c r="A25" t="s">
        <v>757</v>
      </c>
      <c r="B25" s="9">
        <f>+'Data for Figure 6'!B34</f>
        <v>9.0750514357277048</v>
      </c>
      <c r="C25" s="9">
        <f>+'Data for Figure 6'!C34</f>
        <v>15.365119122163584</v>
      </c>
      <c r="D25" s="9">
        <f>+'Data for Figure 6'!D34</f>
        <v>9.641589885797778</v>
      </c>
      <c r="E25" s="9">
        <f>+'Data for Figure 6'!E34</f>
        <v>33.931180487223067</v>
      </c>
    </row>
    <row r="26" spans="1:5" x14ac:dyDescent="0.3">
      <c r="A26" t="s">
        <v>758</v>
      </c>
      <c r="B26" s="9">
        <f>+'Data for Figure 6'!B35</f>
        <v>7.484196217650088</v>
      </c>
      <c r="C26" s="9">
        <f>+'Data for Figure 6'!C35</f>
        <v>13.177517057527089</v>
      </c>
      <c r="D26" s="9">
        <f>+'Data for Figure 6'!D35</f>
        <v>10.033917094479564</v>
      </c>
      <c r="E26" s="9">
        <f>+'Data for Figure 6'!E35</f>
        <v>40.42864872711916</v>
      </c>
    </row>
    <row r="27" spans="1:5" x14ac:dyDescent="0.3">
      <c r="A27" t="s">
        <v>759</v>
      </c>
      <c r="B27" s="9">
        <f>+'Data for Figure 6'!B36</f>
        <v>7.0785257339440673</v>
      </c>
      <c r="C27" s="9">
        <f>+'Data for Figure 6'!C36</f>
        <v>12.265901316170929</v>
      </c>
      <c r="D27" s="9">
        <f>+'Data for Figure 6'!D36</f>
        <v>10.883052125007247</v>
      </c>
      <c r="E27" s="9">
        <f>+'Data for Figure 6'!E36</f>
        <v>44.213486403432483</v>
      </c>
    </row>
    <row r="28" spans="1:5" x14ac:dyDescent="0.3">
      <c r="A28" t="s">
        <v>760</v>
      </c>
      <c r="B28" s="9">
        <f>+'Data for Figure 6'!B37</f>
        <v>6.7248708390556535</v>
      </c>
      <c r="C28" s="9">
        <f>+'Data for Figure 6'!C37</f>
        <v>13.967693414426789</v>
      </c>
      <c r="D28" s="9">
        <f>+'Data for Figure 6'!D37</f>
        <v>11.769014452946177</v>
      </c>
      <c r="E28" s="9">
        <f>+'Data for Figure 6'!E37</f>
        <v>42.104505918514157</v>
      </c>
    </row>
    <row r="29" spans="1:5" x14ac:dyDescent="0.3">
      <c r="A29" t="s">
        <v>761</v>
      </c>
      <c r="B29" s="9">
        <f>+'Data for Figure 6'!B38</f>
        <v>5.4980911192030826</v>
      </c>
      <c r="C29" s="9">
        <f>+'Data for Figure 6'!C38</f>
        <v>12.293265821296421</v>
      </c>
      <c r="D29" s="9">
        <f>+'Data for Figure 6'!D38</f>
        <v>9.4628310227118213</v>
      </c>
      <c r="E29" s="9">
        <f>+'Data for Figure 6'!E38</f>
        <v>50.8816861351686</v>
      </c>
    </row>
    <row r="30" spans="1:5" x14ac:dyDescent="0.3">
      <c r="A30" t="s">
        <v>762</v>
      </c>
      <c r="B30" s="9">
        <f>+'Data for Figure 6'!B39</f>
        <v>7.7492258816905943</v>
      </c>
      <c r="C30" s="9">
        <f>+'Data for Figure 6'!C39</f>
        <v>16.52171369869524</v>
      </c>
      <c r="D30" s="9">
        <f>+'Data for Figure 6'!D39</f>
        <v>16.694633632744381</v>
      </c>
      <c r="E30" s="9">
        <f>+'Data for Figure 6'!E39</f>
        <v>32.873432113388681</v>
      </c>
    </row>
    <row r="31" spans="1:5" x14ac:dyDescent="0.3">
      <c r="A31" t="s">
        <v>763</v>
      </c>
      <c r="B31" s="9">
        <f>+'Data for Figure 6'!B40</f>
        <v>8.3264392857668597</v>
      </c>
      <c r="C31" s="9">
        <f>+'Data for Figure 6'!C40</f>
        <v>15.594482799228654</v>
      </c>
      <c r="D31" s="9">
        <f>+'Data for Figure 6'!D40</f>
        <v>18.150825077650037</v>
      </c>
      <c r="E31" s="9">
        <f>+'Data for Figure 6'!E40</f>
        <v>29.284147616033447</v>
      </c>
    </row>
    <row r="32" spans="1:5" x14ac:dyDescent="0.3">
      <c r="A32" t="s">
        <v>764</v>
      </c>
      <c r="B32" s="9">
        <f>+'Data for Figure 6'!B41</f>
        <v>7.138464457907534</v>
      </c>
      <c r="C32" s="9">
        <f>+'Data for Figure 6'!C41</f>
        <v>14.140404267581285</v>
      </c>
      <c r="D32" s="9">
        <f>+'Data for Figure 6'!D41</f>
        <v>18.106823069678523</v>
      </c>
      <c r="E32" s="9">
        <f>+'Data for Figure 6'!E41</f>
        <v>32.854823519489464</v>
      </c>
    </row>
    <row r="33" spans="1:5" x14ac:dyDescent="0.3">
      <c r="A33" t="s">
        <v>765</v>
      </c>
      <c r="B33" s="9">
        <f>+'Data for Figure 6'!B42</f>
        <v>8.6410032079323429</v>
      </c>
      <c r="C33" s="9">
        <f>+'Data for Figure 6'!C42</f>
        <v>11.380322251385243</v>
      </c>
      <c r="D33" s="9">
        <f>+'Data for Figure 6'!D42</f>
        <v>16.368565908428113</v>
      </c>
      <c r="E33" s="9">
        <f>+'Data for Figure 6'!E42</f>
        <v>41.017424905220182</v>
      </c>
    </row>
    <row r="34" spans="1:5" x14ac:dyDescent="0.3">
      <c r="A34" t="s">
        <v>766</v>
      </c>
      <c r="B34" s="9">
        <f>+'Data for Figure 6'!B43</f>
        <v>6.2906118358703687</v>
      </c>
      <c r="C34" s="9">
        <f>+'Data for Figure 6'!C43</f>
        <v>10.526259108614131</v>
      </c>
      <c r="D34" s="9">
        <f>+'Data for Figure 6'!D43</f>
        <v>16.973650202010585</v>
      </c>
      <c r="E34" s="9">
        <f>+'Data for Figure 6'!E43</f>
        <v>45.024837552656514</v>
      </c>
    </row>
    <row r="35" spans="1:5" x14ac:dyDescent="0.3">
      <c r="A35" t="s">
        <v>767</v>
      </c>
      <c r="B35" s="9">
        <f>+'Data for Figure 6'!B44</f>
        <v>6.872436611360289</v>
      </c>
      <c r="C35" s="9">
        <f>+'Data for Figure 6'!C44</f>
        <v>10.269147475462365</v>
      </c>
      <c r="D35" s="9">
        <f>+'Data for Figure 6'!D44</f>
        <v>18.938122378541884</v>
      </c>
      <c r="E35" s="9">
        <f>+'Data for Figure 6'!E44</f>
        <v>40.76699375435016</v>
      </c>
    </row>
    <row r="36" spans="1:5" x14ac:dyDescent="0.3">
      <c r="A36" t="s">
        <v>768</v>
      </c>
      <c r="B36" s="9">
        <f>+'Data for Figure 6'!B45</f>
        <v>6.7281648010645982</v>
      </c>
      <c r="C36" s="9">
        <f>+'Data for Figure 6'!C45</f>
        <v>7.0010618524123283</v>
      </c>
      <c r="D36" s="9">
        <f>+'Data for Figure 6'!D45</f>
        <v>18.274681198931471</v>
      </c>
      <c r="E36" s="9">
        <f>+'Data for Figure 6'!E45</f>
        <v>43.844788974007187</v>
      </c>
    </row>
    <row r="37" spans="1:5" x14ac:dyDescent="0.3">
      <c r="A37" t="s">
        <v>769</v>
      </c>
      <c r="B37" s="9">
        <f>+'Data for Figure 6'!B46</f>
        <v>6.4884411255082135</v>
      </c>
      <c r="C37" s="9">
        <f>+'Data for Figure 6'!C46</f>
        <v>7.4554218145126807</v>
      </c>
      <c r="D37" s="9">
        <f>+'Data for Figure 6'!D46</f>
        <v>20.125000285304601</v>
      </c>
      <c r="E37" s="9">
        <f>+'Data for Figure 6'!E46</f>
        <v>41.536276611676911</v>
      </c>
    </row>
    <row r="38" spans="1:5" x14ac:dyDescent="0.3">
      <c r="A38" t="s">
        <v>770</v>
      </c>
      <c r="B38" s="9">
        <f>+'Data for Figure 6'!B47</f>
        <v>7.8313923257350595</v>
      </c>
      <c r="C38" s="9">
        <f>+'Data for Figure 6'!C47</f>
        <v>8.8212579500325834</v>
      </c>
      <c r="D38" s="9">
        <f>+'Data for Figure 6'!D47</f>
        <v>21.228971156225946</v>
      </c>
      <c r="E38" s="9">
        <f>+'Data for Figure 6'!E47</f>
        <v>37.058192762603682</v>
      </c>
    </row>
    <row r="39" spans="1:5" x14ac:dyDescent="0.3">
      <c r="A39" t="s">
        <v>771</v>
      </c>
      <c r="B39" s="9">
        <f>+'Data for Figure 6'!B48</f>
        <v>9.6956619044935408</v>
      </c>
      <c r="C39" s="9">
        <f>+'Data for Figure 6'!C48</f>
        <v>7.7040553410548194</v>
      </c>
      <c r="D39" s="9">
        <f>+'Data for Figure 6'!D48</f>
        <v>18.502739361130629</v>
      </c>
      <c r="E39" s="9">
        <f>+'Data for Figure 6'!E48</f>
        <v>34.229445466380639</v>
      </c>
    </row>
    <row r="40" spans="1:5" x14ac:dyDescent="0.3">
      <c r="A40" t="s">
        <v>772</v>
      </c>
      <c r="B40" s="9">
        <f>+'Data for Figure 6'!B49</f>
        <v>9.3346495704379695</v>
      </c>
      <c r="C40" s="9">
        <f>+'Data for Figure 6'!C49</f>
        <v>6.5408443244110925</v>
      </c>
      <c r="D40" s="9">
        <f>+'Data for Figure 6'!D49</f>
        <v>19.557143097068096</v>
      </c>
      <c r="E40" s="9">
        <f>+'Data for Figure 6'!E49</f>
        <v>44.88437731376397</v>
      </c>
    </row>
    <row r="41" spans="1:5" x14ac:dyDescent="0.3">
      <c r="A41" t="s">
        <v>773</v>
      </c>
      <c r="B41" s="9">
        <f>+'Data for Figure 6'!B50</f>
        <v>10.85262239852822</v>
      </c>
      <c r="C41" s="9">
        <f>+'Data for Figure 6'!C50</f>
        <v>11.955920872170076</v>
      </c>
      <c r="D41" s="9">
        <f>+'Data for Figure 6'!D50</f>
        <v>25.144458687095035</v>
      </c>
      <c r="E41" s="9">
        <f>+'Data for Figure 6'!E50</f>
        <v>33.864667252494144</v>
      </c>
    </row>
    <row r="42" spans="1:5" x14ac:dyDescent="0.3">
      <c r="A42" t="s">
        <v>774</v>
      </c>
      <c r="B42" s="9">
        <f>+'Data for Figure 6'!B51</f>
        <v>10.315430701399386</v>
      </c>
      <c r="C42" s="9">
        <f>+'Data for Figure 6'!C51</f>
        <v>17.393443383955443</v>
      </c>
      <c r="D42" s="9">
        <f>+'Data for Figure 6'!D51</f>
        <v>28.234307356562194</v>
      </c>
      <c r="E42" s="9">
        <f>+'Data for Figure 6'!E51</f>
        <v>26.797020462839271</v>
      </c>
    </row>
    <row r="43" spans="1:5" x14ac:dyDescent="0.3">
      <c r="A43" t="s">
        <v>775</v>
      </c>
      <c r="B43" s="9">
        <f>+'Data for Figure 6'!B52</f>
        <v>14.811287432904368</v>
      </c>
      <c r="C43" s="9">
        <f>+'Data for Figure 6'!C52</f>
        <v>10.567696950988706</v>
      </c>
      <c r="D43" s="9">
        <f>+'Data for Figure 6'!D52</f>
        <v>21.301919895399333</v>
      </c>
      <c r="E43" s="9">
        <f>+'Data for Figure 6'!E52</f>
        <v>35.709923196333584</v>
      </c>
    </row>
    <row r="44" spans="1:5" x14ac:dyDescent="0.3">
      <c r="A44" t="s">
        <v>776</v>
      </c>
      <c r="B44" s="9">
        <f>+'Data for Figure 6'!B53</f>
        <v>9.0316473314606132</v>
      </c>
      <c r="C44" s="9">
        <f>+'Data for Figure 6'!C53</f>
        <v>6.6757289902379853</v>
      </c>
      <c r="D44" s="9">
        <f>+'Data for Figure 6'!D53</f>
        <v>28.016281833409156</v>
      </c>
      <c r="E44" s="9">
        <f>+'Data for Figure 6'!E53</f>
        <v>42.976055948168288</v>
      </c>
    </row>
    <row r="45" spans="1:5" x14ac:dyDescent="0.3">
      <c r="A45" t="s">
        <v>777</v>
      </c>
      <c r="B45" s="9">
        <f>+'Data for Figure 6'!B54</f>
        <v>12.369745774456522</v>
      </c>
      <c r="C45" s="9">
        <f>+'Data for Figure 6'!C54</f>
        <v>9.2179131867005015</v>
      </c>
      <c r="D45" s="9">
        <f>+'Data for Figure 6'!D54</f>
        <v>38.42569730257722</v>
      </c>
      <c r="E45" s="9">
        <f>+'Data for Figure 6'!E54</f>
        <v>33.289307421733561</v>
      </c>
    </row>
    <row r="46" spans="1:5" x14ac:dyDescent="0.3">
      <c r="A46" t="s">
        <v>778</v>
      </c>
      <c r="B46" s="9">
        <f>+'Data for Figure 6'!B55</f>
        <v>11.621623517392802</v>
      </c>
      <c r="C46" s="9">
        <f>+'Data for Figure 6'!C55</f>
        <v>9.0492376317132468</v>
      </c>
      <c r="D46" s="9">
        <f>+'Data for Figure 6'!D55</f>
        <v>38.255771289365889</v>
      </c>
      <c r="E46" s="9">
        <f>+'Data for Figure 6'!E55</f>
        <v>29.802655882319439</v>
      </c>
    </row>
    <row r="47" spans="1:5" x14ac:dyDescent="0.3">
      <c r="A47" t="s">
        <v>779</v>
      </c>
      <c r="B47" s="9">
        <f>+'Data for Figure 6'!B56</f>
        <v>12.404028910412359</v>
      </c>
      <c r="C47" s="9">
        <f>+'Data for Figure 6'!C56</f>
        <v>8.0095447224717695</v>
      </c>
      <c r="D47" s="9">
        <f>+'Data for Figure 6'!D56</f>
        <v>36.9686784353663</v>
      </c>
      <c r="E47" s="9">
        <f>+'Data for Figure 6'!E56</f>
        <v>32.724161972208144</v>
      </c>
    </row>
    <row r="48" spans="1:5" x14ac:dyDescent="0.3">
      <c r="A48" t="s">
        <v>780</v>
      </c>
      <c r="B48" s="9">
        <f>+'Data for Figure 6'!B57</f>
        <v>13.554470987571934</v>
      </c>
      <c r="C48" s="9">
        <f>+'Data for Figure 6'!C57</f>
        <v>8.7606193765519791</v>
      </c>
      <c r="D48" s="9">
        <f>+'Data for Figure 6'!D57</f>
        <v>37.109368580144825</v>
      </c>
      <c r="E48" s="9">
        <f>+'Data for Figure 6'!E57</f>
        <v>30.084087138978568</v>
      </c>
    </row>
    <row r="49" spans="1:5" x14ac:dyDescent="0.3">
      <c r="A49" t="s">
        <v>781</v>
      </c>
      <c r="B49" s="9">
        <f>+'Data for Figure 6'!B58</f>
        <v>15.476029635513319</v>
      </c>
      <c r="C49" s="9">
        <f>+'Data for Figure 6'!C58</f>
        <v>9.0313198442461502</v>
      </c>
      <c r="D49" s="9">
        <f>+'Data for Figure 6'!D58</f>
        <v>36.279557079544411</v>
      </c>
      <c r="E49" s="9">
        <f>+'Data for Figure 6'!E58</f>
        <v>25.899297690577878</v>
      </c>
    </row>
    <row r="50" spans="1:5" x14ac:dyDescent="0.3">
      <c r="A50" t="s">
        <v>782</v>
      </c>
      <c r="B50" s="9">
        <f>+'Data for Figure 6'!B59</f>
        <v>15.489724547200643</v>
      </c>
      <c r="C50" s="9">
        <f>+'Data for Figure 6'!C59</f>
        <v>8.9658742747434843</v>
      </c>
      <c r="D50" s="9">
        <f>+'Data for Figure 6'!D59</f>
        <v>36.049294785435684</v>
      </c>
      <c r="E50" s="9">
        <f>+'Data for Figure 6'!E59</f>
        <v>24.926130718781693</v>
      </c>
    </row>
    <row r="51" spans="1:5" x14ac:dyDescent="0.3">
      <c r="A51" t="s">
        <v>783</v>
      </c>
      <c r="B51" s="9">
        <f>+'Data for Figure 6'!B60</f>
        <v>14.935100324601121</v>
      </c>
      <c r="C51" s="9">
        <f>+'Data for Figure 6'!C60</f>
        <v>7.9925528677160624</v>
      </c>
      <c r="D51" s="9">
        <f>+'Data for Figure 6'!D60</f>
        <v>32.138027897705435</v>
      </c>
      <c r="E51" s="9">
        <f>+'Data for Figure 6'!E60</f>
        <v>20.780182519812492</v>
      </c>
    </row>
    <row r="52" spans="1:5" x14ac:dyDescent="0.3">
      <c r="A52" t="s">
        <v>784</v>
      </c>
      <c r="B52" s="9">
        <f>+'Data for Figure 6'!B61</f>
        <v>17.112905811590608</v>
      </c>
      <c r="C52" s="9">
        <f>+'Data for Figure 6'!C61</f>
        <v>5.7008901220811925</v>
      </c>
      <c r="D52" s="9">
        <f>+'Data for Figure 6'!D61</f>
        <v>23.910953543339868</v>
      </c>
      <c r="E52" s="9">
        <f>+'Data for Figure 6'!E61</f>
        <v>33.527473237274982</v>
      </c>
    </row>
    <row r="53" spans="1:5" x14ac:dyDescent="0.3">
      <c r="A53" t="s">
        <v>785</v>
      </c>
      <c r="B53" s="9">
        <f>+'Data for Figure 6'!B62</f>
        <v>21.734580953965754</v>
      </c>
      <c r="C53" s="9">
        <f>+'Data for Figure 6'!C62</f>
        <v>7.9720773513732635</v>
      </c>
      <c r="D53" s="9">
        <f>+'Data for Figure 6'!D62</f>
        <v>29.929128368002019</v>
      </c>
      <c r="E53" s="9">
        <f>+'Data for Figure 6'!E62</f>
        <v>21.194796012643678</v>
      </c>
    </row>
    <row r="54" spans="1:5" x14ac:dyDescent="0.3">
      <c r="A54" t="s">
        <v>786</v>
      </c>
      <c r="B54" s="9">
        <f>+'Data for Figure 6'!B63</f>
        <v>16.336455966799328</v>
      </c>
      <c r="C54" s="9">
        <f>+'Data for Figure 6'!C63</f>
        <v>8.0026802180294432</v>
      </c>
      <c r="D54" s="9">
        <f>+'Data for Figure 6'!D63</f>
        <v>30.730009081292543</v>
      </c>
      <c r="E54" s="9">
        <f>+'Data for Figure 6'!E63</f>
        <v>30.623228760103476</v>
      </c>
    </row>
    <row r="55" spans="1:5" x14ac:dyDescent="0.3">
      <c r="A55" t="s">
        <v>787</v>
      </c>
      <c r="B55" s="9">
        <f>+'Data for Figure 6'!B64</f>
        <v>17.619294851404412</v>
      </c>
      <c r="C55" s="9">
        <f>+'Data for Figure 6'!C64</f>
        <v>6.7207520054015184</v>
      </c>
      <c r="D55" s="9">
        <f>+'Data for Figure 6'!D64</f>
        <v>28.015749279068626</v>
      </c>
      <c r="E55" s="9">
        <f>+'Data for Figure 6'!E64</f>
        <v>34.720865588694963</v>
      </c>
    </row>
    <row r="56" spans="1:5" x14ac:dyDescent="0.3">
      <c r="A56" t="s">
        <v>788</v>
      </c>
      <c r="B56" s="9">
        <f>+'Data for Figure 6'!B65</f>
        <v>16.969524349117595</v>
      </c>
      <c r="C56" s="9">
        <f>+'Data for Figure 6'!C65</f>
        <v>6.4596727734805643</v>
      </c>
      <c r="D56" s="9">
        <f>+'Data for Figure 6'!D65</f>
        <v>31.242799190232628</v>
      </c>
      <c r="E56" s="9">
        <f>+'Data for Figure 6'!E65</f>
        <v>31.171503286856861</v>
      </c>
    </row>
    <row r="57" spans="1:5" x14ac:dyDescent="0.3">
      <c r="A57" t="s">
        <v>789</v>
      </c>
      <c r="B57" s="9">
        <f>+'Data for Figure 6'!B66</f>
        <v>18.859972296171772</v>
      </c>
      <c r="C57" s="9">
        <f>+'Data for Figure 6'!C66</f>
        <v>6.6285961022888573</v>
      </c>
      <c r="D57" s="9">
        <f>+'Data for Figure 6'!D66</f>
        <v>33.331845689393738</v>
      </c>
      <c r="E57" s="9">
        <f>+'Data for Figure 6'!E66</f>
        <v>22.925665363189299</v>
      </c>
    </row>
    <row r="58" spans="1:5" x14ac:dyDescent="0.3">
      <c r="A58" t="s">
        <v>790</v>
      </c>
      <c r="B58" s="9">
        <f>+'Data for Figure 6'!B67</f>
        <v>20.414954487293173</v>
      </c>
      <c r="C58" s="9">
        <f>+'Data for Figure 6'!C67</f>
        <v>6.6588953338626435</v>
      </c>
      <c r="D58" s="9">
        <f>+'Data for Figure 6'!D67</f>
        <v>35.223887620160284</v>
      </c>
      <c r="E58" s="9">
        <f>+'Data for Figure 6'!E67</f>
        <v>18.472875082611427</v>
      </c>
    </row>
    <row r="59" spans="1:5" x14ac:dyDescent="0.3">
      <c r="A59" t="s">
        <v>791</v>
      </c>
      <c r="B59" s="9">
        <f>+'Data for Figure 6'!B68</f>
        <v>23.269975326376617</v>
      </c>
      <c r="C59" s="9">
        <f>+'Data for Figure 6'!C68</f>
        <v>9.9571009316769139</v>
      </c>
      <c r="D59" s="9">
        <f>+'Data for Figure 6'!D68</f>
        <v>35.350998729221423</v>
      </c>
      <c r="E59" s="9">
        <f>+'Data for Figure 6'!E68</f>
        <v>11.127858884629775</v>
      </c>
    </row>
    <row r="60" spans="1:5" x14ac:dyDescent="0.3">
      <c r="A60" s="1" t="s">
        <v>835</v>
      </c>
      <c r="B60" s="9">
        <f>+'Data for Figure 6'!B69</f>
        <v>19.614910040527437</v>
      </c>
      <c r="C60" s="9">
        <f>+'Data for Figure 6'!C69</f>
        <v>8.7987974200544432</v>
      </c>
      <c r="D60" s="9">
        <f>+'Data for Figure 6'!D69</f>
        <v>33.355396911243076</v>
      </c>
      <c r="E60" s="9">
        <f>+'Data for Figure 6'!E69</f>
        <v>10.796429383317372</v>
      </c>
    </row>
    <row r="61" spans="1:5" x14ac:dyDescent="0.3">
      <c r="A61" s="1" t="s">
        <v>836</v>
      </c>
      <c r="B61" s="9">
        <f>+'Data for Figure 6'!B70</f>
        <v>20.715051170577393</v>
      </c>
      <c r="C61" s="9">
        <f>+'Data for Figure 6'!C70</f>
        <v>8.0788762103790237</v>
      </c>
      <c r="D61" s="9">
        <f>+'Data for Figure 6'!D70</f>
        <v>38.060329141373522</v>
      </c>
      <c r="E61" s="9">
        <f>+'Data for Figure 6'!E70</f>
        <v>9.224777240127251</v>
      </c>
    </row>
    <row r="62" spans="1:5" x14ac:dyDescent="0.3">
      <c r="A62" s="1"/>
      <c r="B62" s="9"/>
      <c r="C62" s="10"/>
    </row>
    <row r="63" spans="1:5" x14ac:dyDescent="0.3">
      <c r="A63" s="1"/>
      <c r="B63" s="9"/>
      <c r="C63" s="10"/>
    </row>
    <row r="64" spans="1:5" x14ac:dyDescent="0.3">
      <c r="A64" s="1"/>
      <c r="B64" s="9"/>
      <c r="C64" s="10"/>
    </row>
    <row r="65" spans="1:3" x14ac:dyDescent="0.3">
      <c r="A65" s="1"/>
      <c r="B65" s="9"/>
      <c r="C65" s="10"/>
    </row>
    <row r="66" spans="1:3" x14ac:dyDescent="0.3">
      <c r="A66" s="1"/>
      <c r="B66" s="9"/>
      <c r="C66" s="10"/>
    </row>
    <row r="67" spans="1:3" x14ac:dyDescent="0.3">
      <c r="A67" s="5"/>
      <c r="B67" s="9"/>
      <c r="C67" s="10"/>
    </row>
    <row r="68" spans="1:3" x14ac:dyDescent="0.3">
      <c r="A68" s="5"/>
      <c r="B68" s="9"/>
      <c r="C68" s="10"/>
    </row>
    <row r="69" spans="1:3" x14ac:dyDescent="0.3">
      <c r="A69" s="5"/>
      <c r="B69" s="9"/>
      <c r="C69" s="10"/>
    </row>
    <row r="70" spans="1:3" x14ac:dyDescent="0.3">
      <c r="A70" s="5"/>
      <c r="B70" s="9"/>
      <c r="C70" s="10"/>
    </row>
    <row r="71" spans="1:3" x14ac:dyDescent="0.3">
      <c r="A71" s="5"/>
      <c r="B71" s="9"/>
      <c r="C71" s="10"/>
    </row>
    <row r="72" spans="1:3" x14ac:dyDescent="0.3">
      <c r="A72" s="5"/>
      <c r="B72" s="9"/>
      <c r="C72" s="10"/>
    </row>
    <row r="73" spans="1:3" x14ac:dyDescent="0.3">
      <c r="A73" s="5"/>
      <c r="B73" s="9"/>
      <c r="C73" s="10"/>
    </row>
    <row r="74" spans="1:3" x14ac:dyDescent="0.3">
      <c r="A74" s="5"/>
      <c r="B74" s="9"/>
      <c r="C74" s="10"/>
    </row>
    <row r="75" spans="1:3" x14ac:dyDescent="0.3">
      <c r="A75" s="5"/>
      <c r="B75" s="9"/>
      <c r="C75" s="10"/>
    </row>
    <row r="76" spans="1:3" x14ac:dyDescent="0.3">
      <c r="A76" s="5"/>
      <c r="B76" s="9"/>
      <c r="C76" s="10"/>
    </row>
    <row r="77" spans="1:3" x14ac:dyDescent="0.3">
      <c r="A77" s="5"/>
      <c r="B77" s="9"/>
      <c r="C77" s="10"/>
    </row>
    <row r="78" spans="1:3" x14ac:dyDescent="0.3">
      <c r="A78" s="5"/>
      <c r="B78" s="9"/>
      <c r="C78" s="10"/>
    </row>
    <row r="79" spans="1:3" x14ac:dyDescent="0.3">
      <c r="A79" s="5"/>
      <c r="B79" s="9"/>
      <c r="C79" s="10"/>
    </row>
    <row r="80" spans="1:3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85"/>
  <sheetViews>
    <sheetView workbookViewId="0"/>
  </sheetViews>
  <sheetFormatPr defaultColWidth="9.109375" defaultRowHeight="14.4" x14ac:dyDescent="0.3"/>
  <sheetData>
    <row r="1" spans="1:5" x14ac:dyDescent="0.3">
      <c r="A1" t="s">
        <v>59</v>
      </c>
      <c r="B1" t="s">
        <v>821</v>
      </c>
    </row>
    <row r="3" spans="1:5" x14ac:dyDescent="0.3">
      <c r="B3" t="s">
        <v>822</v>
      </c>
      <c r="C3" t="s">
        <v>48</v>
      </c>
      <c r="D3" t="s">
        <v>823</v>
      </c>
      <c r="E3" t="s">
        <v>824</v>
      </c>
    </row>
    <row r="4" spans="1:5" x14ac:dyDescent="0.3">
      <c r="A4" t="s">
        <v>736</v>
      </c>
      <c r="B4" s="9">
        <f>+'Data for Figure 6'!G13</f>
        <v>3.7989345415068638</v>
      </c>
      <c r="C4" s="9">
        <f>+'Data for Figure 6'!H13</f>
        <v>41.583686359477682</v>
      </c>
      <c r="D4" s="9">
        <f>+'Data for Figure 6'!I13</f>
        <v>32.584231848844446</v>
      </c>
      <c r="E4" s="9">
        <f>+'Data for Figure 6'!J13</f>
        <v>22.033147250171009</v>
      </c>
    </row>
    <row r="5" spans="1:5" x14ac:dyDescent="0.3">
      <c r="A5" t="s">
        <v>737</v>
      </c>
      <c r="B5" s="9">
        <f>+'Data for Figure 6'!G14</f>
        <v>5.6875767689209091</v>
      </c>
      <c r="C5" s="9">
        <f>+'Data for Figure 6'!H14</f>
        <v>42.054064129268056</v>
      </c>
      <c r="D5" s="9">
        <f>+'Data for Figure 6'!I14</f>
        <v>31.107638613267401</v>
      </c>
      <c r="E5" s="9">
        <f>+'Data for Figure 6'!J14</f>
        <v>21.150720488543641</v>
      </c>
    </row>
    <row r="6" spans="1:5" x14ac:dyDescent="0.3">
      <c r="A6" t="s">
        <v>738</v>
      </c>
      <c r="B6" s="9">
        <f>+'Data for Figure 6'!G15</f>
        <v>7.9027350718569256</v>
      </c>
      <c r="C6" s="9">
        <f>+'Data for Figure 6'!H15</f>
        <v>45.290494635386032</v>
      </c>
      <c r="D6" s="9">
        <f>+'Data for Figure 6'!I15</f>
        <v>31.116613490396226</v>
      </c>
      <c r="E6" s="9">
        <f>+'Data for Figure 6'!J15</f>
        <v>15.690156802360807</v>
      </c>
    </row>
    <row r="7" spans="1:5" x14ac:dyDescent="0.3">
      <c r="A7" t="s">
        <v>739</v>
      </c>
      <c r="B7" s="9">
        <f>+'Data for Figure 6'!G16</f>
        <v>8.3696440407526769</v>
      </c>
      <c r="C7" s="9">
        <f>+'Data for Figure 6'!H16</f>
        <v>45.437580358912477</v>
      </c>
      <c r="D7" s="9">
        <f>+'Data for Figure 6'!I16</f>
        <v>31.781133076524661</v>
      </c>
      <c r="E7" s="9">
        <f>+'Data for Figure 6'!J16</f>
        <v>13.845246092743416</v>
      </c>
    </row>
    <row r="8" spans="1:5" x14ac:dyDescent="0.3">
      <c r="A8" t="s">
        <v>740</v>
      </c>
      <c r="B8" s="9">
        <f>+'Data for Figure 6'!G17</f>
        <v>7.4244817746337848</v>
      </c>
      <c r="C8" s="9">
        <f>+'Data for Figure 6'!H17</f>
        <v>42.116115414993907</v>
      </c>
      <c r="D8" s="9">
        <f>+'Data for Figure 6'!I17</f>
        <v>32.773631924360622</v>
      </c>
      <c r="E8" s="9">
        <f>+'Data for Figure 6'!J17</f>
        <v>17.485931666960699</v>
      </c>
    </row>
    <row r="9" spans="1:5" x14ac:dyDescent="0.3">
      <c r="A9" t="s">
        <v>741</v>
      </c>
      <c r="B9" s="9">
        <f>+'Data for Figure 6'!G18</f>
        <v>8.074784786910687</v>
      </c>
      <c r="C9" s="9">
        <f>+'Data for Figure 6'!H18</f>
        <v>41.197398523868017</v>
      </c>
      <c r="D9" s="9">
        <f>+'Data for Figure 6'!I18</f>
        <v>34.006264817283274</v>
      </c>
      <c r="E9" s="9">
        <f>+'Data for Figure 6'!J18</f>
        <v>16.591591624228656</v>
      </c>
    </row>
    <row r="10" spans="1:5" x14ac:dyDescent="0.3">
      <c r="A10" t="s">
        <v>742</v>
      </c>
      <c r="B10" s="9">
        <f>+'Data for Figure 6'!G19</f>
        <v>8.6206596175293289</v>
      </c>
      <c r="C10" s="9">
        <f>+'Data for Figure 6'!H19</f>
        <v>43.483687854903401</v>
      </c>
      <c r="D10" s="9">
        <f>+'Data for Figure 6'!I19</f>
        <v>25.597344587347159</v>
      </c>
      <c r="E10" s="9">
        <f>+'Data for Figure 6'!J19</f>
        <v>12.401197998838995</v>
      </c>
    </row>
    <row r="11" spans="1:5" x14ac:dyDescent="0.3">
      <c r="A11" t="s">
        <v>743</v>
      </c>
      <c r="B11" s="9">
        <f>+'Data for Figure 6'!G20</f>
        <v>9.4176668610825551</v>
      </c>
      <c r="C11" s="9">
        <f>+'Data for Figure 6'!H20</f>
        <v>40.415946503231041</v>
      </c>
      <c r="D11" s="9">
        <f>+'Data for Figure 6'!I20</f>
        <v>25.790286304547983</v>
      </c>
      <c r="E11" s="9">
        <f>+'Data for Figure 6'!J20</f>
        <v>14.551229357977288</v>
      </c>
    </row>
    <row r="12" spans="1:5" x14ac:dyDescent="0.3">
      <c r="A12" t="s">
        <v>744</v>
      </c>
      <c r="B12" s="9">
        <f>+'Data for Figure 6'!G21</f>
        <v>8.1346291833595803</v>
      </c>
      <c r="C12" s="9">
        <f>+'Data for Figure 6'!H21</f>
        <v>39.674581594539951</v>
      </c>
      <c r="D12" s="9">
        <f>+'Data for Figure 6'!I21</f>
        <v>26.469683116659105</v>
      </c>
      <c r="E12" s="9">
        <f>+'Data for Figure 6'!J21</f>
        <v>16.348921924995331</v>
      </c>
    </row>
    <row r="13" spans="1:5" x14ac:dyDescent="0.3">
      <c r="A13" t="s">
        <v>745</v>
      </c>
      <c r="B13" s="9">
        <f>+'Data for Figure 6'!G22</f>
        <v>8.4733860107415833</v>
      </c>
      <c r="C13" s="9">
        <f>+'Data for Figure 6'!H22</f>
        <v>40.64994478691937</v>
      </c>
      <c r="D13" s="9">
        <f>+'Data for Figure 6'!I22</f>
        <v>27.031442424677106</v>
      </c>
      <c r="E13" s="9">
        <f>+'Data for Figure 6'!J22</f>
        <v>15.54564892293693</v>
      </c>
    </row>
    <row r="14" spans="1:5" x14ac:dyDescent="0.3">
      <c r="A14" t="s">
        <v>746</v>
      </c>
      <c r="B14" s="9">
        <f>+'Data for Figure 6'!G23</f>
        <v>9.9298472273523632</v>
      </c>
      <c r="C14" s="9">
        <f>+'Data for Figure 6'!H23</f>
        <v>40.377738687007877</v>
      </c>
      <c r="D14" s="9">
        <f>+'Data for Figure 6'!I23</f>
        <v>21.387682919865444</v>
      </c>
      <c r="E14" s="9">
        <f>+'Data for Figure 6'!J23</f>
        <v>14.428198795147324</v>
      </c>
    </row>
    <row r="15" spans="1:5" x14ac:dyDescent="0.3">
      <c r="A15" t="s">
        <v>747</v>
      </c>
      <c r="B15" s="9">
        <f>+'Data for Figure 6'!G24</f>
        <v>8.8611272515979085</v>
      </c>
      <c r="C15" s="9">
        <f>+'Data for Figure 6'!H24</f>
        <v>43.869843114468331</v>
      </c>
      <c r="D15" s="9">
        <f>+'Data for Figure 6'!I24</f>
        <v>6.7693201626961077</v>
      </c>
      <c r="E15" s="9">
        <f>+'Data for Figure 6'!J24</f>
        <v>25.755374782103431</v>
      </c>
    </row>
    <row r="16" spans="1:5" x14ac:dyDescent="0.3">
      <c r="A16" t="s">
        <v>748</v>
      </c>
      <c r="B16" s="9">
        <f>+'Data for Figure 6'!G25</f>
        <v>6.8145800316957219</v>
      </c>
      <c r="C16" s="9">
        <f>+'Data for Figure 6'!H25</f>
        <v>40.75338290869194</v>
      </c>
      <c r="D16" s="9">
        <f>+'Data for Figure 6'!I25</f>
        <v>6.729245398025113</v>
      </c>
      <c r="E16" s="9">
        <f>+'Data for Figure 6'!J25</f>
        <v>29.928075094477631</v>
      </c>
    </row>
    <row r="17" spans="1:5" x14ac:dyDescent="0.3">
      <c r="A17" t="s">
        <v>749</v>
      </c>
      <c r="B17" s="9">
        <f>+'Data for Figure 6'!G26</f>
        <v>5.5470450697411922</v>
      </c>
      <c r="C17" s="9">
        <f>+'Data for Figure 6'!H26</f>
        <v>28.944610174957671</v>
      </c>
      <c r="D17" s="9">
        <f>+'Data for Figure 6'!I26</f>
        <v>11.142465532532452</v>
      </c>
      <c r="E17" s="9">
        <f>+'Data for Figure 6'!J26</f>
        <v>39.08731758445537</v>
      </c>
    </row>
    <row r="18" spans="1:5" x14ac:dyDescent="0.3">
      <c r="A18" t="s">
        <v>750</v>
      </c>
      <c r="B18" s="9">
        <f>+'Data for Figure 6'!G27</f>
        <v>3.784089836746249</v>
      </c>
      <c r="C18" s="9">
        <f>+'Data for Figure 6'!H27</f>
        <v>24.714541851467398</v>
      </c>
      <c r="D18" s="9">
        <f>+'Data for Figure 6'!I27</f>
        <v>11.758044729640464</v>
      </c>
      <c r="E18" s="9">
        <f>+'Data for Figure 6'!J27</f>
        <v>43.842596961404176</v>
      </c>
    </row>
    <row r="19" spans="1:5" x14ac:dyDescent="0.3">
      <c r="A19" t="s">
        <v>751</v>
      </c>
      <c r="B19" s="9">
        <f>+'Data for Figure 6'!G28</f>
        <v>2.770315062279753</v>
      </c>
      <c r="C19" s="9">
        <f>+'Data for Figure 6'!H28</f>
        <v>26.363350894944347</v>
      </c>
      <c r="D19" s="9">
        <f>+'Data for Figure 6'!I28</f>
        <v>15.96943581870835</v>
      </c>
      <c r="E19" s="9">
        <f>+'Data for Figure 6'!J28</f>
        <v>39.004221764767458</v>
      </c>
    </row>
    <row r="20" spans="1:5" x14ac:dyDescent="0.3">
      <c r="A20" t="s">
        <v>752</v>
      </c>
      <c r="B20" s="9">
        <f>+'Data for Figure 6'!G29</f>
        <v>4.2357543204110222</v>
      </c>
      <c r="C20" s="9">
        <f>+'Data for Figure 6'!H29</f>
        <v>26.442083138720225</v>
      </c>
      <c r="D20" s="9">
        <f>+'Data for Figure 6'!I29</f>
        <v>14.365366651097618</v>
      </c>
      <c r="E20" s="9">
        <f>+'Data for Figure 6'!J29</f>
        <v>35.809785147127506</v>
      </c>
    </row>
    <row r="21" spans="1:5" x14ac:dyDescent="0.3">
      <c r="A21" t="s">
        <v>753</v>
      </c>
      <c r="B21" s="9">
        <f>+'Data for Figure 6'!G30</f>
        <v>4.5232508021646476</v>
      </c>
      <c r="C21" s="9">
        <f>+'Data for Figure 6'!H30</f>
        <v>23.030506201810258</v>
      </c>
      <c r="D21" s="9">
        <f>+'Data for Figure 6'!I30</f>
        <v>22.764714333604712</v>
      </c>
      <c r="E21" s="9">
        <f>+'Data for Figure 6'!J30</f>
        <v>30.599588142330347</v>
      </c>
    </row>
    <row r="22" spans="1:5" x14ac:dyDescent="0.3">
      <c r="A22" t="s">
        <v>754</v>
      </c>
      <c r="B22" s="9">
        <f>+'Data for Figure 6'!G31</f>
        <v>5.6975682629263842</v>
      </c>
      <c r="C22" s="9">
        <f>+'Data for Figure 6'!H31</f>
        <v>23.943895758984148</v>
      </c>
      <c r="D22" s="9">
        <f>+'Data for Figure 6'!I31</f>
        <v>22.962486513403601</v>
      </c>
      <c r="E22" s="9">
        <f>+'Data for Figure 6'!J31</f>
        <v>36.66486845381359</v>
      </c>
    </row>
    <row r="23" spans="1:5" x14ac:dyDescent="0.3">
      <c r="A23" t="s">
        <v>755</v>
      </c>
      <c r="B23" s="9">
        <f>+'Data for Figure 6'!G32</f>
        <v>9.1612850652922369</v>
      </c>
      <c r="C23" s="9">
        <f>+'Data for Figure 6'!H32</f>
        <v>26.54674353698535</v>
      </c>
      <c r="D23" s="9">
        <f>+'Data for Figure 6'!I32</f>
        <v>20.151975064681078</v>
      </c>
      <c r="E23" s="9">
        <f>+'Data for Figure 6'!J32</f>
        <v>27.675351926171899</v>
      </c>
    </row>
    <row r="24" spans="1:5" x14ac:dyDescent="0.3">
      <c r="A24" t="s">
        <v>756</v>
      </c>
      <c r="B24" s="9">
        <f>+'Data for Figure 6'!G33</f>
        <v>5.6477903887949772</v>
      </c>
      <c r="C24" s="9">
        <f>+'Data for Figure 6'!H33</f>
        <v>31.213776865491425</v>
      </c>
      <c r="D24" s="9">
        <f>+'Data for Figure 6'!I33</f>
        <v>13.820635112291718</v>
      </c>
      <c r="E24" s="9">
        <f>+'Data for Figure 6'!J33</f>
        <v>28.332528374788694</v>
      </c>
    </row>
    <row r="25" spans="1:5" x14ac:dyDescent="0.3">
      <c r="A25" t="s">
        <v>757</v>
      </c>
      <c r="B25" s="9">
        <f>+'Data for Figure 6'!G34</f>
        <v>8.3932941752325014</v>
      </c>
      <c r="C25" s="9">
        <f>+'Data for Figure 6'!H34</f>
        <v>31.654429760156628</v>
      </c>
      <c r="D25" s="9">
        <f>+'Data for Figure 6'!I34</f>
        <v>11.395007342143906</v>
      </c>
      <c r="E25" s="9">
        <f>+'Data for Figure 6'!J34</f>
        <v>28.070239843367595</v>
      </c>
    </row>
    <row r="26" spans="1:5" x14ac:dyDescent="0.3">
      <c r="A26" t="s">
        <v>758</v>
      </c>
      <c r="B26" s="9">
        <f>+'Data for Figure 6'!G35</f>
        <v>13.046644061902276</v>
      </c>
      <c r="C26" s="9">
        <f>+'Data for Figure 6'!H35</f>
        <v>31.930316466701441</v>
      </c>
      <c r="D26" s="9">
        <f>+'Data for Figure 6'!I35</f>
        <v>10.74813075986785</v>
      </c>
      <c r="E26" s="9">
        <f>+'Data for Figure 6'!J35</f>
        <v>24.845679012345677</v>
      </c>
    </row>
    <row r="27" spans="1:5" x14ac:dyDescent="0.3">
      <c r="A27" t="s">
        <v>759</v>
      </c>
      <c r="B27" s="9">
        <f>+'Data for Figure 6'!G36</f>
        <v>16.46069082051789</v>
      </c>
      <c r="C27" s="9">
        <f>+'Data for Figure 6'!H36</f>
        <v>32.698478325348965</v>
      </c>
      <c r="D27" s="9">
        <f>+'Data for Figure 6'!I36</f>
        <v>9.4868729720741687</v>
      </c>
      <c r="E27" s="9">
        <f>+'Data for Figure 6'!J36</f>
        <v>23.715834224646997</v>
      </c>
    </row>
    <row r="28" spans="1:5" x14ac:dyDescent="0.3">
      <c r="A28" t="s">
        <v>760</v>
      </c>
      <c r="B28" s="9">
        <f>+'Data for Figure 6'!G37</f>
        <v>14.062026010907799</v>
      </c>
      <c r="C28" s="9">
        <f>+'Data for Figure 6'!H37</f>
        <v>31.392519443637656</v>
      </c>
      <c r="D28" s="9">
        <f>+'Data for Figure 6'!I37</f>
        <v>11.722980604769742</v>
      </c>
      <c r="E28" s="9">
        <f>+'Data for Figure 6'!J37</f>
        <v>24.887856197760353</v>
      </c>
    </row>
    <row r="29" spans="1:5" x14ac:dyDescent="0.3">
      <c r="A29" t="s">
        <v>761</v>
      </c>
      <c r="B29" s="9">
        <f>+'Data for Figure 6'!G38</f>
        <v>16.316802826590465</v>
      </c>
      <c r="C29" s="9">
        <f>+'Data for Figure 6'!H38</f>
        <v>24.429410543540651</v>
      </c>
      <c r="D29" s="9">
        <f>+'Data for Figure 6'!I38</f>
        <v>11.949508888047641</v>
      </c>
      <c r="E29" s="9">
        <f>+'Data for Figure 6'!J38</f>
        <v>28.196705296193631</v>
      </c>
    </row>
    <row r="30" spans="1:5" x14ac:dyDescent="0.3">
      <c r="A30" t="s">
        <v>762</v>
      </c>
      <c r="B30" s="9">
        <f>+'Data for Figure 6'!G39</f>
        <v>13.811710149496861</v>
      </c>
      <c r="C30" s="9">
        <f>+'Data for Figure 6'!H39</f>
        <v>29.068140616378969</v>
      </c>
      <c r="D30" s="9">
        <f>+'Data for Figure 6'!I39</f>
        <v>8.3119860224376652</v>
      </c>
      <c r="E30" s="9">
        <f>+'Data for Figure 6'!J39</f>
        <v>25.592141562229052</v>
      </c>
    </row>
    <row r="31" spans="1:5" x14ac:dyDescent="0.3">
      <c r="A31" t="s">
        <v>763</v>
      </c>
      <c r="B31" s="9">
        <f>+'Data for Figure 6'!G40</f>
        <v>10.325191703362565</v>
      </c>
      <c r="C31" s="9">
        <f>+'Data for Figure 6'!H40</f>
        <v>28.845094711554037</v>
      </c>
      <c r="D31" s="9">
        <f>+'Data for Figure 6'!I40</f>
        <v>7.5704449112943619</v>
      </c>
      <c r="E31" s="9">
        <f>+'Data for Figure 6'!J40</f>
        <v>25.875779709971564</v>
      </c>
    </row>
    <row r="32" spans="1:5" x14ac:dyDescent="0.3">
      <c r="A32" t="s">
        <v>764</v>
      </c>
      <c r="B32" s="9">
        <f>+'Data for Figure 6'!G41</f>
        <v>12.938576296159868</v>
      </c>
      <c r="C32" s="9">
        <f>+'Data for Figure 6'!H41</f>
        <v>29.052760711983478</v>
      </c>
      <c r="D32" s="9">
        <f>+'Data for Figure 6'!I41</f>
        <v>12.244451606961967</v>
      </c>
      <c r="E32" s="9">
        <f>+'Data for Figure 6'!J41</f>
        <v>19.27071685106495</v>
      </c>
    </row>
    <row r="33" spans="1:5" x14ac:dyDescent="0.3">
      <c r="A33" t="s">
        <v>765</v>
      </c>
      <c r="B33" s="9">
        <f>+'Data for Figure 6'!G42</f>
        <v>17.211206582181667</v>
      </c>
      <c r="C33" s="9">
        <f>+'Data for Figure 6'!H42</f>
        <v>27.526123132055609</v>
      </c>
      <c r="D33" s="9">
        <f>+'Data for Figure 6'!I42</f>
        <v>9.3689447654191031</v>
      </c>
      <c r="E33" s="9">
        <f>+'Data for Figure 6'!J42</f>
        <v>18.115586358609843</v>
      </c>
    </row>
    <row r="34" spans="1:5" x14ac:dyDescent="0.3">
      <c r="A34" t="s">
        <v>766</v>
      </c>
      <c r="B34" s="9">
        <f>+'Data for Figure 6'!G43</f>
        <v>20.883338047784719</v>
      </c>
      <c r="C34" s="9">
        <f>+'Data for Figure 6'!H43</f>
        <v>22.641558159213929</v>
      </c>
      <c r="D34" s="9">
        <f>+'Data for Figure 6'!I43</f>
        <v>10.848343005465761</v>
      </c>
      <c r="E34" s="9">
        <f>+'Data for Figure 6'!J43</f>
        <v>24.472627054464827</v>
      </c>
    </row>
    <row r="35" spans="1:5" x14ac:dyDescent="0.3">
      <c r="A35" t="s">
        <v>767</v>
      </c>
      <c r="B35" s="9">
        <f>+'Data for Figure 6'!G44</f>
        <v>15.214301326789698</v>
      </c>
      <c r="C35" s="9">
        <f>+'Data for Figure 6'!H44</f>
        <v>26.724863542680151</v>
      </c>
      <c r="D35" s="9">
        <f>+'Data for Figure 6'!I44</f>
        <v>12.103582849288804</v>
      </c>
      <c r="E35" s="9">
        <f>+'Data for Figure 6'!J44</f>
        <v>24.83395031176277</v>
      </c>
    </row>
    <row r="36" spans="1:5" x14ac:dyDescent="0.3">
      <c r="A36" t="s">
        <v>768</v>
      </c>
      <c r="B36" s="9">
        <f>+'Data for Figure 6'!G45</f>
        <v>15.169045576560675</v>
      </c>
      <c r="C36" s="9">
        <f>+'Data for Figure 6'!H45</f>
        <v>25.367382806695282</v>
      </c>
      <c r="D36" s="9">
        <f>+'Data for Figure 6'!I45</f>
        <v>11.266473399173549</v>
      </c>
      <c r="E36" s="9">
        <f>+'Data for Figure 6'!J45</f>
        <v>17.384696665544226</v>
      </c>
    </row>
    <row r="37" spans="1:5" x14ac:dyDescent="0.3">
      <c r="A37" t="s">
        <v>769</v>
      </c>
      <c r="B37" s="9">
        <f>+'Data for Figure 6'!G46</f>
        <v>9.8572378120727215</v>
      </c>
      <c r="C37" s="9">
        <f>+'Data for Figure 6'!H46</f>
        <v>23.063883318872357</v>
      </c>
      <c r="D37" s="9">
        <f>+'Data for Figure 6'!I46</f>
        <v>14.31185078948014</v>
      </c>
      <c r="E37" s="9">
        <f>+'Data for Figure 6'!J46</f>
        <v>23.657842868284661</v>
      </c>
    </row>
    <row r="38" spans="1:5" x14ac:dyDescent="0.3">
      <c r="A38" t="s">
        <v>770</v>
      </c>
      <c r="B38" s="9">
        <f>+'Data for Figure 6'!G47</f>
        <v>13.432034249824781</v>
      </c>
      <c r="C38" s="9">
        <f>+'Data for Figure 6'!H47</f>
        <v>20.339746336876896</v>
      </c>
      <c r="D38" s="9">
        <f>+'Data for Figure 6'!I47</f>
        <v>12.259003550251757</v>
      </c>
      <c r="E38" s="9">
        <f>+'Data for Figure 6'!J47</f>
        <v>27.181011241269491</v>
      </c>
    </row>
    <row r="39" spans="1:5" x14ac:dyDescent="0.3">
      <c r="A39" t="s">
        <v>771</v>
      </c>
      <c r="B39" s="9">
        <f>+'Data for Figure 6'!G48</f>
        <v>20.548938475583746</v>
      </c>
      <c r="C39" s="9">
        <f>+'Data for Figure 6'!H48</f>
        <v>16.584124791647177</v>
      </c>
      <c r="D39" s="9">
        <f>+'Data for Figure 6'!I48</f>
        <v>13.639247559450585</v>
      </c>
      <c r="E39" s="9">
        <f>+'Data for Figure 6'!J48</f>
        <v>27.435359766809093</v>
      </c>
    </row>
    <row r="40" spans="1:5" x14ac:dyDescent="0.3">
      <c r="A40" t="s">
        <v>772</v>
      </c>
      <c r="B40" s="9">
        <f>+'Data for Figure 6'!G49</f>
        <v>15.051536344601853</v>
      </c>
      <c r="C40" s="9">
        <f>+'Data for Figure 6'!H49</f>
        <v>33.196298649323971</v>
      </c>
      <c r="D40" s="9">
        <f>+'Data for Figure 6'!I49</f>
        <v>9.441873677734943</v>
      </c>
      <c r="E40" s="9">
        <f>+'Data for Figure 6'!J49</f>
        <v>33.356749744712438</v>
      </c>
    </row>
    <row r="41" spans="1:5" x14ac:dyDescent="0.3">
      <c r="A41" t="s">
        <v>773</v>
      </c>
      <c r="B41" s="9">
        <f>+'Data for Figure 6'!G50</f>
        <v>22.890213337162042</v>
      </c>
      <c r="C41" s="9">
        <f>+'Data for Figure 6'!H50</f>
        <v>33.785699382963209</v>
      </c>
      <c r="D41" s="9">
        <f>+'Data for Figure 6'!I50</f>
        <v>9.7582471527446728</v>
      </c>
      <c r="E41" s="9">
        <f>+'Data for Figure 6'!J50</f>
        <v>26.619321051626173</v>
      </c>
    </row>
    <row r="42" spans="1:5" x14ac:dyDescent="0.3">
      <c r="A42" t="s">
        <v>774</v>
      </c>
      <c r="B42" s="9">
        <f>+'Data for Figure 6'!G51</f>
        <v>17.976406195378704</v>
      </c>
      <c r="C42" s="9">
        <f>+'Data for Figure 6'!H51</f>
        <v>28.315264029166272</v>
      </c>
      <c r="D42" s="9">
        <f>+'Data for Figure 6'!I51</f>
        <v>7.457165110871351</v>
      </c>
      <c r="E42" s="9">
        <f>+'Data for Figure 6'!J51</f>
        <v>31.93008568628996</v>
      </c>
    </row>
    <row r="43" spans="1:5" x14ac:dyDescent="0.3">
      <c r="A43" t="s">
        <v>775</v>
      </c>
      <c r="B43" s="9">
        <f>+'Data for Figure 6'!G52</f>
        <v>18.853577502058222</v>
      </c>
      <c r="C43" s="9">
        <f>+'Data for Figure 6'!H52</f>
        <v>25.334623890516095</v>
      </c>
      <c r="D43" s="9">
        <f>+'Data for Figure 6'!I52</f>
        <v>6.6294787016436523</v>
      </c>
      <c r="E43" s="9">
        <f>+'Data for Figure 6'!J52</f>
        <v>40.920471118391177</v>
      </c>
    </row>
    <row r="44" spans="1:5" x14ac:dyDescent="0.3">
      <c r="A44" t="s">
        <v>776</v>
      </c>
      <c r="B44" s="9">
        <f>+'Data for Figure 6'!G53</f>
        <v>31.245983009966832</v>
      </c>
      <c r="C44" s="9">
        <f>+'Data for Figure 6'!H53</f>
        <v>21.883357979786538</v>
      </c>
      <c r="D44" s="9">
        <f>+'Data for Figure 6'!I53</f>
        <v>5.4013629605159004</v>
      </c>
      <c r="E44" s="9">
        <f>+'Data for Figure 6'!J53</f>
        <v>20.387089353245418</v>
      </c>
    </row>
    <row r="45" spans="1:5" x14ac:dyDescent="0.3">
      <c r="A45" t="s">
        <v>777</v>
      </c>
      <c r="B45" s="9">
        <f>+'Data for Figure 6'!G54</f>
        <v>23.051567343126838</v>
      </c>
      <c r="C45" s="9">
        <f>+'Data for Figure 6'!H54</f>
        <v>26.751952308033815</v>
      </c>
      <c r="D45" s="9">
        <f>+'Data for Figure 6'!I54</f>
        <v>2.9923829006320917</v>
      </c>
      <c r="E45" s="9">
        <f>+'Data for Figure 6'!J54</f>
        <v>35.375867051421615</v>
      </c>
    </row>
    <row r="46" spans="1:5" x14ac:dyDescent="0.3">
      <c r="A46" t="s">
        <v>778</v>
      </c>
      <c r="B46" s="9">
        <f>+'Data for Figure 6'!G55</f>
        <v>17.291461768329995</v>
      </c>
      <c r="C46" s="9">
        <f>+'Data for Figure 6'!H55</f>
        <v>35.158863121540108</v>
      </c>
      <c r="D46" s="9">
        <f>+'Data for Figure 6'!I55</f>
        <v>6.6848739156416137</v>
      </c>
      <c r="E46" s="9">
        <f>+'Data for Figure 6'!J55</f>
        <v>25.771631792084381</v>
      </c>
    </row>
    <row r="47" spans="1:5" x14ac:dyDescent="0.3">
      <c r="A47" t="s">
        <v>779</v>
      </c>
      <c r="B47" s="9">
        <f>+'Data for Figure 6'!G56</f>
        <v>16.505994684460877</v>
      </c>
      <c r="C47" s="9">
        <f>+'Data for Figure 6'!H56</f>
        <v>37.202702659213394</v>
      </c>
      <c r="D47" s="9">
        <f>+'Data for Figure 6'!I56</f>
        <v>6.5686115453349565</v>
      </c>
      <c r="E47" s="9">
        <f>+'Data for Figure 6'!J56</f>
        <v>26.290914620302026</v>
      </c>
    </row>
    <row r="48" spans="1:5" x14ac:dyDescent="0.3">
      <c r="A48" t="s">
        <v>780</v>
      </c>
      <c r="B48" s="9">
        <f>+'Data for Figure 6'!G57</f>
        <v>14.797189431249954</v>
      </c>
      <c r="C48" s="9">
        <f>+'Data for Figure 6'!H57</f>
        <v>37.265348181669914</v>
      </c>
      <c r="D48" s="9">
        <f>+'Data for Figure 6'!I57</f>
        <v>6.6103534254051199</v>
      </c>
      <c r="E48" s="9">
        <f>+'Data for Figure 6'!J57</f>
        <v>25.365521517959877</v>
      </c>
    </row>
    <row r="49" spans="1:5" x14ac:dyDescent="0.3">
      <c r="A49" t="s">
        <v>781</v>
      </c>
      <c r="B49" s="9">
        <f>+'Data for Figure 6'!G58</f>
        <v>13.723255311014873</v>
      </c>
      <c r="C49" s="9">
        <f>+'Data for Figure 6'!H58</f>
        <v>36.889873191196919</v>
      </c>
      <c r="D49" s="9">
        <f>+'Data for Figure 6'!I58</f>
        <v>5.6992533741734084</v>
      </c>
      <c r="E49" s="9">
        <f>+'Data for Figure 6'!J58</f>
        <v>24.254944098936679</v>
      </c>
    </row>
    <row r="50" spans="1:5" x14ac:dyDescent="0.3">
      <c r="A50" t="s">
        <v>782</v>
      </c>
      <c r="B50" s="9">
        <f>+'Data for Figure 6'!G59</f>
        <v>13.432956448821956</v>
      </c>
      <c r="C50" s="9">
        <f>+'Data for Figure 6'!H59</f>
        <v>36.820405254141328</v>
      </c>
      <c r="D50" s="9">
        <f>+'Data for Figure 6'!I59</f>
        <v>6.5392993121028793</v>
      </c>
      <c r="E50" s="9">
        <f>+'Data for Figure 6'!J59</f>
        <v>23.806354691527755</v>
      </c>
    </row>
    <row r="51" spans="1:5" x14ac:dyDescent="0.3">
      <c r="A51" t="s">
        <v>783</v>
      </c>
      <c r="B51" s="9">
        <f>+'Data for Figure 6'!G60</f>
        <v>10.608871052281469</v>
      </c>
      <c r="C51" s="9">
        <f>+'Data for Figure 6'!H60</f>
        <v>33.775631655004453</v>
      </c>
      <c r="D51" s="9">
        <f>+'Data for Figure 6'!I60</f>
        <v>6.2291080921500566</v>
      </c>
      <c r="E51" s="9">
        <f>+'Data for Figure 6'!J60</f>
        <v>30.454962999903401</v>
      </c>
    </row>
    <row r="52" spans="1:5" x14ac:dyDescent="0.3">
      <c r="A52" t="s">
        <v>784</v>
      </c>
      <c r="B52" s="9">
        <f>+'Data for Figure 6'!G61</f>
        <v>5.3656281399005401</v>
      </c>
      <c r="C52" s="9">
        <f>+'Data for Figure 6'!H61</f>
        <v>27.302862692084656</v>
      </c>
      <c r="D52" s="9">
        <f>+'Data for Figure 6'!I61</f>
        <v>5.8694478443861406</v>
      </c>
      <c r="E52" s="9">
        <f>+'Data for Figure 6'!J61</f>
        <v>41.202259288336137</v>
      </c>
    </row>
    <row r="53" spans="1:5" x14ac:dyDescent="0.3">
      <c r="A53" t="s">
        <v>785</v>
      </c>
      <c r="B53" s="9">
        <f>+'Data for Figure 6'!G62</f>
        <v>3.3344943285000017</v>
      </c>
      <c r="C53" s="9">
        <f>+'Data for Figure 6'!H62</f>
        <v>33.111920237935863</v>
      </c>
      <c r="D53" s="9">
        <f>+'Data for Figure 6'!I62</f>
        <v>5.7954356634065265</v>
      </c>
      <c r="E53" s="9">
        <f>+'Data for Figure 6'!J62</f>
        <v>37.163581453658153</v>
      </c>
    </row>
    <row r="54" spans="1:5" x14ac:dyDescent="0.3">
      <c r="A54" t="s">
        <v>786</v>
      </c>
      <c r="B54" s="9">
        <f>+'Data for Figure 6'!G63</f>
        <v>3.5291735790213141</v>
      </c>
      <c r="C54" s="9">
        <f>+'Data for Figure 6'!H63</f>
        <v>32.281315230156096</v>
      </c>
      <c r="D54" s="9">
        <f>+'Data for Figure 6'!I63</f>
        <v>5.3722850536309341</v>
      </c>
      <c r="E54" s="9">
        <f>+'Data for Figure 6'!J63</f>
        <v>39.698255095050364</v>
      </c>
    </row>
    <row r="55" spans="1:5" x14ac:dyDescent="0.3">
      <c r="A55" t="s">
        <v>787</v>
      </c>
      <c r="B55" s="9">
        <f>+'Data for Figure 6'!G64</f>
        <v>3.6507109212567959</v>
      </c>
      <c r="C55" s="9">
        <f>+'Data for Figure 6'!H64</f>
        <v>35.076209804047551</v>
      </c>
      <c r="D55" s="9">
        <f>+'Data for Figure 6'!I64</f>
        <v>6.9388648720692974</v>
      </c>
      <c r="E55" s="9">
        <f>+'Data for Figure 6'!J64</f>
        <v>43.58868859804533</v>
      </c>
    </row>
    <row r="56" spans="1:5" x14ac:dyDescent="0.3">
      <c r="A56" t="s">
        <v>788</v>
      </c>
      <c r="B56" s="9">
        <f>+'Data for Figure 6'!G65</f>
        <v>3.8978356019174152</v>
      </c>
      <c r="C56" s="9">
        <f>+'Data for Figure 6'!H65</f>
        <v>34.618745213052037</v>
      </c>
      <c r="D56" s="9">
        <f>+'Data for Figure 6'!I65</f>
        <v>7.8040518193627939</v>
      </c>
      <c r="E56" s="9">
        <f>+'Data for Figure 6'!J65</f>
        <v>43.520548975519041</v>
      </c>
    </row>
    <row r="57" spans="1:5" x14ac:dyDescent="0.3">
      <c r="A57" t="s">
        <v>789</v>
      </c>
      <c r="B57" s="9">
        <f>+'Data for Figure 6'!G66</f>
        <v>4.5187636507615689</v>
      </c>
      <c r="C57" s="9">
        <f>+'Data for Figure 6'!H66</f>
        <v>30.536498820843427</v>
      </c>
      <c r="D57" s="9">
        <f>+'Data for Figure 6'!I66</f>
        <v>7.8679520433650989</v>
      </c>
      <c r="E57" s="9">
        <f>+'Data for Figure 6'!J66</f>
        <v>44.676073954010953</v>
      </c>
    </row>
    <row r="58" spans="1:5" x14ac:dyDescent="0.3">
      <c r="A58" t="s">
        <v>790</v>
      </c>
      <c r="B58" s="9">
        <f>+'Data for Figure 6'!G67</f>
        <v>5.213757001432298</v>
      </c>
      <c r="C58" s="9">
        <f>+'Data for Figure 6'!H67</f>
        <v>31.197394763964851</v>
      </c>
      <c r="D58" s="9">
        <f>+'Data for Figure 6'!I67</f>
        <v>9.2940567111974453</v>
      </c>
      <c r="E58" s="9">
        <f>+'Data for Figure 6'!J67</f>
        <v>44.086252140186502</v>
      </c>
    </row>
    <row r="59" spans="1:5" x14ac:dyDescent="0.3">
      <c r="A59" t="s">
        <v>791</v>
      </c>
      <c r="B59" s="9">
        <f>+'Data for Figure 6'!G68</f>
        <v>7.2853801508196385</v>
      </c>
      <c r="C59" s="9">
        <f>+'Data for Figure 6'!H68</f>
        <v>36.280739723019281</v>
      </c>
      <c r="D59" s="9">
        <f>+'Data for Figure 6'!I68</f>
        <v>9.9756830556522686</v>
      </c>
      <c r="E59" s="9">
        <f>+'Data for Figure 6'!J68</f>
        <v>40.024193842570917</v>
      </c>
    </row>
    <row r="60" spans="1:5" x14ac:dyDescent="0.3">
      <c r="A60" s="1" t="s">
        <v>835</v>
      </c>
      <c r="B60" s="9">
        <f>+'Data for Figure 6'!G69</f>
        <v>8.0420575255695628</v>
      </c>
      <c r="C60" s="9">
        <f>+'Data for Figure 6'!H69</f>
        <v>36.800376198879512</v>
      </c>
      <c r="D60" s="9">
        <f>+'Data for Figure 6'!I69</f>
        <v>8.0261685209538278</v>
      </c>
      <c r="E60" s="9">
        <f>+'Data for Figure 6'!J69</f>
        <v>39.78621124708544</v>
      </c>
    </row>
    <row r="61" spans="1:5" x14ac:dyDescent="0.3">
      <c r="A61" s="1" t="s">
        <v>836</v>
      </c>
      <c r="B61" s="9">
        <f>+'Data for Figure 6'!G70</f>
        <v>10.20398757950653</v>
      </c>
      <c r="C61" s="9">
        <f>+'Data for Figure 6'!H70</f>
        <v>37.593538418024593</v>
      </c>
      <c r="D61" s="9">
        <f>+'Data for Figure 6'!I70</f>
        <v>8.7972147187352103</v>
      </c>
      <c r="E61" s="9">
        <f>+'Data for Figure 6'!J70</f>
        <v>35.714064006832821</v>
      </c>
    </row>
    <row r="62" spans="1:5" x14ac:dyDescent="0.3">
      <c r="A62" s="1"/>
      <c r="B62" s="9"/>
      <c r="C62" s="10"/>
    </row>
    <row r="63" spans="1:5" x14ac:dyDescent="0.3">
      <c r="A63" s="1"/>
      <c r="B63" s="9"/>
      <c r="C63" s="10"/>
    </row>
    <row r="64" spans="1:5" x14ac:dyDescent="0.3">
      <c r="A64" s="1"/>
      <c r="B64" s="9"/>
      <c r="C64" s="10"/>
    </row>
    <row r="65" spans="1:3" x14ac:dyDescent="0.3">
      <c r="A65" s="1"/>
      <c r="B65" s="9"/>
      <c r="C65" s="10"/>
    </row>
    <row r="66" spans="1:3" x14ac:dyDescent="0.3">
      <c r="A66" s="1"/>
      <c r="B66" s="9"/>
      <c r="C66" s="10"/>
    </row>
    <row r="67" spans="1:3" x14ac:dyDescent="0.3">
      <c r="A67" s="5"/>
      <c r="B67" s="9"/>
      <c r="C67" s="10"/>
    </row>
    <row r="68" spans="1:3" x14ac:dyDescent="0.3">
      <c r="A68" s="5"/>
      <c r="B68" s="9"/>
      <c r="C68" s="10"/>
    </row>
    <row r="69" spans="1:3" x14ac:dyDescent="0.3">
      <c r="A69" s="5"/>
      <c r="B69" s="9"/>
      <c r="C69" s="10"/>
    </row>
    <row r="70" spans="1:3" x14ac:dyDescent="0.3">
      <c r="A70" s="5"/>
      <c r="B70" s="9"/>
      <c r="C70" s="10"/>
    </row>
    <row r="71" spans="1:3" x14ac:dyDescent="0.3">
      <c r="A71" s="5"/>
      <c r="B71" s="9"/>
      <c r="C71" s="10"/>
    </row>
    <row r="72" spans="1:3" x14ac:dyDescent="0.3">
      <c r="A72" s="5"/>
      <c r="B72" s="9"/>
      <c r="C72" s="10"/>
    </row>
    <row r="73" spans="1:3" x14ac:dyDescent="0.3">
      <c r="A73" s="5"/>
      <c r="B73" s="9"/>
      <c r="C73" s="10"/>
    </row>
    <row r="74" spans="1:3" x14ac:dyDescent="0.3">
      <c r="A74" s="5"/>
      <c r="B74" s="9"/>
      <c r="C74" s="10"/>
    </row>
    <row r="75" spans="1:3" x14ac:dyDescent="0.3">
      <c r="A75" s="5"/>
      <c r="B75" s="9"/>
      <c r="C75" s="10"/>
    </row>
    <row r="76" spans="1:3" x14ac:dyDescent="0.3">
      <c r="A76" s="5"/>
      <c r="B76" s="9"/>
      <c r="C76" s="10"/>
    </row>
    <row r="77" spans="1:3" x14ac:dyDescent="0.3">
      <c r="A77" s="5"/>
      <c r="B77" s="9"/>
      <c r="C77" s="10"/>
    </row>
    <row r="78" spans="1:3" x14ac:dyDescent="0.3">
      <c r="A78" s="5"/>
      <c r="B78" s="9"/>
      <c r="C78" s="10"/>
    </row>
    <row r="79" spans="1:3" x14ac:dyDescent="0.3">
      <c r="A79" s="5"/>
      <c r="B79" s="9"/>
      <c r="C79" s="10"/>
    </row>
    <row r="80" spans="1:3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70"/>
  <sheetViews>
    <sheetView workbookViewId="0">
      <pane ySplit="2" topLeftCell="A3" activePane="bottomLeft" state="frozen"/>
      <selection pane="bottomLeft"/>
    </sheetView>
  </sheetViews>
  <sheetFormatPr defaultColWidth="8.88671875" defaultRowHeight="13.2" x14ac:dyDescent="0.25"/>
  <cols>
    <col min="1" max="16384" width="8.88671875" style="1"/>
  </cols>
  <sheetData>
    <row r="1" spans="1:3" s="7" customFormat="1" x14ac:dyDescent="0.25">
      <c r="B1" s="7" t="s">
        <v>9</v>
      </c>
      <c r="C1" s="7" t="s">
        <v>11</v>
      </c>
    </row>
    <row r="2" spans="1:3" s="7" customFormat="1" x14ac:dyDescent="0.25">
      <c r="B2" s="7" t="s">
        <v>10</v>
      </c>
      <c r="C2" s="7" t="s">
        <v>10</v>
      </c>
    </row>
    <row r="3" spans="1:3" x14ac:dyDescent="0.25">
      <c r="A3" s="1">
        <v>1950</v>
      </c>
      <c r="B3" s="3">
        <v>0.34459375749320914</v>
      </c>
      <c r="C3" s="3">
        <v>0.19154793194079414</v>
      </c>
    </row>
    <row r="4" spans="1:3" x14ac:dyDescent="0.25">
      <c r="A4" s="1">
        <v>1951</v>
      </c>
      <c r="B4" s="3">
        <v>0.40222541621960911</v>
      </c>
      <c r="C4" s="3">
        <v>0.12116327057002933</v>
      </c>
    </row>
    <row r="5" spans="1:3" x14ac:dyDescent="0.25">
      <c r="A5" s="1">
        <v>1952</v>
      </c>
      <c r="B5" s="3">
        <v>0.10207538884168718</v>
      </c>
      <c r="C5" s="3">
        <v>-2.6994560290116345E-2</v>
      </c>
    </row>
    <row r="6" spans="1:3" x14ac:dyDescent="0.25">
      <c r="A6" s="1">
        <v>1953</v>
      </c>
      <c r="B6" s="3">
        <v>-0.13358376042907918</v>
      </c>
      <c r="C6" s="3">
        <v>-0.26535744863013838</v>
      </c>
    </row>
    <row r="7" spans="1:3" x14ac:dyDescent="0.25">
      <c r="A7" s="1">
        <v>1954</v>
      </c>
      <c r="B7" s="3">
        <v>0.77882706159911896</v>
      </c>
      <c r="C7" s="3">
        <v>0.64553425185470714</v>
      </c>
    </row>
    <row r="8" spans="1:3" x14ac:dyDescent="0.25">
      <c r="A8" s="1">
        <v>1955</v>
      </c>
      <c r="B8" s="3">
        <v>1.5133821445278905</v>
      </c>
      <c r="C8" s="3">
        <v>1.362412635018613</v>
      </c>
    </row>
    <row r="9" spans="1:3" x14ac:dyDescent="0.25">
      <c r="A9" s="1">
        <v>1956</v>
      </c>
      <c r="B9" s="3">
        <v>0.97574449350656656</v>
      </c>
      <c r="C9" s="3">
        <v>0.68429347342177993</v>
      </c>
    </row>
    <row r="10" spans="1:3" x14ac:dyDescent="0.25">
      <c r="A10" s="1">
        <v>1957</v>
      </c>
      <c r="B10" s="3">
        <v>0.10431542799894222</v>
      </c>
      <c r="C10" s="3">
        <v>-0.27886924616410969</v>
      </c>
    </row>
    <row r="11" spans="1:3" x14ac:dyDescent="0.25">
      <c r="A11" s="1">
        <v>1958</v>
      </c>
      <c r="B11" s="3">
        <v>6.8968017462782055E-2</v>
      </c>
      <c r="C11" s="3">
        <v>-0.29381909142257528</v>
      </c>
    </row>
    <row r="12" spans="1:3" x14ac:dyDescent="0.25">
      <c r="A12" s="1">
        <v>1959</v>
      </c>
      <c r="B12" s="3">
        <v>-0.2461688454342153</v>
      </c>
      <c r="C12" s="3">
        <v>-0.59293482452757351</v>
      </c>
    </row>
    <row r="13" spans="1:3" x14ac:dyDescent="0.25">
      <c r="A13" s="1">
        <v>1960</v>
      </c>
      <c r="B13" s="3">
        <v>1.1866037459232615</v>
      </c>
      <c r="C13" s="3">
        <v>0.83860422144836944</v>
      </c>
    </row>
    <row r="14" spans="1:3" x14ac:dyDescent="0.25">
      <c r="A14" s="1">
        <v>1961</v>
      </c>
      <c r="B14" s="3">
        <v>0.5343190805011665</v>
      </c>
      <c r="C14" s="3">
        <v>-8.0181745289323036E-2</v>
      </c>
    </row>
    <row r="15" spans="1:3" x14ac:dyDescent="0.25">
      <c r="A15" s="1">
        <v>1962</v>
      </c>
      <c r="B15" s="3">
        <v>0.56874814983608446</v>
      </c>
      <c r="C15" s="3">
        <v>-0.1814995618976086</v>
      </c>
    </row>
    <row r="16" spans="1:3" x14ac:dyDescent="0.25">
      <c r="A16" s="1">
        <v>1963</v>
      </c>
      <c r="B16" s="3">
        <v>1.4319821901547622</v>
      </c>
      <c r="C16" s="3">
        <v>0.66712675408327538</v>
      </c>
    </row>
    <row r="17" spans="1:3" x14ac:dyDescent="0.25">
      <c r="A17" s="1">
        <v>1964</v>
      </c>
      <c r="B17" s="3">
        <v>1.4651500906947756</v>
      </c>
      <c r="C17" s="3">
        <v>0.6974221211964664</v>
      </c>
    </row>
    <row r="18" spans="1:3" x14ac:dyDescent="0.25">
      <c r="A18" s="1">
        <v>1965</v>
      </c>
      <c r="B18" s="3">
        <v>1.5317705974829132</v>
      </c>
      <c r="C18" s="3">
        <v>0.63220887022827099</v>
      </c>
    </row>
    <row r="19" spans="1:3" x14ac:dyDescent="0.25">
      <c r="A19" s="1">
        <v>1966</v>
      </c>
      <c r="B19" s="3">
        <v>1.0704813482311848</v>
      </c>
      <c r="C19" s="3">
        <v>0.11063905115949677</v>
      </c>
    </row>
    <row r="20" spans="1:3" x14ac:dyDescent="0.25">
      <c r="A20" s="1">
        <v>1967</v>
      </c>
      <c r="B20" s="3">
        <v>-8.2977301837584214E-2</v>
      </c>
      <c r="C20" s="3">
        <v>-1.0856644742055626</v>
      </c>
    </row>
    <row r="21" spans="1:3" x14ac:dyDescent="0.25">
      <c r="A21" s="1">
        <v>1968</v>
      </c>
      <c r="B21" s="3">
        <v>2.3225950318152275</v>
      </c>
      <c r="C21" s="3">
        <v>1.3315336349044211</v>
      </c>
    </row>
    <row r="22" spans="1:3" x14ac:dyDescent="0.25">
      <c r="A22" s="1">
        <v>1969</v>
      </c>
      <c r="B22" s="3">
        <v>1.6479704206435388</v>
      </c>
      <c r="C22" s="3">
        <v>0.55400743099787686</v>
      </c>
    </row>
    <row r="23" spans="1:3" x14ac:dyDescent="0.25">
      <c r="A23" s="1">
        <v>1970</v>
      </c>
      <c r="B23" s="3">
        <v>2.8535952648316241E-2</v>
      </c>
      <c r="C23" s="3">
        <v>-1.3078614466432503</v>
      </c>
    </row>
    <row r="24" spans="1:3" x14ac:dyDescent="0.25">
      <c r="A24" s="1">
        <v>1971</v>
      </c>
      <c r="B24" s="3">
        <v>4.9265880942868563</v>
      </c>
      <c r="C24" s="3">
        <v>3.4034159009188971</v>
      </c>
    </row>
    <row r="25" spans="1:3" x14ac:dyDescent="0.25">
      <c r="A25" s="1">
        <v>1972</v>
      </c>
      <c r="B25" s="3">
        <v>2.1084530186303589</v>
      </c>
      <c r="C25" s="3">
        <v>0.91551249493160325</v>
      </c>
    </row>
    <row r="26" spans="1:3" x14ac:dyDescent="0.25">
      <c r="A26" s="1">
        <v>1973</v>
      </c>
      <c r="B26" s="3">
        <v>6.1064776872519239E-2</v>
      </c>
      <c r="C26" s="3">
        <v>-1.044529078082566</v>
      </c>
    </row>
    <row r="27" spans="1:3" x14ac:dyDescent="0.25">
      <c r="A27" s="1">
        <v>1974</v>
      </c>
      <c r="B27" s="3">
        <v>-2.6260470230587627</v>
      </c>
      <c r="C27" s="3">
        <v>-3.4906158705518364</v>
      </c>
    </row>
    <row r="28" spans="1:3" x14ac:dyDescent="0.25">
      <c r="A28" s="1">
        <v>1975</v>
      </c>
      <c r="B28" s="3">
        <v>1.3551141637274922</v>
      </c>
      <c r="C28" s="3">
        <v>0.61815481715240395</v>
      </c>
    </row>
    <row r="29" spans="1:3" x14ac:dyDescent="0.25">
      <c r="A29" s="1">
        <v>1976</v>
      </c>
      <c r="B29" s="3">
        <v>4.0108943444207865</v>
      </c>
      <c r="C29" s="3">
        <v>2.9192027867853412</v>
      </c>
    </row>
    <row r="30" spans="1:3" x14ac:dyDescent="0.25">
      <c r="A30" s="1">
        <v>1977</v>
      </c>
      <c r="B30" s="3">
        <v>5.0932826850026443</v>
      </c>
      <c r="C30" s="3">
        <v>3.9579025821031877</v>
      </c>
    </row>
    <row r="31" spans="1:3" x14ac:dyDescent="0.25">
      <c r="A31" s="1">
        <v>1978</v>
      </c>
      <c r="B31" s="3">
        <v>3.6619718309859155</v>
      </c>
      <c r="C31" s="3">
        <v>2.2268676997047216</v>
      </c>
    </row>
    <row r="32" spans="1:3" x14ac:dyDescent="0.25">
      <c r="A32" s="1">
        <v>1979</v>
      </c>
      <c r="B32" s="3">
        <v>0.38467620948611531</v>
      </c>
      <c r="C32" s="3">
        <v>-1.5374225839128408</v>
      </c>
    </row>
    <row r="33" spans="1:3" x14ac:dyDescent="0.25">
      <c r="A33" s="1">
        <v>1980</v>
      </c>
      <c r="B33" s="3">
        <v>1.9966795869597085</v>
      </c>
      <c r="C33" s="3">
        <v>0.72101371460129471</v>
      </c>
    </row>
    <row r="34" spans="1:3" x14ac:dyDescent="0.25">
      <c r="A34" s="1">
        <v>1981</v>
      </c>
      <c r="B34" s="3">
        <v>4.2006298363458017</v>
      </c>
      <c r="C34" s="3">
        <v>2.2333950932421658</v>
      </c>
    </row>
    <row r="35" spans="1:3" x14ac:dyDescent="0.25">
      <c r="A35" s="1">
        <v>1982</v>
      </c>
      <c r="B35" s="3">
        <v>3.9072441456286153</v>
      </c>
      <c r="C35" s="3">
        <v>1.019448420191718</v>
      </c>
    </row>
    <row r="36" spans="1:3" x14ac:dyDescent="0.25">
      <c r="A36" s="1">
        <v>1983</v>
      </c>
      <c r="B36" s="3">
        <v>1.3880782692661231</v>
      </c>
      <c r="C36" s="3">
        <v>-1.8806970198350439</v>
      </c>
    </row>
    <row r="37" spans="1:3" x14ac:dyDescent="0.25">
      <c r="A37" s="1">
        <v>1984</v>
      </c>
      <c r="B37" s="3">
        <v>0.24919120533478376</v>
      </c>
      <c r="C37" s="3">
        <v>-2.4318600492967883</v>
      </c>
    </row>
    <row r="38" spans="1:3" x14ac:dyDescent="0.25">
      <c r="A38" s="1">
        <v>1985</v>
      </c>
      <c r="B38" s="3">
        <v>-2.3858947330486333</v>
      </c>
      <c r="C38" s="3">
        <v>-5.9973512081734146</v>
      </c>
    </row>
    <row r="39" spans="1:3" x14ac:dyDescent="0.25">
      <c r="A39" s="1">
        <v>1986</v>
      </c>
      <c r="B39" s="3">
        <v>2.2375855966316567</v>
      </c>
      <c r="C39" s="3">
        <v>-0.80275759959283766</v>
      </c>
    </row>
    <row r="40" spans="1:3" x14ac:dyDescent="0.25">
      <c r="A40" s="1">
        <v>1987</v>
      </c>
      <c r="B40" s="3">
        <v>3.4330435034586215</v>
      </c>
      <c r="C40" s="3">
        <v>1.1242122461898878</v>
      </c>
    </row>
    <row r="41" spans="1:3" x14ac:dyDescent="0.25">
      <c r="A41" s="1">
        <v>1988</v>
      </c>
      <c r="B41" s="3">
        <v>1.290713985781482</v>
      </c>
      <c r="C41" s="3">
        <v>-1.3148221493090095</v>
      </c>
    </row>
    <row r="42" spans="1:3" x14ac:dyDescent="0.25">
      <c r="A42" s="1">
        <v>1989</v>
      </c>
      <c r="B42" s="3">
        <v>-1.5987281657330019</v>
      </c>
      <c r="C42" s="3">
        <v>-4.9761289318120054</v>
      </c>
    </row>
    <row r="43" spans="1:3" x14ac:dyDescent="0.25">
      <c r="A43" s="1">
        <v>1990</v>
      </c>
      <c r="B43" s="3">
        <v>-1.2087800647032712</v>
      </c>
      <c r="C43" s="3">
        <v>-5.4471709809900322</v>
      </c>
    </row>
    <row r="44" spans="1:3" x14ac:dyDescent="0.25">
      <c r="A44" s="1">
        <v>1991</v>
      </c>
      <c r="B44" s="3">
        <v>-1.4168357800522138</v>
      </c>
      <c r="C44" s="3">
        <v>-4.2642841882366378</v>
      </c>
    </row>
    <row r="45" spans="1:3" x14ac:dyDescent="0.25">
      <c r="A45" s="1">
        <v>1992</v>
      </c>
      <c r="B45" s="3">
        <v>-3.1433270343133648</v>
      </c>
      <c r="C45" s="3">
        <v>-5.8512634595063808</v>
      </c>
    </row>
    <row r="46" spans="1:3" x14ac:dyDescent="0.25">
      <c r="A46" s="1">
        <v>1993</v>
      </c>
      <c r="B46" s="3">
        <v>-1.1499398493786477</v>
      </c>
      <c r="C46" s="3">
        <v>-3.0818086335958705</v>
      </c>
    </row>
    <row r="47" spans="1:3" x14ac:dyDescent="0.25">
      <c r="A47" s="1">
        <v>1994</v>
      </c>
      <c r="B47" s="3">
        <v>-0.19063902149564485</v>
      </c>
      <c r="C47" s="3">
        <v>-2.7596932384526216</v>
      </c>
    </row>
    <row r="48" spans="1:3" x14ac:dyDescent="0.25">
      <c r="A48" s="1">
        <v>1995</v>
      </c>
      <c r="B48" s="3">
        <v>1.5811283005282986</v>
      </c>
      <c r="C48" s="3">
        <v>-3.1504688641373222</v>
      </c>
    </row>
    <row r="49" spans="1:3" x14ac:dyDescent="0.25">
      <c r="A49" s="1">
        <v>1996</v>
      </c>
      <c r="B49" s="3">
        <v>1.9133068963271456</v>
      </c>
      <c r="C49" s="3">
        <v>-1.3115127445082064</v>
      </c>
    </row>
    <row r="50" spans="1:3" x14ac:dyDescent="0.25">
      <c r="A50" s="1">
        <v>1997</v>
      </c>
      <c r="B50" s="3">
        <v>2.291562123098335</v>
      </c>
      <c r="C50" s="3">
        <v>-2.4444998509805407</v>
      </c>
    </row>
    <row r="51" spans="1:3" x14ac:dyDescent="0.25">
      <c r="A51" s="1">
        <v>1998</v>
      </c>
      <c r="B51" s="3">
        <v>2.6670573908383393</v>
      </c>
      <c r="C51" s="3">
        <v>-0.88017573613692546</v>
      </c>
    </row>
    <row r="52" spans="1:3" x14ac:dyDescent="0.25">
      <c r="A52" s="1">
        <v>1999</v>
      </c>
      <c r="B52" s="3">
        <v>4.8964719196600086</v>
      </c>
      <c r="C52" s="3">
        <v>-1.5693176648813447E-2</v>
      </c>
    </row>
    <row r="53" spans="1:3" x14ac:dyDescent="0.25">
      <c r="A53" s="1">
        <v>2000</v>
      </c>
      <c r="B53" s="3">
        <v>-0.10550344274974741</v>
      </c>
      <c r="C53" s="3">
        <v>-5.6152616096534311</v>
      </c>
    </row>
    <row r="54" spans="1:3" x14ac:dyDescent="0.25">
      <c r="A54" s="1">
        <v>2001</v>
      </c>
      <c r="B54" s="3">
        <v>0.90854167024334787</v>
      </c>
      <c r="C54" s="3">
        <v>-2.9229655729172377</v>
      </c>
    </row>
    <row r="55" spans="1:3" x14ac:dyDescent="0.25">
      <c r="A55" s="1">
        <v>2002</v>
      </c>
      <c r="B55" s="3">
        <v>0.64769586505686927</v>
      </c>
      <c r="C55" s="3">
        <v>-2.2335183212262955</v>
      </c>
    </row>
    <row r="56" spans="1:3" x14ac:dyDescent="0.25">
      <c r="A56" s="1">
        <v>2003</v>
      </c>
      <c r="B56" s="3">
        <v>0.73655906133703153</v>
      </c>
      <c r="C56" s="3">
        <v>-1.8129584212340029</v>
      </c>
    </row>
    <row r="57" spans="1:3" x14ac:dyDescent="0.25">
      <c r="A57" s="1">
        <v>2004</v>
      </c>
      <c r="B57" s="3">
        <v>0.87236730878930624</v>
      </c>
      <c r="C57" s="3">
        <v>-1.3508751714878142</v>
      </c>
    </row>
    <row r="58" spans="1:3" x14ac:dyDescent="0.25">
      <c r="A58" s="1">
        <v>2005</v>
      </c>
      <c r="B58" s="3">
        <v>0.43473207930764979</v>
      </c>
      <c r="C58" s="3">
        <v>-1.6257460824080427</v>
      </c>
    </row>
    <row r="59" spans="1:3" x14ac:dyDescent="0.25">
      <c r="A59" s="1">
        <v>2006</v>
      </c>
      <c r="B59" s="3">
        <v>0.24761350670499754</v>
      </c>
      <c r="C59" s="3">
        <v>-1.7646157521259291</v>
      </c>
    </row>
    <row r="60" spans="1:3" x14ac:dyDescent="0.25">
      <c r="A60" s="1">
        <v>2007</v>
      </c>
      <c r="B60" s="3">
        <v>0.26891652705601821</v>
      </c>
      <c r="C60" s="3">
        <v>-1.5254451444984978</v>
      </c>
    </row>
    <row r="61" spans="1:3" x14ac:dyDescent="0.25">
      <c r="A61" s="1">
        <v>2008</v>
      </c>
      <c r="B61" s="3">
        <v>0.88158822172134643</v>
      </c>
      <c r="C61" s="3">
        <v>-0.36845559522396337</v>
      </c>
    </row>
    <row r="62" spans="1:3" x14ac:dyDescent="0.25">
      <c r="A62" s="1">
        <v>2009</v>
      </c>
      <c r="B62" s="3">
        <v>4.2146477877506134</v>
      </c>
      <c r="C62" s="3">
        <v>3.4563330386970113</v>
      </c>
    </row>
    <row r="63" spans="1:3" x14ac:dyDescent="0.25">
      <c r="A63" s="1">
        <v>2010</v>
      </c>
      <c r="B63" s="3">
        <v>1.7789767710798019</v>
      </c>
      <c r="C63" s="3">
        <v>0.98534570591699411</v>
      </c>
    </row>
    <row r="64" spans="1:3" x14ac:dyDescent="0.25">
      <c r="A64" s="1">
        <v>2011</v>
      </c>
      <c r="B64" s="3">
        <v>1.5596389441262379</v>
      </c>
      <c r="C64" s="3">
        <v>0.71071912354700661</v>
      </c>
    </row>
    <row r="65" spans="1:3" x14ac:dyDescent="0.25">
      <c r="A65" s="1">
        <v>2012</v>
      </c>
      <c r="B65" s="3">
        <v>1.9526824627549337</v>
      </c>
      <c r="C65" s="3">
        <v>1.0110915291875089</v>
      </c>
    </row>
    <row r="66" spans="1:3" x14ac:dyDescent="0.25">
      <c r="A66" s="1">
        <v>2013</v>
      </c>
      <c r="B66" s="3">
        <v>5.7408422647988422</v>
      </c>
      <c r="C66" s="3">
        <v>4.5124032108825078</v>
      </c>
    </row>
    <row r="67" spans="1:3" x14ac:dyDescent="0.25">
      <c r="A67" s="1">
        <v>2014</v>
      </c>
      <c r="B67" s="3">
        <v>6.3043341185049879</v>
      </c>
      <c r="C67" s="3">
        <v>4.9310773625863442</v>
      </c>
    </row>
    <row r="68" spans="1:3" x14ac:dyDescent="0.25">
      <c r="A68" s="1">
        <v>2015</v>
      </c>
      <c r="B68" s="3">
        <v>3.8318322162989373</v>
      </c>
      <c r="C68" s="3">
        <v>2.0599022827078421</v>
      </c>
    </row>
    <row r="69" spans="1:3" x14ac:dyDescent="0.25">
      <c r="A69" s="1">
        <v>2016</v>
      </c>
      <c r="B69" s="3">
        <v>5.551154916043461</v>
      </c>
      <c r="C69" s="3">
        <v>3.6115446630016979</v>
      </c>
    </row>
    <row r="70" spans="1:3" x14ac:dyDescent="0.25">
      <c r="A70" s="1">
        <v>2017</v>
      </c>
      <c r="B70" s="3">
        <v>5.8886844467398625</v>
      </c>
      <c r="C70" s="3">
        <v>3.5101075406730735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85"/>
  <sheetViews>
    <sheetView workbookViewId="0"/>
  </sheetViews>
  <sheetFormatPr defaultColWidth="9.109375" defaultRowHeight="14.4" x14ac:dyDescent="0.3"/>
  <sheetData>
    <row r="1" spans="1:5" x14ac:dyDescent="0.3">
      <c r="A1" t="s">
        <v>59</v>
      </c>
      <c r="B1" t="s">
        <v>819</v>
      </c>
    </row>
    <row r="3" spans="1:5" x14ac:dyDescent="0.3">
      <c r="B3" t="s">
        <v>9</v>
      </c>
      <c r="C3" t="s">
        <v>820</v>
      </c>
    </row>
    <row r="4" spans="1:5" x14ac:dyDescent="0.3">
      <c r="A4" s="9" t="s">
        <v>736</v>
      </c>
      <c r="B4" s="9">
        <f>+'Data for Figure 7'!B13</f>
        <v>1.1866037459232615</v>
      </c>
      <c r="C4" s="9">
        <f>+'Data for Figure 7'!C13</f>
        <v>0.83860422144836944</v>
      </c>
      <c r="E4" s="9"/>
    </row>
    <row r="5" spans="1:5" x14ac:dyDescent="0.3">
      <c r="A5" s="9" t="s">
        <v>737</v>
      </c>
      <c r="B5" s="9">
        <f>+'Data for Figure 7'!B14</f>
        <v>0.5343190805011665</v>
      </c>
      <c r="C5" s="9">
        <f>+'Data for Figure 7'!C14</f>
        <v>-8.0181745289323036E-2</v>
      </c>
      <c r="E5" s="9"/>
    </row>
    <row r="6" spans="1:5" x14ac:dyDescent="0.3">
      <c r="A6" s="9" t="s">
        <v>738</v>
      </c>
      <c r="B6" s="9">
        <f>+'Data for Figure 7'!B15</f>
        <v>0.56874814983608446</v>
      </c>
      <c r="C6" s="9">
        <f>+'Data for Figure 7'!C15</f>
        <v>-0.1814995618976086</v>
      </c>
      <c r="E6" s="9"/>
    </row>
    <row r="7" spans="1:5" x14ac:dyDescent="0.3">
      <c r="A7" s="9" t="s">
        <v>739</v>
      </c>
      <c r="B7" s="9">
        <f>+'Data for Figure 7'!B16</f>
        <v>1.4319821901547622</v>
      </c>
      <c r="C7" s="9">
        <f>+'Data for Figure 7'!C16</f>
        <v>0.66712675408327538</v>
      </c>
      <c r="E7" s="9"/>
    </row>
    <row r="8" spans="1:5" x14ac:dyDescent="0.3">
      <c r="A8" s="9" t="s">
        <v>740</v>
      </c>
      <c r="B8" s="9">
        <f>+'Data for Figure 7'!B17</f>
        <v>1.4651500906947756</v>
      </c>
      <c r="C8" s="9">
        <f>+'Data for Figure 7'!C17</f>
        <v>0.6974221211964664</v>
      </c>
      <c r="E8" s="9"/>
    </row>
    <row r="9" spans="1:5" x14ac:dyDescent="0.3">
      <c r="A9" s="9" t="s">
        <v>741</v>
      </c>
      <c r="B9" s="9">
        <f>+'Data for Figure 7'!B18</f>
        <v>1.5317705974829132</v>
      </c>
      <c r="C9" s="9">
        <f>+'Data for Figure 7'!C18</f>
        <v>0.63220887022827099</v>
      </c>
      <c r="E9" s="9"/>
    </row>
    <row r="10" spans="1:5" x14ac:dyDescent="0.3">
      <c r="A10" s="9" t="s">
        <v>742</v>
      </c>
      <c r="B10" s="9">
        <f>+'Data for Figure 7'!B19</f>
        <v>1.0704813482311848</v>
      </c>
      <c r="C10" s="9">
        <f>+'Data for Figure 7'!C19</f>
        <v>0.11063905115949677</v>
      </c>
      <c r="E10" s="9"/>
    </row>
    <row r="11" spans="1:5" x14ac:dyDescent="0.3">
      <c r="A11" s="9" t="s">
        <v>743</v>
      </c>
      <c r="B11" s="9">
        <f>+'Data for Figure 7'!B20</f>
        <v>-8.2977301837584214E-2</v>
      </c>
      <c r="C11" s="9">
        <f>+'Data for Figure 7'!C20</f>
        <v>-1.0856644742055626</v>
      </c>
      <c r="E11" s="9"/>
    </row>
    <row r="12" spans="1:5" x14ac:dyDescent="0.3">
      <c r="A12" s="9" t="s">
        <v>744</v>
      </c>
      <c r="B12" s="9">
        <f>+'Data for Figure 7'!B21</f>
        <v>2.3225950318152275</v>
      </c>
      <c r="C12" s="9">
        <f>+'Data for Figure 7'!C21</f>
        <v>1.3315336349044211</v>
      </c>
      <c r="E12" s="9"/>
    </row>
    <row r="13" spans="1:5" x14ac:dyDescent="0.3">
      <c r="A13" s="9" t="s">
        <v>745</v>
      </c>
      <c r="B13" s="9">
        <f>+'Data for Figure 7'!B22</f>
        <v>1.6479704206435388</v>
      </c>
      <c r="C13" s="9">
        <f>+'Data for Figure 7'!C22</f>
        <v>0.55400743099787686</v>
      </c>
      <c r="E13" s="9"/>
    </row>
    <row r="14" spans="1:5" x14ac:dyDescent="0.3">
      <c r="A14" s="9" t="s">
        <v>746</v>
      </c>
      <c r="B14" s="9">
        <f>+'Data for Figure 7'!B23</f>
        <v>2.8535952648316241E-2</v>
      </c>
      <c r="C14" s="9">
        <f>+'Data for Figure 7'!C23</f>
        <v>-1.3078614466432503</v>
      </c>
      <c r="E14" s="9"/>
    </row>
    <row r="15" spans="1:5" x14ac:dyDescent="0.3">
      <c r="A15" s="9" t="s">
        <v>747</v>
      </c>
      <c r="B15" s="9">
        <f>+'Data for Figure 7'!B24</f>
        <v>4.9265880942868563</v>
      </c>
      <c r="C15" s="9">
        <f>+'Data for Figure 7'!C24</f>
        <v>3.4034159009188971</v>
      </c>
      <c r="E15" s="9"/>
    </row>
    <row r="16" spans="1:5" x14ac:dyDescent="0.3">
      <c r="A16" s="9" t="s">
        <v>748</v>
      </c>
      <c r="B16" s="9">
        <f>+'Data for Figure 7'!B25</f>
        <v>2.1084530186303589</v>
      </c>
      <c r="C16" s="9">
        <f>+'Data for Figure 7'!C25</f>
        <v>0.91551249493160325</v>
      </c>
      <c r="E16" s="9"/>
    </row>
    <row r="17" spans="1:5" x14ac:dyDescent="0.3">
      <c r="A17" s="9" t="s">
        <v>749</v>
      </c>
      <c r="B17" s="9">
        <f>+'Data for Figure 7'!B26</f>
        <v>6.1064776872519239E-2</v>
      </c>
      <c r="C17" s="9">
        <f>+'Data for Figure 7'!C26</f>
        <v>-1.044529078082566</v>
      </c>
      <c r="E17" s="9"/>
    </row>
    <row r="18" spans="1:5" x14ac:dyDescent="0.3">
      <c r="A18" s="9" t="s">
        <v>750</v>
      </c>
      <c r="B18" s="9">
        <f>+'Data for Figure 7'!B27</f>
        <v>-2.6260470230587627</v>
      </c>
      <c r="C18" s="9">
        <f>+'Data for Figure 7'!C27</f>
        <v>-3.4906158705518364</v>
      </c>
      <c r="E18" s="9"/>
    </row>
    <row r="19" spans="1:5" x14ac:dyDescent="0.3">
      <c r="A19" s="9" t="s">
        <v>751</v>
      </c>
      <c r="B19" s="9">
        <f>+'Data for Figure 7'!B28</f>
        <v>1.3551141637274922</v>
      </c>
      <c r="C19" s="9">
        <f>+'Data for Figure 7'!C28</f>
        <v>0.61815481715240395</v>
      </c>
      <c r="E19" s="9"/>
    </row>
    <row r="20" spans="1:5" x14ac:dyDescent="0.3">
      <c r="A20" s="9" t="s">
        <v>752</v>
      </c>
      <c r="B20" s="9">
        <f>+'Data for Figure 7'!B29</f>
        <v>4.0108943444207865</v>
      </c>
      <c r="C20" s="9">
        <f>+'Data for Figure 7'!C29</f>
        <v>2.9192027867853412</v>
      </c>
      <c r="E20" s="9"/>
    </row>
    <row r="21" spans="1:5" x14ac:dyDescent="0.3">
      <c r="A21" s="9" t="s">
        <v>753</v>
      </c>
      <c r="B21" s="9">
        <f>+'Data for Figure 7'!B30</f>
        <v>5.0932826850026443</v>
      </c>
      <c r="C21" s="9">
        <f>+'Data for Figure 7'!C30</f>
        <v>3.9579025821031877</v>
      </c>
      <c r="E21" s="9"/>
    </row>
    <row r="22" spans="1:5" x14ac:dyDescent="0.3">
      <c r="A22" s="9" t="s">
        <v>754</v>
      </c>
      <c r="B22" s="9">
        <f>+'Data for Figure 7'!B31</f>
        <v>3.6619718309859155</v>
      </c>
      <c r="C22" s="9">
        <f>+'Data for Figure 7'!C31</f>
        <v>2.2268676997047216</v>
      </c>
      <c r="E22" s="9"/>
    </row>
    <row r="23" spans="1:5" x14ac:dyDescent="0.3">
      <c r="A23" s="9" t="s">
        <v>755</v>
      </c>
      <c r="B23" s="9">
        <f>+'Data for Figure 7'!B32</f>
        <v>0.38467620948611531</v>
      </c>
      <c r="C23" s="9">
        <f>+'Data for Figure 7'!C32</f>
        <v>-1.5374225839128408</v>
      </c>
      <c r="E23" s="9"/>
    </row>
    <row r="24" spans="1:5" x14ac:dyDescent="0.3">
      <c r="A24" s="9" t="s">
        <v>756</v>
      </c>
      <c r="B24" s="9">
        <f>+'Data for Figure 7'!B33</f>
        <v>1.9966795869597085</v>
      </c>
      <c r="C24" s="9">
        <f>+'Data for Figure 7'!C33</f>
        <v>0.72101371460129471</v>
      </c>
      <c r="E24" s="9"/>
    </row>
    <row r="25" spans="1:5" x14ac:dyDescent="0.3">
      <c r="A25" s="9" t="s">
        <v>757</v>
      </c>
      <c r="B25" s="9">
        <f>+'Data for Figure 7'!B34</f>
        <v>4.2006298363458017</v>
      </c>
      <c r="C25" s="9">
        <f>+'Data for Figure 7'!C34</f>
        <v>2.2333950932421658</v>
      </c>
      <c r="E25" s="9"/>
    </row>
    <row r="26" spans="1:5" x14ac:dyDescent="0.3">
      <c r="A26" s="9" t="s">
        <v>758</v>
      </c>
      <c r="B26" s="9">
        <f>+'Data for Figure 7'!B35</f>
        <v>3.9072441456286153</v>
      </c>
      <c r="C26" s="9">
        <f>+'Data for Figure 7'!C35</f>
        <v>1.019448420191718</v>
      </c>
      <c r="E26" s="9"/>
    </row>
    <row r="27" spans="1:5" x14ac:dyDescent="0.3">
      <c r="A27" s="9" t="s">
        <v>759</v>
      </c>
      <c r="B27" s="9">
        <f>+'Data for Figure 7'!B36</f>
        <v>1.3880782692661231</v>
      </c>
      <c r="C27" s="9">
        <f>+'Data for Figure 7'!C36</f>
        <v>-1.8806970198350439</v>
      </c>
      <c r="E27" s="9"/>
    </row>
    <row r="28" spans="1:5" x14ac:dyDescent="0.3">
      <c r="A28" s="9" t="s">
        <v>760</v>
      </c>
      <c r="B28" s="9">
        <f>+'Data for Figure 7'!B37</f>
        <v>0.24919120533478376</v>
      </c>
      <c r="C28" s="9">
        <f>+'Data for Figure 7'!C37</f>
        <v>-2.4318600492967883</v>
      </c>
      <c r="E28" s="9"/>
    </row>
    <row r="29" spans="1:5" x14ac:dyDescent="0.3">
      <c r="A29" s="9" t="s">
        <v>761</v>
      </c>
      <c r="B29" s="9">
        <f>+'Data for Figure 7'!B38</f>
        <v>-2.3858947330486333</v>
      </c>
      <c r="C29" s="9">
        <f>+'Data for Figure 7'!C38</f>
        <v>-5.9973512081734146</v>
      </c>
      <c r="E29" s="9"/>
    </row>
    <row r="30" spans="1:5" x14ac:dyDescent="0.3">
      <c r="A30" s="9" t="s">
        <v>762</v>
      </c>
      <c r="B30" s="9">
        <f>+'Data for Figure 7'!B39</f>
        <v>2.2375855966316567</v>
      </c>
      <c r="C30" s="9">
        <f>+'Data for Figure 7'!C39</f>
        <v>-0.80275759959283766</v>
      </c>
      <c r="E30" s="9"/>
    </row>
    <row r="31" spans="1:5" x14ac:dyDescent="0.3">
      <c r="A31" s="9" t="s">
        <v>763</v>
      </c>
      <c r="B31" s="9">
        <f>+'Data for Figure 7'!B40</f>
        <v>3.4330435034586215</v>
      </c>
      <c r="C31" s="9">
        <f>+'Data for Figure 7'!C40</f>
        <v>1.1242122461898878</v>
      </c>
      <c r="E31" s="9"/>
    </row>
    <row r="32" spans="1:5" x14ac:dyDescent="0.3">
      <c r="A32" s="9" t="s">
        <v>764</v>
      </c>
      <c r="B32" s="9">
        <f>+'Data for Figure 7'!B41</f>
        <v>1.290713985781482</v>
      </c>
      <c r="C32" s="9">
        <f>+'Data for Figure 7'!C41</f>
        <v>-1.3148221493090095</v>
      </c>
      <c r="E32" s="9"/>
    </row>
    <row r="33" spans="1:5" x14ac:dyDescent="0.3">
      <c r="A33" s="9" t="s">
        <v>765</v>
      </c>
      <c r="B33" s="9">
        <f>+'Data for Figure 7'!B42</f>
        <v>-1.5987281657330019</v>
      </c>
      <c r="C33" s="9">
        <f>+'Data for Figure 7'!C42</f>
        <v>-4.9761289318120054</v>
      </c>
      <c r="E33" s="9"/>
    </row>
    <row r="34" spans="1:5" x14ac:dyDescent="0.3">
      <c r="A34" s="9" t="s">
        <v>766</v>
      </c>
      <c r="B34" s="9">
        <f>+'Data for Figure 7'!B43</f>
        <v>-1.2087800647032712</v>
      </c>
      <c r="C34" s="9">
        <f>+'Data for Figure 7'!C43</f>
        <v>-5.4471709809900322</v>
      </c>
      <c r="E34" s="9"/>
    </row>
    <row r="35" spans="1:5" x14ac:dyDescent="0.3">
      <c r="A35" s="9" t="s">
        <v>767</v>
      </c>
      <c r="B35" s="9">
        <f>+'Data for Figure 7'!B44</f>
        <v>-1.4168357800522138</v>
      </c>
      <c r="C35" s="9">
        <f>+'Data for Figure 7'!C44</f>
        <v>-4.2642841882366378</v>
      </c>
      <c r="E35" s="9"/>
    </row>
    <row r="36" spans="1:5" x14ac:dyDescent="0.3">
      <c r="A36" s="9" t="s">
        <v>768</v>
      </c>
      <c r="B36" s="9">
        <f>+'Data for Figure 7'!B45</f>
        <v>-3.1433270343133648</v>
      </c>
      <c r="C36" s="9">
        <f>+'Data for Figure 7'!C45</f>
        <v>-5.8512634595063808</v>
      </c>
      <c r="E36" s="9"/>
    </row>
    <row r="37" spans="1:5" x14ac:dyDescent="0.3">
      <c r="A37" s="9" t="s">
        <v>769</v>
      </c>
      <c r="B37" s="9">
        <f>+'Data for Figure 7'!B46</f>
        <v>-1.1499398493786477</v>
      </c>
      <c r="C37" s="9">
        <f>+'Data for Figure 7'!C46</f>
        <v>-3.0818086335958705</v>
      </c>
      <c r="E37" s="9"/>
    </row>
    <row r="38" spans="1:5" x14ac:dyDescent="0.3">
      <c r="A38" s="9" t="s">
        <v>770</v>
      </c>
      <c r="B38" s="9">
        <f>+'Data for Figure 7'!B47</f>
        <v>-0.19063902149564485</v>
      </c>
      <c r="C38" s="9">
        <f>+'Data for Figure 7'!C47</f>
        <v>-2.7596932384526216</v>
      </c>
      <c r="E38" s="9"/>
    </row>
    <row r="39" spans="1:5" x14ac:dyDescent="0.3">
      <c r="A39" s="9" t="s">
        <v>771</v>
      </c>
      <c r="B39" s="9">
        <f>+'Data for Figure 7'!B48</f>
        <v>1.5811283005282986</v>
      </c>
      <c r="C39" s="9">
        <f>+'Data for Figure 7'!C48</f>
        <v>-3.1504688641373222</v>
      </c>
      <c r="E39" s="9"/>
    </row>
    <row r="40" spans="1:5" x14ac:dyDescent="0.3">
      <c r="A40" s="9" t="s">
        <v>772</v>
      </c>
      <c r="B40" s="9">
        <f>+'Data for Figure 7'!B49</f>
        <v>1.9133068963271456</v>
      </c>
      <c r="C40" s="9">
        <f>+'Data for Figure 7'!C49</f>
        <v>-1.3115127445082064</v>
      </c>
      <c r="E40" s="9"/>
    </row>
    <row r="41" spans="1:5" x14ac:dyDescent="0.3">
      <c r="A41" s="9" t="s">
        <v>773</v>
      </c>
      <c r="B41" s="9">
        <f>+'Data for Figure 7'!B50</f>
        <v>2.291562123098335</v>
      </c>
      <c r="C41" s="9">
        <f>+'Data for Figure 7'!C50</f>
        <v>-2.4444998509805407</v>
      </c>
      <c r="E41" s="9"/>
    </row>
    <row r="42" spans="1:5" x14ac:dyDescent="0.3">
      <c r="A42" s="9" t="s">
        <v>774</v>
      </c>
      <c r="B42" s="9">
        <f>+'Data for Figure 7'!B51</f>
        <v>2.6670573908383393</v>
      </c>
      <c r="C42" s="9">
        <f>+'Data for Figure 7'!C51</f>
        <v>-0.88017573613692546</v>
      </c>
      <c r="E42" s="9"/>
    </row>
    <row r="43" spans="1:5" x14ac:dyDescent="0.3">
      <c r="A43" s="9" t="s">
        <v>775</v>
      </c>
      <c r="B43" s="9">
        <f>+'Data for Figure 7'!B52</f>
        <v>4.8964719196600086</v>
      </c>
      <c r="C43" s="9">
        <f>+'Data for Figure 7'!C52</f>
        <v>-1.5693176648813447E-2</v>
      </c>
      <c r="E43" s="9"/>
    </row>
    <row r="44" spans="1:5" x14ac:dyDescent="0.3">
      <c r="A44" s="9" t="s">
        <v>776</v>
      </c>
      <c r="B44" s="9">
        <f>+'Data for Figure 7'!B53</f>
        <v>-0.10550344274974741</v>
      </c>
      <c r="C44" s="9">
        <f>+'Data for Figure 7'!C53</f>
        <v>-5.6152616096534311</v>
      </c>
      <c r="E44" s="9"/>
    </row>
    <row r="45" spans="1:5" x14ac:dyDescent="0.3">
      <c r="A45" s="9" t="s">
        <v>777</v>
      </c>
      <c r="B45" s="9">
        <f>+'Data for Figure 7'!B54</f>
        <v>0.90854167024334787</v>
      </c>
      <c r="C45" s="9">
        <f>+'Data for Figure 7'!C54</f>
        <v>-2.9229655729172377</v>
      </c>
      <c r="E45" s="9"/>
    </row>
    <row r="46" spans="1:5" x14ac:dyDescent="0.3">
      <c r="A46" s="9" t="s">
        <v>778</v>
      </c>
      <c r="B46" s="9">
        <f>+'Data for Figure 7'!B55</f>
        <v>0.64769586505686927</v>
      </c>
      <c r="C46" s="9">
        <f>+'Data for Figure 7'!C55</f>
        <v>-2.2335183212262955</v>
      </c>
      <c r="E46" s="9"/>
    </row>
    <row r="47" spans="1:5" x14ac:dyDescent="0.3">
      <c r="A47" s="9" t="s">
        <v>779</v>
      </c>
      <c r="B47" s="9">
        <f>+'Data for Figure 7'!B56</f>
        <v>0.73655906133703153</v>
      </c>
      <c r="C47" s="9">
        <f>+'Data for Figure 7'!C56</f>
        <v>-1.8129584212340029</v>
      </c>
      <c r="E47" s="9"/>
    </row>
    <row r="48" spans="1:5" x14ac:dyDescent="0.3">
      <c r="A48" s="9" t="s">
        <v>780</v>
      </c>
      <c r="B48" s="9">
        <f>+'Data for Figure 7'!B57</f>
        <v>0.87236730878930624</v>
      </c>
      <c r="C48" s="9">
        <f>+'Data for Figure 7'!C57</f>
        <v>-1.3508751714878142</v>
      </c>
      <c r="E48" s="9"/>
    </row>
    <row r="49" spans="1:5" x14ac:dyDescent="0.3">
      <c r="A49" s="9" t="s">
        <v>781</v>
      </c>
      <c r="B49" s="9">
        <f>+'Data for Figure 7'!B58</f>
        <v>0.43473207930764979</v>
      </c>
      <c r="C49" s="9">
        <f>+'Data for Figure 7'!C58</f>
        <v>-1.6257460824080427</v>
      </c>
      <c r="E49" s="9"/>
    </row>
    <row r="50" spans="1:5" x14ac:dyDescent="0.3">
      <c r="A50" s="9" t="s">
        <v>782</v>
      </c>
      <c r="B50" s="9">
        <f>+'Data for Figure 7'!B59</f>
        <v>0.24761350670499754</v>
      </c>
      <c r="C50" s="9">
        <f>+'Data for Figure 7'!C59</f>
        <v>-1.7646157521259291</v>
      </c>
      <c r="E50" s="9"/>
    </row>
    <row r="51" spans="1:5" x14ac:dyDescent="0.3">
      <c r="A51" s="9" t="s">
        <v>783</v>
      </c>
      <c r="B51" s="9">
        <f>+'Data for Figure 7'!B60</f>
        <v>0.26891652705601821</v>
      </c>
      <c r="C51" s="9">
        <f>+'Data for Figure 7'!C60</f>
        <v>-1.5254451444984978</v>
      </c>
      <c r="E51" s="9"/>
    </row>
    <row r="52" spans="1:5" x14ac:dyDescent="0.3">
      <c r="A52" s="9" t="s">
        <v>784</v>
      </c>
      <c r="B52" s="9">
        <f>+'Data for Figure 7'!B61</f>
        <v>0.88158822172134643</v>
      </c>
      <c r="C52" s="9">
        <f>+'Data for Figure 7'!C61</f>
        <v>-0.36845559522396337</v>
      </c>
      <c r="E52" s="9"/>
    </row>
    <row r="53" spans="1:5" x14ac:dyDescent="0.3">
      <c r="A53" s="9" t="s">
        <v>785</v>
      </c>
      <c r="B53" s="9">
        <f>+'Data for Figure 7'!B62</f>
        <v>4.2146477877506134</v>
      </c>
      <c r="C53" s="9">
        <f>+'Data for Figure 7'!C62</f>
        <v>3.4563330386970113</v>
      </c>
      <c r="E53" s="9"/>
    </row>
    <row r="54" spans="1:5" x14ac:dyDescent="0.3">
      <c r="A54" s="9" t="s">
        <v>786</v>
      </c>
      <c r="B54" s="9">
        <f>+'Data for Figure 7'!B63</f>
        <v>1.7789767710798019</v>
      </c>
      <c r="C54" s="9">
        <f>+'Data for Figure 7'!C63</f>
        <v>0.98534570591699411</v>
      </c>
      <c r="E54" s="9"/>
    </row>
    <row r="55" spans="1:5" x14ac:dyDescent="0.3">
      <c r="A55" s="9" t="s">
        <v>787</v>
      </c>
      <c r="B55" s="9">
        <f>+'Data for Figure 7'!B64</f>
        <v>1.5596389441262379</v>
      </c>
      <c r="C55" s="9">
        <f>+'Data for Figure 7'!C64</f>
        <v>0.71071912354700661</v>
      </c>
      <c r="E55" s="9"/>
    </row>
    <row r="56" spans="1:5" x14ac:dyDescent="0.3">
      <c r="A56" s="9" t="s">
        <v>788</v>
      </c>
      <c r="B56" s="9">
        <f>+'Data for Figure 7'!B65</f>
        <v>1.9526824627549337</v>
      </c>
      <c r="C56" s="9">
        <f>+'Data for Figure 7'!C65</f>
        <v>1.0110915291875089</v>
      </c>
      <c r="E56" s="9"/>
    </row>
    <row r="57" spans="1:5" x14ac:dyDescent="0.3">
      <c r="A57" s="9" t="s">
        <v>789</v>
      </c>
      <c r="B57" s="9">
        <f>+'Data for Figure 7'!B66</f>
        <v>5.7408422647988422</v>
      </c>
      <c r="C57" s="9">
        <f>+'Data for Figure 7'!C66</f>
        <v>4.5124032108825078</v>
      </c>
      <c r="E57" s="9"/>
    </row>
    <row r="58" spans="1:5" x14ac:dyDescent="0.3">
      <c r="A58" s="9" t="s">
        <v>790</v>
      </c>
      <c r="B58" s="9">
        <f>+'Data for Figure 7'!B67</f>
        <v>6.3043341185049879</v>
      </c>
      <c r="C58" s="9">
        <f>+'Data for Figure 7'!C67</f>
        <v>4.9310773625863442</v>
      </c>
      <c r="E58" s="9"/>
    </row>
    <row r="59" spans="1:5" x14ac:dyDescent="0.3">
      <c r="A59" s="9" t="s">
        <v>791</v>
      </c>
      <c r="B59" s="9">
        <f>+'Data for Figure 7'!B68</f>
        <v>3.8318322162989373</v>
      </c>
      <c r="C59" s="9">
        <f>+'Data for Figure 7'!C68</f>
        <v>2.0599022827078421</v>
      </c>
      <c r="E59" s="9"/>
    </row>
    <row r="60" spans="1:5" x14ac:dyDescent="0.3">
      <c r="A60" s="1" t="str">
        <f>+"2016"</f>
        <v>2016</v>
      </c>
      <c r="B60" s="9">
        <f>+'Data for Figure 7'!B69</f>
        <v>5.551154916043461</v>
      </c>
      <c r="C60" s="9">
        <f>+'Data for Figure 7'!C69</f>
        <v>3.6115446630016979</v>
      </c>
    </row>
    <row r="61" spans="1:5" x14ac:dyDescent="0.3">
      <c r="A61" s="1" t="str">
        <f>+"2017"</f>
        <v>2017</v>
      </c>
      <c r="B61" s="9">
        <f>+'Data for Figure 7'!B70</f>
        <v>5.8886844467398625</v>
      </c>
      <c r="C61" s="9">
        <f>+'Data for Figure 7'!C70</f>
        <v>3.5101075406730735</v>
      </c>
    </row>
    <row r="62" spans="1:5" x14ac:dyDescent="0.3">
      <c r="A62" s="1"/>
      <c r="B62" s="9"/>
      <c r="C62" s="10"/>
    </row>
    <row r="63" spans="1:5" x14ac:dyDescent="0.3">
      <c r="A63" s="1"/>
      <c r="B63" s="9"/>
      <c r="C63" s="10"/>
    </row>
    <row r="64" spans="1:5" x14ac:dyDescent="0.3">
      <c r="A64" s="1"/>
      <c r="B64" s="9"/>
      <c r="C64" s="10"/>
    </row>
    <row r="65" spans="1:3" x14ac:dyDescent="0.3">
      <c r="A65" s="1"/>
      <c r="B65" s="9"/>
      <c r="C65" s="10"/>
    </row>
    <row r="66" spans="1:3" x14ac:dyDescent="0.3">
      <c r="A66" s="1"/>
      <c r="B66" s="9"/>
      <c r="C66" s="10"/>
    </row>
    <row r="67" spans="1:3" x14ac:dyDescent="0.3">
      <c r="A67" s="5"/>
      <c r="B67" s="9"/>
      <c r="C67" s="10"/>
    </row>
    <row r="68" spans="1:3" x14ac:dyDescent="0.3">
      <c r="A68" s="5"/>
      <c r="B68" s="9"/>
      <c r="C68" s="10"/>
    </row>
    <row r="69" spans="1:3" x14ac:dyDescent="0.3">
      <c r="A69" s="5"/>
      <c r="B69" s="9"/>
      <c r="C69" s="10"/>
    </row>
    <row r="70" spans="1:3" x14ac:dyDescent="0.3">
      <c r="A70" s="5"/>
      <c r="B70" s="9"/>
      <c r="C70" s="10"/>
    </row>
    <row r="71" spans="1:3" x14ac:dyDescent="0.3">
      <c r="A71" s="5"/>
      <c r="B71" s="9"/>
      <c r="C71" s="10"/>
    </row>
    <row r="72" spans="1:3" x14ac:dyDescent="0.3">
      <c r="A72" s="5"/>
      <c r="B72" s="9"/>
      <c r="C72" s="10"/>
    </row>
    <row r="73" spans="1:3" x14ac:dyDescent="0.3">
      <c r="A73" s="5"/>
      <c r="B73" s="9"/>
      <c r="C73" s="10"/>
    </row>
    <row r="74" spans="1:3" x14ac:dyDescent="0.3">
      <c r="A74" s="5"/>
      <c r="B74" s="9"/>
      <c r="C74" s="10"/>
    </row>
    <row r="75" spans="1:3" x14ac:dyDescent="0.3">
      <c r="A75" s="5"/>
      <c r="B75" s="9"/>
      <c r="C75" s="10"/>
    </row>
    <row r="76" spans="1:3" x14ac:dyDescent="0.3">
      <c r="A76" s="5"/>
      <c r="B76" s="9"/>
      <c r="C76" s="10"/>
    </row>
    <row r="77" spans="1:3" x14ac:dyDescent="0.3">
      <c r="A77" s="5"/>
      <c r="B77" s="9"/>
      <c r="C77" s="10"/>
    </row>
    <row r="78" spans="1:3" x14ac:dyDescent="0.3">
      <c r="A78" s="5"/>
      <c r="B78" s="9"/>
      <c r="C78" s="10"/>
    </row>
    <row r="79" spans="1:3" x14ac:dyDescent="0.3">
      <c r="A79" s="5"/>
      <c r="B79" s="9"/>
      <c r="C79" s="10"/>
    </row>
    <row r="80" spans="1:3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1"/>
  <sheetViews>
    <sheetView workbookViewId="0">
      <pane ySplit="3" topLeftCell="A4" activePane="bottomLeft" state="frozen"/>
      <selection pane="bottomLeft"/>
    </sheetView>
  </sheetViews>
  <sheetFormatPr defaultColWidth="8.88671875" defaultRowHeight="13.2" x14ac:dyDescent="0.25"/>
  <cols>
    <col min="1" max="1" width="8.88671875" style="1"/>
    <col min="2" max="2" width="10.44140625" style="1" bestFit="1" customWidth="1"/>
    <col min="3" max="3" width="12" style="1" bestFit="1" customWidth="1"/>
    <col min="4" max="16384" width="8.88671875" style="1"/>
  </cols>
  <sheetData>
    <row r="1" spans="1:3" x14ac:dyDescent="0.25">
      <c r="B1" s="7" t="s">
        <v>40</v>
      </c>
      <c r="C1" s="7" t="s">
        <v>41</v>
      </c>
    </row>
    <row r="2" spans="1:3" x14ac:dyDescent="0.25">
      <c r="B2" s="7" t="s">
        <v>38</v>
      </c>
      <c r="C2" s="7" t="s">
        <v>38</v>
      </c>
    </row>
    <row r="3" spans="1:3" x14ac:dyDescent="0.25">
      <c r="B3" s="7" t="s">
        <v>27</v>
      </c>
      <c r="C3" s="7" t="s">
        <v>27</v>
      </c>
    </row>
    <row r="4" spans="1:3" x14ac:dyDescent="0.25">
      <c r="A4" s="1">
        <v>1950</v>
      </c>
      <c r="B4" s="16">
        <v>5.5242080509060729</v>
      </c>
      <c r="C4" s="16">
        <v>1.7429796652372389</v>
      </c>
    </row>
    <row r="5" spans="1:3" x14ac:dyDescent="0.25">
      <c r="A5" s="1">
        <v>1951</v>
      </c>
      <c r="B5" s="16">
        <v>5.2180369271773701</v>
      </c>
      <c r="C5" s="16">
        <v>1.3541397988135155</v>
      </c>
    </row>
    <row r="6" spans="1:3" x14ac:dyDescent="0.25">
      <c r="A6" s="1">
        <v>1952</v>
      </c>
      <c r="B6" s="16">
        <v>5.2124197265034757</v>
      </c>
      <c r="C6" s="16">
        <v>1.3712601994560289</v>
      </c>
    </row>
    <row r="7" spans="1:3" x14ac:dyDescent="0.25">
      <c r="A7" s="1">
        <v>1953</v>
      </c>
      <c r="B7" s="16">
        <v>4.9394865689212333</v>
      </c>
      <c r="C7" s="16">
        <v>1.990582191780822</v>
      </c>
    </row>
    <row r="8" spans="1:3" x14ac:dyDescent="0.25">
      <c r="A8" s="1">
        <v>1954</v>
      </c>
      <c r="B8" s="16">
        <v>6.0046899588913512</v>
      </c>
      <c r="C8" s="16">
        <v>1.820984680605068</v>
      </c>
    </row>
    <row r="9" spans="1:3" x14ac:dyDescent="0.25">
      <c r="A9" s="1">
        <v>1955</v>
      </c>
      <c r="B9" s="16">
        <v>7.0001747299627857</v>
      </c>
      <c r="C9" s="16">
        <v>2.1058364346010707</v>
      </c>
    </row>
    <row r="10" spans="1:3" x14ac:dyDescent="0.25">
      <c r="A10" s="1">
        <v>1956</v>
      </c>
      <c r="B10" s="16">
        <v>9.0964068946071901</v>
      </c>
      <c r="C10" s="16">
        <v>4.1759415902412966</v>
      </c>
    </row>
    <row r="11" spans="1:3" x14ac:dyDescent="0.25">
      <c r="A11" s="1">
        <v>1957</v>
      </c>
      <c r="B11" s="16">
        <v>8.551407188125415</v>
      </c>
      <c r="C11" s="16">
        <v>3.9192795196797867</v>
      </c>
    </row>
    <row r="12" spans="1:3" x14ac:dyDescent="0.25">
      <c r="A12" s="1">
        <v>1958</v>
      </c>
      <c r="B12" s="16">
        <v>7.9749697409828126</v>
      </c>
      <c r="C12" s="16">
        <v>4.091019123698862</v>
      </c>
    </row>
    <row r="13" spans="1:3" x14ac:dyDescent="0.25">
      <c r="A13" s="1">
        <v>1959</v>
      </c>
      <c r="B13" s="16">
        <v>8.5003747268286407</v>
      </c>
      <c r="C13" s="16">
        <v>5.4531430775163905</v>
      </c>
    </row>
    <row r="14" spans="1:3" x14ac:dyDescent="0.25">
      <c r="A14" s="1">
        <v>1960</v>
      </c>
      <c r="B14" s="16">
        <v>9.6187664345106967</v>
      </c>
      <c r="C14" s="16">
        <v>8.499751261459739</v>
      </c>
    </row>
    <row r="15" spans="1:3" x14ac:dyDescent="0.25">
      <c r="A15" s="1">
        <v>1961</v>
      </c>
      <c r="B15" s="16">
        <v>11.787303721769343</v>
      </c>
      <c r="C15" s="16">
        <v>12.8758519310437</v>
      </c>
    </row>
    <row r="16" spans="1:3" x14ac:dyDescent="0.25">
      <c r="A16" s="1">
        <v>1962</v>
      </c>
      <c r="B16" s="16">
        <v>13.034989777610884</v>
      </c>
      <c r="C16" s="16">
        <v>13.850294154462386</v>
      </c>
    </row>
    <row r="17" spans="1:3" x14ac:dyDescent="0.25">
      <c r="A17" s="1">
        <v>1963</v>
      </c>
      <c r="B17" s="16">
        <v>11.416677449965494</v>
      </c>
      <c r="C17" s="16">
        <v>14.820565907522429</v>
      </c>
    </row>
    <row r="18" spans="1:3" x14ac:dyDescent="0.25">
      <c r="A18" s="1">
        <v>1964</v>
      </c>
      <c r="B18" s="16">
        <v>10.379830832084862</v>
      </c>
      <c r="C18" s="16">
        <v>15.896058273492795</v>
      </c>
    </row>
    <row r="19" spans="1:3" x14ac:dyDescent="0.25">
      <c r="A19" s="1">
        <v>1965</v>
      </c>
      <c r="B19" s="16">
        <v>10.669361698277108</v>
      </c>
      <c r="C19" s="16">
        <v>16.765600115824526</v>
      </c>
    </row>
    <row r="20" spans="1:3" x14ac:dyDescent="0.25">
      <c r="A20" s="1">
        <v>1966</v>
      </c>
      <c r="B20" s="16">
        <v>11.58496341535375</v>
      </c>
      <c r="C20" s="16">
        <v>19.485749690210657</v>
      </c>
    </row>
    <row r="21" spans="1:3" x14ac:dyDescent="0.25">
      <c r="A21" s="1">
        <v>1967</v>
      </c>
      <c r="B21" s="16">
        <v>12.08509828103125</v>
      </c>
      <c r="C21" s="16">
        <v>17.806482288612411</v>
      </c>
    </row>
    <row r="22" spans="1:3" x14ac:dyDescent="0.25">
      <c r="A22" s="1">
        <v>1968</v>
      </c>
      <c r="B22" s="16">
        <v>14.222039617685686</v>
      </c>
      <c r="C22" s="16">
        <v>19.611848825331972</v>
      </c>
    </row>
    <row r="23" spans="1:3" x14ac:dyDescent="0.25">
      <c r="A23" s="1">
        <v>1969</v>
      </c>
      <c r="B23" s="16">
        <v>13.450129309868188</v>
      </c>
      <c r="C23" s="16">
        <v>25.699973460721871</v>
      </c>
    </row>
    <row r="24" spans="1:3" x14ac:dyDescent="0.25">
      <c r="A24" s="1">
        <v>1970</v>
      </c>
      <c r="B24" s="16">
        <v>15.725401508228867</v>
      </c>
      <c r="C24" s="16">
        <v>22.582026899683029</v>
      </c>
    </row>
    <row r="25" spans="1:3" x14ac:dyDescent="0.25">
      <c r="A25" s="1">
        <v>1971</v>
      </c>
      <c r="B25" s="16">
        <v>15.558313357304568</v>
      </c>
      <c r="C25" s="16">
        <v>20.35557331202557</v>
      </c>
    </row>
    <row r="26" spans="1:3" x14ac:dyDescent="0.25">
      <c r="A26" s="1">
        <v>1972</v>
      </c>
      <c r="B26" s="16">
        <v>17.697029119272713</v>
      </c>
      <c r="C26" s="16">
        <v>19.125461490855542</v>
      </c>
    </row>
    <row r="27" spans="1:3" x14ac:dyDescent="0.25">
      <c r="A27" s="1">
        <v>1973</v>
      </c>
      <c r="B27" s="16">
        <v>14.625235956440457</v>
      </c>
      <c r="C27" s="16">
        <v>15.087820790949557</v>
      </c>
    </row>
    <row r="28" spans="1:3" x14ac:dyDescent="0.25">
      <c r="A28" s="1">
        <v>1974</v>
      </c>
      <c r="B28" s="16">
        <v>10.126807293856386</v>
      </c>
      <c r="C28" s="16">
        <v>11.576814031456507</v>
      </c>
    </row>
    <row r="29" spans="1:3" x14ac:dyDescent="0.25">
      <c r="A29" s="1">
        <v>1975</v>
      </c>
      <c r="B29" s="16">
        <v>10.623613850473362</v>
      </c>
      <c r="C29" s="16">
        <v>10.760163356227956</v>
      </c>
    </row>
    <row r="30" spans="1:3" x14ac:dyDescent="0.25">
      <c r="A30" s="1">
        <v>1976</v>
      </c>
      <c r="B30" s="16">
        <v>12.644357913321743</v>
      </c>
      <c r="C30" s="16">
        <v>10.134448849999623</v>
      </c>
    </row>
    <row r="31" spans="1:3" x14ac:dyDescent="0.25">
      <c r="A31" s="1">
        <v>1977</v>
      </c>
      <c r="B31" s="16">
        <v>18.395106081673106</v>
      </c>
      <c r="C31" s="16">
        <v>9.3438957541953158</v>
      </c>
    </row>
    <row r="32" spans="1:3" x14ac:dyDescent="0.25">
      <c r="A32" s="1">
        <v>1978</v>
      </c>
      <c r="B32" s="16">
        <v>24.555755311087303</v>
      </c>
      <c r="C32" s="16">
        <v>8.0148423005565856</v>
      </c>
    </row>
    <row r="33" spans="1:3" x14ac:dyDescent="0.25">
      <c r="A33" s="1">
        <v>1979</v>
      </c>
      <c r="B33" s="16">
        <v>32.158619750891283</v>
      </c>
      <c r="C33" s="16">
        <v>8.9582540829105461</v>
      </c>
    </row>
    <row r="34" spans="1:3" x14ac:dyDescent="0.25">
      <c r="A34" s="1">
        <v>1980</v>
      </c>
      <c r="B34" s="16">
        <v>31.897264948960864</v>
      </c>
      <c r="C34" s="16">
        <v>8.5158026433760483</v>
      </c>
    </row>
    <row r="35" spans="1:3" x14ac:dyDescent="0.25">
      <c r="A35" s="1">
        <v>1981</v>
      </c>
      <c r="B35" s="16">
        <v>35.253169632926891</v>
      </c>
      <c r="C35" s="16">
        <v>8.3499205534299694</v>
      </c>
    </row>
    <row r="36" spans="1:3" x14ac:dyDescent="0.25">
      <c r="A36" s="1">
        <v>1982</v>
      </c>
      <c r="B36" s="16">
        <v>45.283281637259506</v>
      </c>
      <c r="C36" s="16">
        <v>8.0381992470803318</v>
      </c>
    </row>
    <row r="37" spans="1:3" x14ac:dyDescent="0.25">
      <c r="A37" s="1">
        <v>1983</v>
      </c>
      <c r="B37" s="16">
        <v>78.504963562276103</v>
      </c>
      <c r="C37" s="16">
        <v>6.796175422251018</v>
      </c>
    </row>
    <row r="38" spans="1:3" x14ac:dyDescent="0.25">
      <c r="A38" s="1">
        <v>1984</v>
      </c>
      <c r="B38" s="16">
        <v>76.404088855089128</v>
      </c>
      <c r="C38" s="16">
        <v>5.9540085327990999</v>
      </c>
    </row>
    <row r="39" spans="1:3" x14ac:dyDescent="0.25">
      <c r="A39" s="1">
        <v>1985</v>
      </c>
      <c r="B39" s="16">
        <v>67.749487397216669</v>
      </c>
      <c r="C39" s="16">
        <v>7.2308413067373012</v>
      </c>
    </row>
    <row r="40" spans="1:3" x14ac:dyDescent="0.25">
      <c r="A40" s="1">
        <v>1986</v>
      </c>
      <c r="B40" s="16">
        <v>79.968432401433745</v>
      </c>
      <c r="C40" s="16">
        <v>6.7404455651691109</v>
      </c>
    </row>
    <row r="41" spans="1:3" x14ac:dyDescent="0.25">
      <c r="A41" s="1">
        <v>1987</v>
      </c>
      <c r="B41" s="16">
        <v>87.247538252509571</v>
      </c>
      <c r="C41" s="16">
        <v>5.867034902738979</v>
      </c>
    </row>
    <row r="42" spans="1:3" x14ac:dyDescent="0.25">
      <c r="A42" s="1">
        <v>1988</v>
      </c>
      <c r="B42" s="16">
        <v>108.34966977390428</v>
      </c>
      <c r="C42" s="16">
        <v>6.9805055031519432</v>
      </c>
    </row>
    <row r="43" spans="1:3" x14ac:dyDescent="0.25">
      <c r="A43" s="1">
        <v>1989</v>
      </c>
      <c r="B43" s="16">
        <v>108.75444403104026</v>
      </c>
      <c r="C43" s="16">
        <v>3.7736692012451445</v>
      </c>
    </row>
    <row r="44" spans="1:3" x14ac:dyDescent="0.25">
      <c r="A44" s="1">
        <v>1990</v>
      </c>
      <c r="B44" s="16">
        <v>96.926010758038146</v>
      </c>
      <c r="C44" s="16">
        <v>3.0273315373474783</v>
      </c>
    </row>
    <row r="45" spans="1:3" x14ac:dyDescent="0.25">
      <c r="A45" s="1">
        <v>1991</v>
      </c>
      <c r="B45" s="16">
        <v>86.969076988634399</v>
      </c>
      <c r="C45" s="16">
        <v>3.3780115811730833</v>
      </c>
    </row>
    <row r="46" spans="1:3" x14ac:dyDescent="0.25">
      <c r="A46" s="1">
        <v>1992</v>
      </c>
      <c r="B46" s="16">
        <v>75.96868755988713</v>
      </c>
      <c r="C46" s="16">
        <v>2.6459335057966058</v>
      </c>
    </row>
    <row r="47" spans="1:3" x14ac:dyDescent="0.25">
      <c r="A47" s="1">
        <v>1993</v>
      </c>
      <c r="B47" s="16">
        <v>65.811146727894098</v>
      </c>
      <c r="C47" s="16">
        <v>3.9409585514424785</v>
      </c>
    </row>
    <row r="48" spans="1:3" x14ac:dyDescent="0.25">
      <c r="A48" s="1">
        <v>1994</v>
      </c>
      <c r="B48" s="16">
        <v>81.380307226785092</v>
      </c>
      <c r="C48" s="16">
        <v>10.716494264024874</v>
      </c>
    </row>
    <row r="49" spans="1:3" x14ac:dyDescent="0.25">
      <c r="A49" s="1">
        <v>1995</v>
      </c>
      <c r="B49" s="16">
        <v>68.552667932753536</v>
      </c>
      <c r="C49" s="16">
        <v>11.221645145515188</v>
      </c>
    </row>
    <row r="50" spans="1:3" x14ac:dyDescent="0.25">
      <c r="A50" s="1">
        <v>1996</v>
      </c>
      <c r="B50" s="16">
        <v>65.924868383137493</v>
      </c>
      <c r="C50" s="16">
        <v>12.689323295691215</v>
      </c>
    </row>
    <row r="51" spans="1:3" x14ac:dyDescent="0.25">
      <c r="A51" s="1">
        <v>1997</v>
      </c>
      <c r="B51" s="16">
        <v>63.259231014197901</v>
      </c>
      <c r="C51" s="16">
        <v>10.879251753159505</v>
      </c>
    </row>
    <row r="52" spans="1:3" x14ac:dyDescent="0.25">
      <c r="A52" s="1">
        <v>1998</v>
      </c>
      <c r="B52" s="16">
        <v>66.533690219406964</v>
      </c>
      <c r="C52" s="16">
        <v>18.831601791857402</v>
      </c>
    </row>
    <row r="53" spans="1:3" x14ac:dyDescent="0.25">
      <c r="A53" s="1">
        <v>1999</v>
      </c>
      <c r="B53" s="16">
        <v>98.580987795692778</v>
      </c>
      <c r="C53" s="16">
        <v>41.495596362993361</v>
      </c>
    </row>
    <row r="54" spans="1:3" x14ac:dyDescent="0.25">
      <c r="A54" s="1">
        <v>2000</v>
      </c>
      <c r="B54" s="16">
        <v>61.879419722062842</v>
      </c>
      <c r="C54" s="16">
        <v>17.071172629394571</v>
      </c>
    </row>
    <row r="55" spans="1:3" x14ac:dyDescent="0.25">
      <c r="A55" s="1">
        <v>2001</v>
      </c>
      <c r="B55" s="16">
        <v>46.479771152286517</v>
      </c>
      <c r="C55" s="16">
        <v>12.737693027115382</v>
      </c>
    </row>
    <row r="56" spans="1:3" x14ac:dyDescent="0.25">
      <c r="A56" s="1">
        <v>2002</v>
      </c>
      <c r="B56" s="16">
        <v>39.8896281456285</v>
      </c>
      <c r="C56" s="16">
        <v>10.724389290042065</v>
      </c>
    </row>
    <row r="57" spans="1:3" x14ac:dyDescent="0.25">
      <c r="A57" s="1">
        <v>2003</v>
      </c>
      <c r="B57" s="16">
        <v>35.436969507898446</v>
      </c>
      <c r="C57" s="16">
        <v>10.157908377978901</v>
      </c>
    </row>
    <row r="58" spans="1:3" x14ac:dyDescent="0.25">
      <c r="A58" s="1">
        <v>2004</v>
      </c>
      <c r="B58" s="16">
        <v>30.229914952480573</v>
      </c>
      <c r="C58" s="16">
        <v>10.337874522831855</v>
      </c>
    </row>
    <row r="59" spans="1:3" x14ac:dyDescent="0.25">
      <c r="A59" s="1">
        <v>2005</v>
      </c>
      <c r="B59" s="16">
        <v>26.142556144330541</v>
      </c>
      <c r="C59" s="16">
        <v>9.5816413029245489</v>
      </c>
    </row>
    <row r="60" spans="1:3" x14ac:dyDescent="0.25">
      <c r="A60" s="1">
        <v>2006</v>
      </c>
      <c r="B60" s="16">
        <v>21.82740779441172</v>
      </c>
      <c r="C60" s="16">
        <v>7.6663959377500683</v>
      </c>
    </row>
    <row r="61" spans="1:3" x14ac:dyDescent="0.25">
      <c r="A61" s="1">
        <v>2007</v>
      </c>
      <c r="B61" s="16">
        <v>20.846625015632419</v>
      </c>
      <c r="C61" s="16">
        <v>7.4471762503196386</v>
      </c>
    </row>
    <row r="62" spans="1:3" x14ac:dyDescent="0.25">
      <c r="A62" s="1">
        <v>2008</v>
      </c>
      <c r="B62" s="16">
        <v>16.336576313494398</v>
      </c>
      <c r="C62" s="16">
        <v>7.4785783581934346</v>
      </c>
    </row>
    <row r="63" spans="1:3" x14ac:dyDescent="0.25">
      <c r="A63" s="1">
        <v>2009</v>
      </c>
      <c r="B63" s="16">
        <v>11.824595536196391</v>
      </c>
      <c r="C63" s="16">
        <v>6.3332052796298512</v>
      </c>
    </row>
    <row r="64" spans="1:3" x14ac:dyDescent="0.25">
      <c r="A64" s="1">
        <v>2010</v>
      </c>
      <c r="B64" s="16">
        <v>12.468628049938978</v>
      </c>
      <c r="C64" s="16">
        <v>8.313151190130311</v>
      </c>
    </row>
    <row r="65" spans="1:3" x14ac:dyDescent="0.25">
      <c r="A65" s="1">
        <v>2011</v>
      </c>
      <c r="B65" s="16">
        <v>12.683808188497942</v>
      </c>
      <c r="C65" s="16">
        <v>5.8612124758806763</v>
      </c>
    </row>
    <row r="66" spans="1:3" x14ac:dyDescent="0.25">
      <c r="A66" s="1">
        <v>2012</v>
      </c>
      <c r="B66" s="16">
        <v>12.364972856725878</v>
      </c>
      <c r="C66" s="16">
        <v>8.8496336131126263</v>
      </c>
    </row>
    <row r="67" spans="1:3" x14ac:dyDescent="0.25">
      <c r="A67" s="1">
        <v>2013</v>
      </c>
      <c r="B67" s="16">
        <v>13.581640190679122</v>
      </c>
      <c r="C67" s="16">
        <v>10.435231350929158</v>
      </c>
    </row>
    <row r="68" spans="1:3" x14ac:dyDescent="0.25">
      <c r="A68" s="1">
        <v>2014</v>
      </c>
      <c r="B68" s="16">
        <v>17.284284046379302</v>
      </c>
      <c r="C68" s="16">
        <v>12.344886399176236</v>
      </c>
    </row>
    <row r="69" spans="1:3" x14ac:dyDescent="0.25">
      <c r="A69" s="1">
        <v>2015</v>
      </c>
      <c r="B69" s="16">
        <v>20.370209879645842</v>
      </c>
      <c r="C69" s="16">
        <v>12.635665080185357</v>
      </c>
    </row>
    <row r="70" spans="1:3" x14ac:dyDescent="0.25">
      <c r="A70" s="1">
        <v>2016</v>
      </c>
      <c r="B70" s="16">
        <v>25.695938597583844</v>
      </c>
      <c r="C70" s="16">
        <v>12.464766047838447</v>
      </c>
    </row>
    <row r="71" spans="1:3" x14ac:dyDescent="0.25">
      <c r="A71" s="1">
        <v>2017</v>
      </c>
      <c r="B71" s="16">
        <v>30.442346792243779</v>
      </c>
      <c r="C71" s="16">
        <v>14.176976647453182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785"/>
  <sheetViews>
    <sheetView workbookViewId="0"/>
  </sheetViews>
  <sheetFormatPr defaultColWidth="9.109375" defaultRowHeight="14.4" x14ac:dyDescent="0.3"/>
  <sheetData>
    <row r="1" spans="1:5" x14ac:dyDescent="0.3">
      <c r="A1" t="s">
        <v>59</v>
      </c>
      <c r="B1" t="s">
        <v>817</v>
      </c>
    </row>
    <row r="3" spans="1:5" x14ac:dyDescent="0.3">
      <c r="B3" t="s">
        <v>39</v>
      </c>
      <c r="C3" t="s">
        <v>818</v>
      </c>
    </row>
    <row r="4" spans="1:5" x14ac:dyDescent="0.3">
      <c r="A4" s="9" t="s">
        <v>736</v>
      </c>
      <c r="B4" s="9">
        <f>+'Data for Figure 8'!B14</f>
        <v>9.6187664345106967</v>
      </c>
      <c r="C4" s="9">
        <f>+'Data for Figure 8'!C14</f>
        <v>8.499751261459739</v>
      </c>
      <c r="E4" s="9"/>
    </row>
    <row r="5" spans="1:5" x14ac:dyDescent="0.3">
      <c r="A5" s="9" t="s">
        <v>737</v>
      </c>
      <c r="B5" s="9">
        <f>+'Data for Figure 8'!B15</f>
        <v>11.787303721769343</v>
      </c>
      <c r="C5" s="9">
        <f>+'Data for Figure 8'!C15</f>
        <v>12.8758519310437</v>
      </c>
      <c r="E5" s="9"/>
    </row>
    <row r="6" spans="1:5" x14ac:dyDescent="0.3">
      <c r="A6" s="9" t="s">
        <v>738</v>
      </c>
      <c r="B6" s="9">
        <f>+'Data for Figure 8'!B16</f>
        <v>13.034989777610884</v>
      </c>
      <c r="C6" s="9">
        <f>+'Data for Figure 8'!C16</f>
        <v>13.850294154462386</v>
      </c>
      <c r="E6" s="9"/>
    </row>
    <row r="7" spans="1:5" x14ac:dyDescent="0.3">
      <c r="A7" s="9" t="s">
        <v>739</v>
      </c>
      <c r="B7" s="9">
        <f>+'Data for Figure 8'!B17</f>
        <v>11.416677449965494</v>
      </c>
      <c r="C7" s="9">
        <f>+'Data for Figure 8'!C17</f>
        <v>14.820565907522429</v>
      </c>
      <c r="E7" s="9"/>
    </row>
    <row r="8" spans="1:5" x14ac:dyDescent="0.3">
      <c r="A8" s="9" t="s">
        <v>740</v>
      </c>
      <c r="B8" s="9">
        <f>+'Data for Figure 8'!B18</f>
        <v>10.379830832084862</v>
      </c>
      <c r="C8" s="9">
        <f>+'Data for Figure 8'!C18</f>
        <v>15.896058273492795</v>
      </c>
      <c r="E8" s="9"/>
    </row>
    <row r="9" spans="1:5" x14ac:dyDescent="0.3">
      <c r="A9" s="9" t="s">
        <v>741</v>
      </c>
      <c r="B9" s="9">
        <f>+'Data for Figure 8'!B19</f>
        <v>10.669361698277108</v>
      </c>
      <c r="C9" s="9">
        <f>+'Data for Figure 8'!C19</f>
        <v>16.765600115824526</v>
      </c>
      <c r="E9" s="9"/>
    </row>
    <row r="10" spans="1:5" x14ac:dyDescent="0.3">
      <c r="A10" s="9" t="s">
        <v>742</v>
      </c>
      <c r="B10" s="9">
        <f>+'Data for Figure 8'!B20</f>
        <v>11.58496341535375</v>
      </c>
      <c r="C10" s="9">
        <f>+'Data for Figure 8'!C20</f>
        <v>19.485749690210657</v>
      </c>
      <c r="E10" s="9"/>
    </row>
    <row r="11" spans="1:5" x14ac:dyDescent="0.3">
      <c r="A11" s="9" t="s">
        <v>743</v>
      </c>
      <c r="B11" s="9">
        <f>+'Data for Figure 8'!B21</f>
        <v>12.08509828103125</v>
      </c>
      <c r="C11" s="9">
        <f>+'Data for Figure 8'!C21</f>
        <v>17.806482288612411</v>
      </c>
      <c r="E11" s="9"/>
    </row>
    <row r="12" spans="1:5" x14ac:dyDescent="0.3">
      <c r="A12" s="9" t="s">
        <v>744</v>
      </c>
      <c r="B12" s="9">
        <f>+'Data for Figure 8'!B22</f>
        <v>14.222039617685686</v>
      </c>
      <c r="C12" s="9">
        <f>+'Data for Figure 8'!C22</f>
        <v>19.611848825331972</v>
      </c>
      <c r="E12" s="9"/>
    </row>
    <row r="13" spans="1:5" x14ac:dyDescent="0.3">
      <c r="A13" s="9" t="s">
        <v>745</v>
      </c>
      <c r="B13" s="9">
        <f>+'Data for Figure 8'!B23</f>
        <v>13.450129309868188</v>
      </c>
      <c r="C13" s="9">
        <f>+'Data for Figure 8'!C23</f>
        <v>25.699973460721871</v>
      </c>
      <c r="E13" s="9"/>
    </row>
    <row r="14" spans="1:5" x14ac:dyDescent="0.3">
      <c r="A14" s="9" t="s">
        <v>746</v>
      </c>
      <c r="B14" s="9">
        <f>+'Data for Figure 8'!B24</f>
        <v>15.725401508228867</v>
      </c>
      <c r="C14" s="9">
        <f>+'Data for Figure 8'!C24</f>
        <v>22.582026899683029</v>
      </c>
      <c r="E14" s="9"/>
    </row>
    <row r="15" spans="1:5" x14ac:dyDescent="0.3">
      <c r="A15" s="9" t="s">
        <v>747</v>
      </c>
      <c r="B15" s="9">
        <f>+'Data for Figure 8'!B25</f>
        <v>15.558313357304568</v>
      </c>
      <c r="C15" s="9">
        <f>+'Data for Figure 8'!C25</f>
        <v>20.35557331202557</v>
      </c>
      <c r="E15" s="9"/>
    </row>
    <row r="16" spans="1:5" x14ac:dyDescent="0.3">
      <c r="A16" s="9" t="s">
        <v>748</v>
      </c>
      <c r="B16" s="9">
        <f>+'Data for Figure 8'!B26</f>
        <v>17.697029119272713</v>
      </c>
      <c r="C16" s="9">
        <f>+'Data for Figure 8'!C26</f>
        <v>19.125461490855542</v>
      </c>
      <c r="E16" s="9"/>
    </row>
    <row r="17" spans="1:5" x14ac:dyDescent="0.3">
      <c r="A17" s="9" t="s">
        <v>749</v>
      </c>
      <c r="B17" s="9">
        <f>+'Data for Figure 8'!B27</f>
        <v>14.625235956440457</v>
      </c>
      <c r="C17" s="9">
        <f>+'Data for Figure 8'!C27</f>
        <v>15.087820790949557</v>
      </c>
      <c r="E17" s="9"/>
    </row>
    <row r="18" spans="1:5" x14ac:dyDescent="0.3">
      <c r="A18" s="9" t="s">
        <v>750</v>
      </c>
      <c r="B18" s="9">
        <f>+'Data for Figure 8'!B28</f>
        <v>10.126807293856386</v>
      </c>
      <c r="C18" s="9">
        <f>+'Data for Figure 8'!C28</f>
        <v>11.576814031456507</v>
      </c>
      <c r="E18" s="9"/>
    </row>
    <row r="19" spans="1:5" x14ac:dyDescent="0.3">
      <c r="A19" s="9" t="s">
        <v>751</v>
      </c>
      <c r="B19" s="9">
        <f>+'Data for Figure 8'!B29</f>
        <v>10.623613850473362</v>
      </c>
      <c r="C19" s="9">
        <f>+'Data for Figure 8'!C29</f>
        <v>10.760163356227956</v>
      </c>
      <c r="E19" s="9"/>
    </row>
    <row r="20" spans="1:5" x14ac:dyDescent="0.3">
      <c r="A20" s="9" t="s">
        <v>752</v>
      </c>
      <c r="B20" s="9">
        <f>+'Data for Figure 8'!B30</f>
        <v>12.644357913321743</v>
      </c>
      <c r="C20" s="9">
        <f>+'Data for Figure 8'!C30</f>
        <v>10.134448849999623</v>
      </c>
      <c r="E20" s="9"/>
    </row>
    <row r="21" spans="1:5" x14ac:dyDescent="0.3">
      <c r="A21" s="9" t="s">
        <v>753</v>
      </c>
      <c r="B21" s="9">
        <f>+'Data for Figure 8'!B31</f>
        <v>18.395106081673106</v>
      </c>
      <c r="C21" s="9">
        <f>+'Data for Figure 8'!C31</f>
        <v>9.3438957541953158</v>
      </c>
      <c r="E21" s="9"/>
    </row>
    <row r="22" spans="1:5" x14ac:dyDescent="0.3">
      <c r="A22" s="9" t="s">
        <v>754</v>
      </c>
      <c r="B22" s="9">
        <f>+'Data for Figure 8'!B32</f>
        <v>24.555755311087303</v>
      </c>
      <c r="C22" s="9">
        <f>+'Data for Figure 8'!C32</f>
        <v>8.0148423005565856</v>
      </c>
      <c r="E22" s="9"/>
    </row>
    <row r="23" spans="1:5" x14ac:dyDescent="0.3">
      <c r="A23" s="9" t="s">
        <v>755</v>
      </c>
      <c r="B23" s="9">
        <f>+'Data for Figure 8'!B33</f>
        <v>32.158619750891283</v>
      </c>
      <c r="C23" s="9">
        <f>+'Data for Figure 8'!C33</f>
        <v>8.9582540829105461</v>
      </c>
      <c r="E23" s="9"/>
    </row>
    <row r="24" spans="1:5" x14ac:dyDescent="0.3">
      <c r="A24" s="9" t="s">
        <v>756</v>
      </c>
      <c r="B24" s="9">
        <f>+'Data for Figure 8'!B34</f>
        <v>31.897264948960864</v>
      </c>
      <c r="C24" s="9">
        <f>+'Data for Figure 8'!C34</f>
        <v>8.5158026433760483</v>
      </c>
      <c r="E24" s="9"/>
    </row>
    <row r="25" spans="1:5" x14ac:dyDescent="0.3">
      <c r="A25" s="9" t="s">
        <v>757</v>
      </c>
      <c r="B25" s="9">
        <f>+'Data for Figure 8'!B35</f>
        <v>35.253169632926891</v>
      </c>
      <c r="C25" s="9">
        <f>+'Data for Figure 8'!C35</f>
        <v>8.3499205534299694</v>
      </c>
      <c r="E25" s="9"/>
    </row>
    <row r="26" spans="1:5" x14ac:dyDescent="0.3">
      <c r="A26" s="9" t="s">
        <v>758</v>
      </c>
      <c r="B26" s="9">
        <f>+'Data for Figure 8'!B36</f>
        <v>45.283281637259506</v>
      </c>
      <c r="C26" s="9">
        <f>+'Data for Figure 8'!C36</f>
        <v>8.0381992470803318</v>
      </c>
      <c r="E26" s="9"/>
    </row>
    <row r="27" spans="1:5" x14ac:dyDescent="0.3">
      <c r="A27" s="9" t="s">
        <v>759</v>
      </c>
      <c r="B27" s="9">
        <f>+'Data for Figure 8'!B37</f>
        <v>78.504963562276103</v>
      </c>
      <c r="C27" s="9">
        <f>+'Data for Figure 8'!C37</f>
        <v>6.796175422251018</v>
      </c>
      <c r="E27" s="9"/>
    </row>
    <row r="28" spans="1:5" x14ac:dyDescent="0.3">
      <c r="A28" s="9" t="s">
        <v>760</v>
      </c>
      <c r="B28" s="9">
        <f>+'Data for Figure 8'!B38</f>
        <v>76.404088855089128</v>
      </c>
      <c r="C28" s="9">
        <f>+'Data for Figure 8'!C38</f>
        <v>5.9540085327990999</v>
      </c>
      <c r="E28" s="9"/>
    </row>
    <row r="29" spans="1:5" x14ac:dyDescent="0.3">
      <c r="A29" s="9" t="s">
        <v>761</v>
      </c>
      <c r="B29" s="9">
        <f>+'Data for Figure 8'!B39</f>
        <v>67.749487397216669</v>
      </c>
      <c r="C29" s="9">
        <f>+'Data for Figure 8'!C39</f>
        <v>7.2308413067373012</v>
      </c>
      <c r="E29" s="9"/>
    </row>
    <row r="30" spans="1:5" x14ac:dyDescent="0.3">
      <c r="A30" s="9" t="s">
        <v>762</v>
      </c>
      <c r="B30" s="9">
        <f>+'Data for Figure 8'!B40</f>
        <v>79.968432401433745</v>
      </c>
      <c r="C30" s="9">
        <f>+'Data for Figure 8'!C40</f>
        <v>6.7404455651691109</v>
      </c>
      <c r="E30" s="9"/>
    </row>
    <row r="31" spans="1:5" x14ac:dyDescent="0.3">
      <c r="A31" s="9" t="s">
        <v>763</v>
      </c>
      <c r="B31" s="9">
        <f>+'Data for Figure 8'!B41</f>
        <v>87.247538252509571</v>
      </c>
      <c r="C31" s="9">
        <f>+'Data for Figure 8'!C41</f>
        <v>5.867034902738979</v>
      </c>
      <c r="E31" s="9"/>
    </row>
    <row r="32" spans="1:5" x14ac:dyDescent="0.3">
      <c r="A32" s="9" t="s">
        <v>764</v>
      </c>
      <c r="B32" s="9">
        <f>+'Data for Figure 8'!B42</f>
        <v>108.34966977390428</v>
      </c>
      <c r="C32" s="9">
        <f>+'Data for Figure 8'!C42</f>
        <v>6.9805055031519432</v>
      </c>
      <c r="E32" s="9"/>
    </row>
    <row r="33" spans="1:5" x14ac:dyDescent="0.3">
      <c r="A33" s="9" t="s">
        <v>765</v>
      </c>
      <c r="B33" s="9">
        <f>+'Data for Figure 8'!B43</f>
        <v>108.75444403104026</v>
      </c>
      <c r="C33" s="9">
        <f>+'Data for Figure 8'!C43</f>
        <v>3.7736692012451445</v>
      </c>
      <c r="E33" s="9"/>
    </row>
    <row r="34" spans="1:5" x14ac:dyDescent="0.3">
      <c r="A34" s="9" t="s">
        <v>766</v>
      </c>
      <c r="B34" s="9">
        <f>+'Data for Figure 8'!B44</f>
        <v>96.926010758038146</v>
      </c>
      <c r="C34" s="9">
        <f>+'Data for Figure 8'!C44</f>
        <v>3.0273315373474783</v>
      </c>
      <c r="E34" s="9"/>
    </row>
    <row r="35" spans="1:5" x14ac:dyDescent="0.3">
      <c r="A35" s="9" t="s">
        <v>767</v>
      </c>
      <c r="B35" s="9">
        <f>+'Data for Figure 8'!B45</f>
        <v>86.969076988634399</v>
      </c>
      <c r="C35" s="9">
        <f>+'Data for Figure 8'!C45</f>
        <v>3.3780115811730833</v>
      </c>
      <c r="E35" s="9"/>
    </row>
    <row r="36" spans="1:5" x14ac:dyDescent="0.3">
      <c r="A36" s="9" t="s">
        <v>768</v>
      </c>
      <c r="B36" s="9">
        <f>+'Data for Figure 8'!B46</f>
        <v>75.96868755988713</v>
      </c>
      <c r="C36" s="9">
        <f>+'Data for Figure 8'!C46</f>
        <v>2.6459335057966058</v>
      </c>
      <c r="E36" s="9"/>
    </row>
    <row r="37" spans="1:5" x14ac:dyDescent="0.3">
      <c r="A37" s="9" t="s">
        <v>769</v>
      </c>
      <c r="B37" s="9">
        <f>+'Data for Figure 8'!B47</f>
        <v>65.811146727894098</v>
      </c>
      <c r="C37" s="9">
        <f>+'Data for Figure 8'!C47</f>
        <v>3.9409585514424785</v>
      </c>
      <c r="E37" s="9"/>
    </row>
    <row r="38" spans="1:5" x14ac:dyDescent="0.3">
      <c r="A38" s="9" t="s">
        <v>770</v>
      </c>
      <c r="B38" s="9">
        <f>+'Data for Figure 8'!B48</f>
        <v>81.380307226785092</v>
      </c>
      <c r="C38" s="9">
        <f>+'Data for Figure 8'!C48</f>
        <v>10.716494264024874</v>
      </c>
      <c r="E38" s="9"/>
    </row>
    <row r="39" spans="1:5" x14ac:dyDescent="0.3">
      <c r="A39" s="9" t="s">
        <v>771</v>
      </c>
      <c r="B39" s="9">
        <f>+'Data for Figure 8'!B49</f>
        <v>68.552667932753536</v>
      </c>
      <c r="C39" s="9">
        <f>+'Data for Figure 8'!C49</f>
        <v>11.221645145515188</v>
      </c>
      <c r="E39" s="9"/>
    </row>
    <row r="40" spans="1:5" x14ac:dyDescent="0.3">
      <c r="A40" s="9" t="s">
        <v>772</v>
      </c>
      <c r="B40" s="9">
        <f>+'Data for Figure 8'!B50</f>
        <v>65.924868383137493</v>
      </c>
      <c r="C40" s="9">
        <f>+'Data for Figure 8'!C50</f>
        <v>12.689323295691215</v>
      </c>
      <c r="E40" s="9"/>
    </row>
    <row r="41" spans="1:5" x14ac:dyDescent="0.3">
      <c r="A41" s="9" t="s">
        <v>773</v>
      </c>
      <c r="B41" s="9">
        <f>+'Data for Figure 8'!B51</f>
        <v>63.259231014197901</v>
      </c>
      <c r="C41" s="9">
        <f>+'Data for Figure 8'!C51</f>
        <v>10.879251753159505</v>
      </c>
      <c r="E41" s="9"/>
    </row>
    <row r="42" spans="1:5" x14ac:dyDescent="0.3">
      <c r="A42" s="9" t="s">
        <v>774</v>
      </c>
      <c r="B42" s="9">
        <f>+'Data for Figure 8'!B52</f>
        <v>66.533690219406964</v>
      </c>
      <c r="C42" s="9">
        <f>+'Data for Figure 8'!C52</f>
        <v>18.831601791857402</v>
      </c>
      <c r="E42" s="9"/>
    </row>
    <row r="43" spans="1:5" x14ac:dyDescent="0.3">
      <c r="A43" s="9" t="s">
        <v>775</v>
      </c>
      <c r="B43" s="9">
        <f>+'Data for Figure 8'!B53</f>
        <v>98.580987795692778</v>
      </c>
      <c r="C43" s="9">
        <f>+'Data for Figure 8'!C53</f>
        <v>41.495596362993361</v>
      </c>
      <c r="E43" s="9"/>
    </row>
    <row r="44" spans="1:5" x14ac:dyDescent="0.3">
      <c r="A44" s="9" t="s">
        <v>776</v>
      </c>
      <c r="B44" s="9">
        <f>+'Data for Figure 8'!B54</f>
        <v>61.879419722062842</v>
      </c>
      <c r="C44" s="9">
        <f>+'Data for Figure 8'!C54</f>
        <v>17.071172629394571</v>
      </c>
      <c r="E44" s="9"/>
    </row>
    <row r="45" spans="1:5" x14ac:dyDescent="0.3">
      <c r="A45" s="9" t="s">
        <v>777</v>
      </c>
      <c r="B45" s="9">
        <f>+'Data for Figure 8'!B55</f>
        <v>46.479771152286517</v>
      </c>
      <c r="C45" s="9">
        <f>+'Data for Figure 8'!C55</f>
        <v>12.737693027115382</v>
      </c>
      <c r="E45" s="9"/>
    </row>
    <row r="46" spans="1:5" x14ac:dyDescent="0.3">
      <c r="A46" s="9" t="s">
        <v>778</v>
      </c>
      <c r="B46" s="9">
        <f>+'Data for Figure 8'!B56</f>
        <v>39.8896281456285</v>
      </c>
      <c r="C46" s="9">
        <f>+'Data for Figure 8'!C56</f>
        <v>10.724389290042065</v>
      </c>
      <c r="E46" s="9"/>
    </row>
    <row r="47" spans="1:5" x14ac:dyDescent="0.3">
      <c r="A47" s="9" t="s">
        <v>779</v>
      </c>
      <c r="B47" s="9">
        <f>+'Data for Figure 8'!B57</f>
        <v>35.436969507898446</v>
      </c>
      <c r="C47" s="9">
        <f>+'Data for Figure 8'!C57</f>
        <v>10.157908377978901</v>
      </c>
      <c r="E47" s="9"/>
    </row>
    <row r="48" spans="1:5" x14ac:dyDescent="0.3">
      <c r="A48" s="9" t="s">
        <v>780</v>
      </c>
      <c r="B48" s="9">
        <f>+'Data for Figure 8'!B58</f>
        <v>30.229914952480573</v>
      </c>
      <c r="C48" s="9">
        <f>+'Data for Figure 8'!C58</f>
        <v>10.337874522831855</v>
      </c>
      <c r="E48" s="9"/>
    </row>
    <row r="49" spans="1:5" x14ac:dyDescent="0.3">
      <c r="A49" s="9" t="s">
        <v>781</v>
      </c>
      <c r="B49" s="9">
        <f>+'Data for Figure 8'!B59</f>
        <v>26.142556144330541</v>
      </c>
      <c r="C49" s="9">
        <f>+'Data for Figure 8'!C59</f>
        <v>9.5816413029245489</v>
      </c>
      <c r="E49" s="9"/>
    </row>
    <row r="50" spans="1:5" x14ac:dyDescent="0.3">
      <c r="A50" s="9" t="s">
        <v>782</v>
      </c>
      <c r="B50" s="9">
        <f>+'Data for Figure 8'!B60</f>
        <v>21.82740779441172</v>
      </c>
      <c r="C50" s="9">
        <f>+'Data for Figure 8'!C60</f>
        <v>7.6663959377500683</v>
      </c>
      <c r="E50" s="9"/>
    </row>
    <row r="51" spans="1:5" x14ac:dyDescent="0.3">
      <c r="A51" s="9" t="s">
        <v>783</v>
      </c>
      <c r="B51" s="9">
        <f>+'Data for Figure 8'!B61</f>
        <v>20.846625015632419</v>
      </c>
      <c r="C51" s="9">
        <f>+'Data for Figure 8'!C61</f>
        <v>7.4471762503196386</v>
      </c>
      <c r="E51" s="9"/>
    </row>
    <row r="52" spans="1:5" x14ac:dyDescent="0.3">
      <c r="A52" s="9" t="s">
        <v>784</v>
      </c>
      <c r="B52" s="9">
        <f>+'Data for Figure 8'!B62</f>
        <v>16.336576313494398</v>
      </c>
      <c r="C52" s="9">
        <f>+'Data for Figure 8'!C62</f>
        <v>7.4785783581934346</v>
      </c>
      <c r="E52" s="9"/>
    </row>
    <row r="53" spans="1:5" x14ac:dyDescent="0.3">
      <c r="A53" s="9" t="s">
        <v>785</v>
      </c>
      <c r="B53" s="9">
        <f>+'Data for Figure 8'!B63</f>
        <v>11.824595536196391</v>
      </c>
      <c r="C53" s="9">
        <f>+'Data for Figure 8'!C63</f>
        <v>6.3332052796298512</v>
      </c>
      <c r="E53" s="9"/>
    </row>
    <row r="54" spans="1:5" x14ac:dyDescent="0.3">
      <c r="A54" s="9" t="s">
        <v>786</v>
      </c>
      <c r="B54" s="9">
        <f>+'Data for Figure 8'!B64</f>
        <v>12.468628049938978</v>
      </c>
      <c r="C54" s="9">
        <f>+'Data for Figure 8'!C64</f>
        <v>8.313151190130311</v>
      </c>
      <c r="E54" s="9"/>
    </row>
    <row r="55" spans="1:5" x14ac:dyDescent="0.3">
      <c r="A55" s="9" t="s">
        <v>787</v>
      </c>
      <c r="B55" s="9">
        <f>+'Data for Figure 8'!B65</f>
        <v>12.683808188497942</v>
      </c>
      <c r="C55" s="9">
        <f>+'Data for Figure 8'!C65</f>
        <v>5.8612124758806763</v>
      </c>
      <c r="E55" s="9"/>
    </row>
    <row r="56" spans="1:5" x14ac:dyDescent="0.3">
      <c r="A56" s="9" t="s">
        <v>788</v>
      </c>
      <c r="B56" s="9">
        <f>+'Data for Figure 8'!B66</f>
        <v>12.364972856725878</v>
      </c>
      <c r="C56" s="9">
        <f>+'Data for Figure 8'!C66</f>
        <v>8.8496336131126263</v>
      </c>
      <c r="E56" s="9"/>
    </row>
    <row r="57" spans="1:5" x14ac:dyDescent="0.3">
      <c r="A57" s="9" t="s">
        <v>789</v>
      </c>
      <c r="B57" s="9">
        <f>+'Data for Figure 8'!B67</f>
        <v>13.581640190679122</v>
      </c>
      <c r="C57" s="9">
        <f>+'Data for Figure 8'!C67</f>
        <v>10.435231350929158</v>
      </c>
      <c r="E57" s="9"/>
    </row>
    <row r="58" spans="1:5" x14ac:dyDescent="0.3">
      <c r="A58" s="9" t="s">
        <v>790</v>
      </c>
      <c r="B58" s="9">
        <f>+'Data for Figure 8'!B68</f>
        <v>17.284284046379302</v>
      </c>
      <c r="C58" s="9">
        <f>+'Data for Figure 8'!C68</f>
        <v>12.344886399176236</v>
      </c>
      <c r="E58" s="9"/>
    </row>
    <row r="59" spans="1:5" x14ac:dyDescent="0.3">
      <c r="A59" s="9" t="s">
        <v>791</v>
      </c>
      <c r="B59" s="9">
        <f>+'Data for Figure 8'!B69</f>
        <v>20.370209879645842</v>
      </c>
      <c r="C59" s="9">
        <f>+'Data for Figure 8'!C69</f>
        <v>12.635665080185357</v>
      </c>
      <c r="E59" s="9"/>
    </row>
    <row r="60" spans="1:5" x14ac:dyDescent="0.3">
      <c r="A60" s="1" t="s">
        <v>835</v>
      </c>
      <c r="B60" s="9">
        <f>+'Data for Figure 8'!B70</f>
        <v>25.695938597583844</v>
      </c>
      <c r="C60" s="9">
        <f>+'Data for Figure 8'!C70</f>
        <v>12.464766047838447</v>
      </c>
    </row>
    <row r="61" spans="1:5" x14ac:dyDescent="0.3">
      <c r="A61" s="1" t="s">
        <v>836</v>
      </c>
      <c r="B61" s="9">
        <f>+'Data for Figure 8'!B71</f>
        <v>30.442346792243779</v>
      </c>
      <c r="C61" s="9">
        <f>+'Data for Figure 8'!C71</f>
        <v>14.176976647453182</v>
      </c>
    </row>
    <row r="62" spans="1:5" x14ac:dyDescent="0.3">
      <c r="A62" s="1"/>
      <c r="B62" s="9"/>
      <c r="C62" s="10"/>
    </row>
    <row r="63" spans="1:5" x14ac:dyDescent="0.3">
      <c r="A63" s="1"/>
      <c r="B63" s="9"/>
      <c r="C63" s="10"/>
    </row>
    <row r="64" spans="1:5" x14ac:dyDescent="0.3">
      <c r="A64" s="1"/>
      <c r="B64" s="9"/>
      <c r="C64" s="10"/>
    </row>
    <row r="65" spans="1:3" x14ac:dyDescent="0.3">
      <c r="A65" s="1"/>
      <c r="B65" s="9"/>
      <c r="C65" s="10"/>
    </row>
    <row r="66" spans="1:3" x14ac:dyDescent="0.3">
      <c r="A66" s="1"/>
      <c r="B66" s="9"/>
      <c r="C66" s="10"/>
    </row>
    <row r="67" spans="1:3" x14ac:dyDescent="0.3">
      <c r="A67" s="5"/>
      <c r="B67" s="9"/>
      <c r="C67" s="10"/>
    </row>
    <row r="68" spans="1:3" x14ac:dyDescent="0.3">
      <c r="A68" s="5"/>
      <c r="B68" s="9"/>
      <c r="C68" s="10"/>
    </row>
    <row r="69" spans="1:3" x14ac:dyDescent="0.3">
      <c r="A69" s="5"/>
      <c r="B69" s="9"/>
      <c r="C69" s="10"/>
    </row>
    <row r="70" spans="1:3" x14ac:dyDescent="0.3">
      <c r="A70" s="5"/>
      <c r="B70" s="9"/>
      <c r="C70" s="10"/>
    </row>
    <row r="71" spans="1:3" x14ac:dyDescent="0.3">
      <c r="A71" s="5"/>
      <c r="B71" s="9"/>
      <c r="C71" s="10"/>
    </row>
    <row r="72" spans="1:3" x14ac:dyDescent="0.3">
      <c r="A72" s="5"/>
      <c r="B72" s="9"/>
      <c r="C72" s="10"/>
    </row>
    <row r="73" spans="1:3" x14ac:dyDescent="0.3">
      <c r="A73" s="5"/>
      <c r="B73" s="9"/>
      <c r="C73" s="10"/>
    </row>
    <row r="74" spans="1:3" x14ac:dyDescent="0.3">
      <c r="A74" s="5"/>
      <c r="B74" s="9"/>
      <c r="C74" s="10"/>
    </row>
    <row r="75" spans="1:3" x14ac:dyDescent="0.3">
      <c r="A75" s="5"/>
      <c r="B75" s="9"/>
      <c r="C75" s="10"/>
    </row>
    <row r="76" spans="1:3" x14ac:dyDescent="0.3">
      <c r="A76" s="5"/>
      <c r="B76" s="9"/>
      <c r="C76" s="10"/>
    </row>
    <row r="77" spans="1:3" x14ac:dyDescent="0.3">
      <c r="A77" s="5"/>
      <c r="B77" s="9"/>
      <c r="C77" s="10"/>
    </row>
    <row r="78" spans="1:3" x14ac:dyDescent="0.3">
      <c r="A78" s="5"/>
      <c r="B78" s="9"/>
      <c r="C78" s="10"/>
    </row>
    <row r="79" spans="1:3" x14ac:dyDescent="0.3">
      <c r="A79" s="5"/>
      <c r="B79" s="9"/>
      <c r="C79" s="10"/>
    </row>
    <row r="80" spans="1:3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71"/>
  <sheetViews>
    <sheetView workbookViewId="0">
      <pane ySplit="3" topLeftCell="A4" activePane="bottomLeft" state="frozen"/>
      <selection activeCell="B3" sqref="B3"/>
      <selection pane="bottomLeft" activeCell="B3" sqref="B3"/>
    </sheetView>
  </sheetViews>
  <sheetFormatPr defaultColWidth="8.88671875" defaultRowHeight="13.2" x14ac:dyDescent="0.25"/>
  <cols>
    <col min="1" max="1" width="8.88671875" style="1"/>
    <col min="2" max="2" width="9.6640625" style="1" bestFit="1" customWidth="1"/>
    <col min="3" max="3" width="9" style="1" bestFit="1" customWidth="1"/>
    <col min="4" max="4" width="11.88671875" style="1" bestFit="1" customWidth="1"/>
    <col min="5" max="16384" width="8.88671875" style="1"/>
  </cols>
  <sheetData>
    <row r="1" spans="1:4" x14ac:dyDescent="0.25">
      <c r="B1" s="7"/>
      <c r="C1" s="7" t="s">
        <v>36</v>
      </c>
      <c r="D1" s="7" t="s">
        <v>36</v>
      </c>
    </row>
    <row r="2" spans="1:4" x14ac:dyDescent="0.25">
      <c r="B2" s="7" t="s">
        <v>28</v>
      </c>
      <c r="C2" s="7" t="s">
        <v>35</v>
      </c>
      <c r="D2" s="7" t="s">
        <v>35</v>
      </c>
    </row>
    <row r="3" spans="1:4" x14ac:dyDescent="0.25">
      <c r="B3" s="7" t="s">
        <v>27</v>
      </c>
      <c r="C3" s="7" t="s">
        <v>34</v>
      </c>
      <c r="D3" s="7" t="s">
        <v>37</v>
      </c>
    </row>
    <row r="4" spans="1:4" x14ac:dyDescent="0.25">
      <c r="A4" s="1">
        <v>1950</v>
      </c>
      <c r="B4" s="16">
        <v>5.5242080509060729</v>
      </c>
      <c r="C4" s="16">
        <v>5.524208050906072</v>
      </c>
      <c r="D4" s="16">
        <v>5.524208050906072</v>
      </c>
    </row>
    <row r="5" spans="1:4" x14ac:dyDescent="0.25">
      <c r="A5" s="1">
        <v>1951</v>
      </c>
      <c r="B5" s="16">
        <v>5.2180369271773701</v>
      </c>
      <c r="C5" s="16">
        <v>5.4931973051107059</v>
      </c>
      <c r="D5" s="16">
        <v>5.1653076545954546</v>
      </c>
    </row>
    <row r="6" spans="1:4" x14ac:dyDescent="0.25">
      <c r="A6" s="1">
        <v>1952</v>
      </c>
      <c r="B6" s="16">
        <v>5.2124197265034757</v>
      </c>
      <c r="C6" s="16">
        <v>5.6040280800783835</v>
      </c>
      <c r="D6" s="16">
        <v>5.2030510321768357</v>
      </c>
    </row>
    <row r="7" spans="1:4" x14ac:dyDescent="0.25">
      <c r="A7" s="1">
        <v>1953</v>
      </c>
      <c r="B7" s="16">
        <v>4.9394865689212333</v>
      </c>
      <c r="C7" s="16">
        <v>5.2964228092251879</v>
      </c>
      <c r="D7" s="16">
        <v>5.0085489432804549</v>
      </c>
    </row>
    <row r="8" spans="1:4" x14ac:dyDescent="0.25">
      <c r="A8" s="1">
        <v>1954</v>
      </c>
      <c r="B8" s="16">
        <v>6.0046899588913512</v>
      </c>
      <c r="C8" s="16">
        <v>6.6520468432375726</v>
      </c>
      <c r="D8" s="16">
        <v>6.1567067883040911</v>
      </c>
    </row>
    <row r="9" spans="1:4" x14ac:dyDescent="0.25">
      <c r="A9" s="1">
        <v>1955</v>
      </c>
      <c r="B9" s="16">
        <v>7.0001747299627857</v>
      </c>
      <c r="C9" s="16">
        <v>8.1348200329274771</v>
      </c>
      <c r="D9" s="16">
        <v>7.304164796932632</v>
      </c>
    </row>
    <row r="10" spans="1:4" x14ac:dyDescent="0.25">
      <c r="A10" s="1">
        <v>1956</v>
      </c>
      <c r="B10" s="16">
        <v>9.0964068946071901</v>
      </c>
      <c r="C10" s="16">
        <v>9.7964028040905831</v>
      </c>
      <c r="D10" s="16">
        <v>8.9392363409058451</v>
      </c>
    </row>
    <row r="11" spans="1:4" x14ac:dyDescent="0.25">
      <c r="A11" s="1">
        <v>1957</v>
      </c>
      <c r="B11" s="16">
        <v>8.551407188125415</v>
      </c>
      <c r="C11" s="16">
        <v>9.2244947346673243</v>
      </c>
      <c r="D11" s="16">
        <v>8.5713087028436536</v>
      </c>
    </row>
    <row r="12" spans="1:4" x14ac:dyDescent="0.25">
      <c r="A12" s="1">
        <v>1958</v>
      </c>
      <c r="B12" s="16">
        <v>7.9749697409828126</v>
      </c>
      <c r="C12" s="16">
        <v>8.7138836878414097</v>
      </c>
      <c r="D12" s="16">
        <v>8.0605321348303516</v>
      </c>
    </row>
    <row r="13" spans="1:4" x14ac:dyDescent="0.25">
      <c r="A13" s="1">
        <v>1959</v>
      </c>
      <c r="B13" s="16">
        <v>8.5003747268286407</v>
      </c>
      <c r="C13" s="16">
        <v>8.9439438448588806</v>
      </c>
      <c r="D13" s="16">
        <v>8.2847479107517419</v>
      </c>
    </row>
    <row r="14" spans="1:4" x14ac:dyDescent="0.25">
      <c r="A14" s="1">
        <v>1960</v>
      </c>
      <c r="B14" s="16">
        <v>9.6187664345106967</v>
      </c>
      <c r="C14" s="16">
        <v>10.008495750106251</v>
      </c>
      <c r="D14" s="16">
        <v>9.4772126275308395</v>
      </c>
    </row>
    <row r="15" spans="1:4" x14ac:dyDescent="0.25">
      <c r="A15" s="1">
        <v>1961</v>
      </c>
      <c r="B15" s="16">
        <v>11.787303721769343</v>
      </c>
      <c r="C15" s="16">
        <v>10.901062174221666</v>
      </c>
      <c r="D15" s="16">
        <v>9.9450625390300402</v>
      </c>
    </row>
    <row r="16" spans="1:4" x14ac:dyDescent="0.25">
      <c r="A16" s="1">
        <v>1962</v>
      </c>
      <c r="B16" s="16">
        <v>13.034989777610884</v>
      </c>
      <c r="C16" s="16">
        <v>11.329956515888597</v>
      </c>
      <c r="D16" s="16">
        <v>10.343566178875822</v>
      </c>
    </row>
    <row r="17" spans="1:4" x14ac:dyDescent="0.25">
      <c r="A17" s="1">
        <v>1963</v>
      </c>
      <c r="B17" s="16">
        <v>11.416677449965494</v>
      </c>
      <c r="C17" s="16">
        <v>10.684636697283635</v>
      </c>
      <c r="D17" s="16">
        <v>10.089646211831436</v>
      </c>
    </row>
    <row r="18" spans="1:4" x14ac:dyDescent="0.25">
      <c r="A18" s="1">
        <v>1964</v>
      </c>
      <c r="B18" s="16">
        <v>10.379830832084862</v>
      </c>
      <c r="C18" s="16">
        <v>10.244116518558561</v>
      </c>
      <c r="D18" s="16">
        <v>9.8937870840628825</v>
      </c>
    </row>
    <row r="19" spans="1:4" x14ac:dyDescent="0.25">
      <c r="A19" s="1">
        <v>1965</v>
      </c>
      <c r="B19" s="16">
        <v>10.669361698277108</v>
      </c>
      <c r="C19" s="16">
        <v>10.981877543705114</v>
      </c>
      <c r="D19" s="16">
        <v>10.337309137183098</v>
      </c>
    </row>
    <row r="20" spans="1:4" x14ac:dyDescent="0.25">
      <c r="A20" s="1">
        <v>1966</v>
      </c>
      <c r="B20" s="16">
        <v>11.58496341535375</v>
      </c>
      <c r="C20" s="16">
        <v>11.612184625133917</v>
      </c>
      <c r="D20" s="16">
        <v>11.216859872868136</v>
      </c>
    </row>
    <row r="21" spans="1:4" x14ac:dyDescent="0.25">
      <c r="A21" s="1">
        <v>1967</v>
      </c>
      <c r="B21" s="16">
        <v>12.08509828103125</v>
      </c>
      <c r="C21" s="16">
        <v>12.250948423466232</v>
      </c>
      <c r="D21" s="16">
        <v>11.802171953163194</v>
      </c>
    </row>
    <row r="22" spans="1:4" x14ac:dyDescent="0.25">
      <c r="A22" s="1">
        <v>1968</v>
      </c>
      <c r="B22" s="16">
        <v>14.222039617685686</v>
      </c>
      <c r="C22" s="16">
        <v>13.150982696677394</v>
      </c>
      <c r="D22" s="16">
        <v>12.84539753688005</v>
      </c>
    </row>
    <row r="23" spans="1:4" x14ac:dyDescent="0.25">
      <c r="A23" s="1">
        <v>1969</v>
      </c>
      <c r="B23" s="16">
        <v>13.450129309868188</v>
      </c>
      <c r="C23" s="16">
        <v>12.85049468153545</v>
      </c>
      <c r="D23" s="16">
        <v>12.818826213162898</v>
      </c>
    </row>
    <row r="24" spans="1:4" x14ac:dyDescent="0.25">
      <c r="A24" s="1">
        <v>1970</v>
      </c>
      <c r="B24" s="16">
        <v>15.725401508228867</v>
      </c>
      <c r="C24" s="16">
        <v>12.486000685394114</v>
      </c>
      <c r="D24" s="16">
        <v>12.871501164832932</v>
      </c>
    </row>
    <row r="25" spans="1:4" x14ac:dyDescent="0.25">
      <c r="A25" s="1">
        <v>1971</v>
      </c>
      <c r="B25" s="16">
        <v>15.558313357304568</v>
      </c>
      <c r="C25" s="16">
        <v>12.387529737616758</v>
      </c>
      <c r="D25" s="16">
        <v>12.550834883490985</v>
      </c>
    </row>
    <row r="26" spans="1:4" x14ac:dyDescent="0.25">
      <c r="A26" s="1">
        <v>1972</v>
      </c>
      <c r="B26" s="16">
        <v>17.697029119272713</v>
      </c>
      <c r="C26" s="16">
        <v>14.455988301658644</v>
      </c>
      <c r="D26" s="16">
        <v>13.910441134224834</v>
      </c>
    </row>
    <row r="27" spans="1:4" x14ac:dyDescent="0.25">
      <c r="A27" s="1">
        <v>1973</v>
      </c>
      <c r="B27" s="16">
        <v>14.625235956440457</v>
      </c>
      <c r="C27" s="16">
        <v>12.944081672869773</v>
      </c>
      <c r="D27" s="16">
        <v>11.788447014420131</v>
      </c>
    </row>
    <row r="28" spans="1:4" x14ac:dyDescent="0.25">
      <c r="A28" s="1">
        <v>1974</v>
      </c>
      <c r="B28" s="16">
        <v>10.126807293856386</v>
      </c>
      <c r="C28" s="16">
        <v>9.8859807254415077</v>
      </c>
      <c r="D28" s="16">
        <v>10.273516952230731</v>
      </c>
    </row>
    <row r="29" spans="1:4" x14ac:dyDescent="0.25">
      <c r="A29" s="1">
        <v>1975</v>
      </c>
      <c r="B29" s="16">
        <v>10.623613850473362</v>
      </c>
      <c r="C29" s="16">
        <v>10.890444394901502</v>
      </c>
      <c r="D29" s="16">
        <v>10.791253580187467</v>
      </c>
    </row>
    <row r="30" spans="1:4" x14ac:dyDescent="0.25">
      <c r="A30" s="1">
        <v>1976</v>
      </c>
      <c r="B30" s="16">
        <v>12.644357913321743</v>
      </c>
      <c r="C30" s="16">
        <v>12.850673196926898</v>
      </c>
      <c r="D30" s="16">
        <v>13.01066967971436</v>
      </c>
    </row>
    <row r="31" spans="1:4" x14ac:dyDescent="0.25">
      <c r="A31" s="1">
        <v>1977</v>
      </c>
      <c r="B31" s="16">
        <v>18.395106081673106</v>
      </c>
      <c r="C31" s="16">
        <v>20.095568949912732</v>
      </c>
      <c r="D31" s="16">
        <v>21.170040178924754</v>
      </c>
    </row>
    <row r="32" spans="1:4" x14ac:dyDescent="0.25">
      <c r="A32" s="1">
        <v>1978</v>
      </c>
      <c r="B32" s="16">
        <v>24.555755311087303</v>
      </c>
      <c r="C32" s="16">
        <v>28.571287044479465</v>
      </c>
      <c r="D32" s="16">
        <v>28.590791462515924</v>
      </c>
    </row>
    <row r="33" spans="1:4" x14ac:dyDescent="0.25">
      <c r="A33" s="1">
        <v>1979</v>
      </c>
      <c r="B33" s="16">
        <v>32.158619750891283</v>
      </c>
      <c r="C33" s="16">
        <v>36.19642981438141</v>
      </c>
      <c r="D33" s="16">
        <v>38.19562088522872</v>
      </c>
    </row>
    <row r="34" spans="1:4" x14ac:dyDescent="0.25">
      <c r="A34" s="1">
        <v>1980</v>
      </c>
      <c r="B34" s="16">
        <v>31.897264948960864</v>
      </c>
      <c r="C34" s="16">
        <v>35.508111706579058</v>
      </c>
      <c r="D34" s="16">
        <v>39.765951364832745</v>
      </c>
    </row>
    <row r="35" spans="1:4" x14ac:dyDescent="0.25">
      <c r="A35" s="1">
        <v>1981</v>
      </c>
      <c r="B35" s="16">
        <v>35.253169632926891</v>
      </c>
      <c r="C35" s="16">
        <v>38.863061569454139</v>
      </c>
      <c r="D35" s="16">
        <v>43.379924720759846</v>
      </c>
    </row>
    <row r="36" spans="1:4" x14ac:dyDescent="0.25">
      <c r="A36" s="1">
        <v>1982</v>
      </c>
      <c r="B36" s="16">
        <v>45.283281637259506</v>
      </c>
      <c r="C36" s="16">
        <v>40.478914476035847</v>
      </c>
      <c r="D36" s="16">
        <v>45.764931758161019</v>
      </c>
    </row>
    <row r="37" spans="1:4" x14ac:dyDescent="0.25">
      <c r="A37" s="1">
        <v>1983</v>
      </c>
      <c r="B37" s="16">
        <v>78.504963562276103</v>
      </c>
      <c r="C37" s="16">
        <v>53.864021970204966</v>
      </c>
      <c r="D37" s="16">
        <v>56.916285775635799</v>
      </c>
    </row>
    <row r="38" spans="1:4" x14ac:dyDescent="0.25">
      <c r="A38" s="1">
        <v>1984</v>
      </c>
      <c r="B38" s="16">
        <v>76.404088855089128</v>
      </c>
      <c r="C38" s="16">
        <v>55.135863358568386</v>
      </c>
      <c r="D38" s="16">
        <v>61.808359825232046</v>
      </c>
    </row>
    <row r="39" spans="1:4" x14ac:dyDescent="0.25">
      <c r="A39" s="1">
        <v>1985</v>
      </c>
      <c r="B39" s="16">
        <v>67.749487397216669</v>
      </c>
      <c r="C39" s="16">
        <v>53.867041991953279</v>
      </c>
      <c r="D39" s="16">
        <v>61.752321467780071</v>
      </c>
    </row>
    <row r="40" spans="1:4" x14ac:dyDescent="0.25">
      <c r="A40" s="1">
        <v>1986</v>
      </c>
      <c r="B40" s="16">
        <v>79.968432401433745</v>
      </c>
      <c r="C40" s="16">
        <v>58.91142269261794</v>
      </c>
      <c r="D40" s="16">
        <v>66.358898297641375</v>
      </c>
    </row>
    <row r="41" spans="1:4" x14ac:dyDescent="0.25">
      <c r="A41" s="1">
        <v>1987</v>
      </c>
      <c r="B41" s="16">
        <v>87.247538252509571</v>
      </c>
      <c r="C41" s="16">
        <v>64.672918186054318</v>
      </c>
      <c r="D41" s="16">
        <v>77.622372567398401</v>
      </c>
    </row>
    <row r="42" spans="1:4" x14ac:dyDescent="0.25">
      <c r="A42" s="1">
        <v>1988</v>
      </c>
      <c r="B42" s="16">
        <v>108.34966977390428</v>
      </c>
      <c r="C42" s="16">
        <v>60.119661416962671</v>
      </c>
      <c r="D42" s="16">
        <v>69.436081673112923</v>
      </c>
    </row>
    <row r="43" spans="1:4" x14ac:dyDescent="0.25">
      <c r="A43" s="1">
        <v>1989</v>
      </c>
      <c r="B43" s="16">
        <v>108.75444403104026</v>
      </c>
      <c r="C43" s="16">
        <v>63.470745591898421</v>
      </c>
      <c r="D43" s="16">
        <v>71.281844418533339</v>
      </c>
    </row>
    <row r="44" spans="1:4" x14ac:dyDescent="0.25">
      <c r="A44" s="1">
        <v>1990</v>
      </c>
      <c r="B44" s="16">
        <v>96.926010758038146</v>
      </c>
      <c r="C44" s="16">
        <v>59.766342500812804</v>
      </c>
      <c r="D44" s="16">
        <v>69.602221039743867</v>
      </c>
    </row>
    <row r="45" spans="1:4" x14ac:dyDescent="0.25">
      <c r="A45" s="1">
        <v>1991</v>
      </c>
      <c r="B45" s="16">
        <v>86.969076988634399</v>
      </c>
      <c r="C45" s="16">
        <v>59.639288345487678</v>
      </c>
      <c r="D45" s="16">
        <v>66.648432470517278</v>
      </c>
    </row>
    <row r="46" spans="1:4" x14ac:dyDescent="0.25">
      <c r="A46" s="1">
        <v>1992</v>
      </c>
      <c r="B46" s="16">
        <v>75.96868755988713</v>
      </c>
      <c r="C46" s="16">
        <v>56.278510881713892</v>
      </c>
      <c r="D46" s="16">
        <v>62.015460665755938</v>
      </c>
    </row>
    <row r="47" spans="1:4" x14ac:dyDescent="0.25">
      <c r="A47" s="1">
        <v>1993</v>
      </c>
      <c r="B47" s="16">
        <v>65.811146727894098</v>
      </c>
      <c r="C47" s="16">
        <v>58.19644402828478</v>
      </c>
      <c r="D47" s="16">
        <v>61.3111473980223</v>
      </c>
    </row>
    <row r="48" spans="1:4" x14ac:dyDescent="0.25">
      <c r="A48" s="1">
        <v>1994</v>
      </c>
      <c r="B48" s="16">
        <v>81.380307226785092</v>
      </c>
      <c r="C48" s="16">
        <v>57.421834587402174</v>
      </c>
      <c r="D48" s="16">
        <v>60.528757179759843</v>
      </c>
    </row>
    <row r="49" spans="1:4" x14ac:dyDescent="0.25">
      <c r="A49" s="1">
        <v>1995</v>
      </c>
      <c r="B49" s="16">
        <v>68.552667932753536</v>
      </c>
      <c r="C49" s="16">
        <v>48.974610022882409</v>
      </c>
      <c r="D49" s="16">
        <v>51.748711216905605</v>
      </c>
    </row>
    <row r="50" spans="1:4" x14ac:dyDescent="0.25">
      <c r="A50" s="1">
        <v>1996</v>
      </c>
      <c r="B50" s="16">
        <v>65.924868383137493</v>
      </c>
      <c r="C50" s="16">
        <v>45.729559982228203</v>
      </c>
      <c r="D50" s="16">
        <v>50.27985929285343</v>
      </c>
    </row>
    <row r="51" spans="1:4" x14ac:dyDescent="0.25">
      <c r="A51" s="1">
        <v>1997</v>
      </c>
      <c r="B51" s="16">
        <v>63.259231014197901</v>
      </c>
      <c r="C51" s="16">
        <v>44.713127933132974</v>
      </c>
      <c r="D51" s="16">
        <v>47.36090192090996</v>
      </c>
    </row>
    <row r="52" spans="1:4" x14ac:dyDescent="0.25">
      <c r="A52" s="1">
        <v>1998</v>
      </c>
      <c r="B52" s="16">
        <v>66.533690219406964</v>
      </c>
      <c r="C52" s="16">
        <v>42.376809472372642</v>
      </c>
      <c r="D52" s="16">
        <v>48.887229337606399</v>
      </c>
    </row>
    <row r="53" spans="1:4" x14ac:dyDescent="0.25">
      <c r="A53" s="1">
        <v>1999</v>
      </c>
      <c r="B53" s="16">
        <v>98.580987795692778</v>
      </c>
      <c r="C53" s="16">
        <v>47.80147051065417</v>
      </c>
      <c r="D53" s="16">
        <v>53.572641581312183</v>
      </c>
    </row>
    <row r="54" spans="1:4" x14ac:dyDescent="0.25">
      <c r="A54" s="1">
        <v>2000</v>
      </c>
      <c r="B54" s="16">
        <v>83.343532682254917</v>
      </c>
      <c r="C54" s="16">
        <v>32.696261765319264</v>
      </c>
      <c r="D54" s="16">
        <v>41.637895949669954</v>
      </c>
    </row>
    <row r="55" spans="1:4" x14ac:dyDescent="0.25">
      <c r="A55" s="1">
        <v>2001</v>
      </c>
      <c r="B55" s="16">
        <v>46.479771152286517</v>
      </c>
      <c r="C55" s="16">
        <v>27.978334820617278</v>
      </c>
      <c r="D55" s="16">
        <v>31.197912747612932</v>
      </c>
    </row>
    <row r="56" spans="1:4" x14ac:dyDescent="0.25">
      <c r="A56" s="1">
        <v>2002</v>
      </c>
      <c r="B56" s="16">
        <v>39.8896281456285</v>
      </c>
      <c r="C56" s="16">
        <v>26.966784319137648</v>
      </c>
      <c r="D56" s="16">
        <v>29.917074172515772</v>
      </c>
    </row>
    <row r="57" spans="1:4" x14ac:dyDescent="0.25">
      <c r="A57" s="1">
        <v>2003</v>
      </c>
      <c r="B57" s="16">
        <v>35.436969507898446</v>
      </c>
      <c r="C57" s="16">
        <v>25.401995162670335</v>
      </c>
      <c r="D57" s="16">
        <v>28.987641621841259</v>
      </c>
    </row>
    <row r="58" spans="1:4" x14ac:dyDescent="0.25">
      <c r="A58" s="1">
        <v>2004</v>
      </c>
      <c r="B58" s="16">
        <v>30.229914952480573</v>
      </c>
      <c r="C58" s="16">
        <v>21.665019783997053</v>
      </c>
      <c r="D58" s="16">
        <v>25.130020856858515</v>
      </c>
    </row>
    <row r="59" spans="1:4" x14ac:dyDescent="0.25">
      <c r="A59" s="1">
        <v>2005</v>
      </c>
      <c r="B59" s="16">
        <v>26.142556144330541</v>
      </c>
      <c r="C59" s="16">
        <v>18.493806869347296</v>
      </c>
      <c r="D59" s="16">
        <v>22.719293473653952</v>
      </c>
    </row>
    <row r="60" spans="1:4" x14ac:dyDescent="0.25">
      <c r="A60" s="1">
        <v>2006</v>
      </c>
      <c r="B60" s="16">
        <v>21.82740779441172</v>
      </c>
      <c r="C60" s="16">
        <v>15.45284894736178</v>
      </c>
      <c r="D60" s="16">
        <v>19.920417170145477</v>
      </c>
    </row>
    <row r="61" spans="1:4" x14ac:dyDescent="0.25">
      <c r="A61" s="1">
        <v>2007</v>
      </c>
      <c r="B61" s="16">
        <v>20.846625015632419</v>
      </c>
      <c r="C61" s="16">
        <v>14.677218591131616</v>
      </c>
      <c r="D61" s="16">
        <v>19.781596677770651</v>
      </c>
    </row>
    <row r="62" spans="1:4" x14ac:dyDescent="0.25">
      <c r="A62" s="1">
        <v>2008</v>
      </c>
      <c r="B62" s="16">
        <v>16.336576313494398</v>
      </c>
      <c r="C62" s="16">
        <v>12.049028687900858</v>
      </c>
      <c r="D62" s="16">
        <v>17.222138576777915</v>
      </c>
    </row>
    <row r="63" spans="1:4" x14ac:dyDescent="0.25">
      <c r="A63" s="1">
        <v>2009</v>
      </c>
      <c r="B63" s="16">
        <v>11.824595536196391</v>
      </c>
      <c r="C63" s="16">
        <v>9.2318866695678139</v>
      </c>
      <c r="D63" s="16">
        <v>12.59493949477625</v>
      </c>
    </row>
    <row r="64" spans="1:4" x14ac:dyDescent="0.25">
      <c r="A64" s="1">
        <v>2010</v>
      </c>
      <c r="B64" s="16">
        <v>12.468628049938978</v>
      </c>
      <c r="C64" s="16">
        <v>9.9208262198610413</v>
      </c>
      <c r="D64" s="16">
        <v>14.096669360796309</v>
      </c>
    </row>
    <row r="65" spans="1:4" x14ac:dyDescent="0.25">
      <c r="A65" s="1">
        <v>2011</v>
      </c>
      <c r="B65" s="16">
        <v>12.683808188497942</v>
      </c>
      <c r="C65" s="16">
        <v>10.230838557858528</v>
      </c>
      <c r="D65" s="16">
        <v>14.714400935734618</v>
      </c>
    </row>
    <row r="66" spans="1:4" x14ac:dyDescent="0.25">
      <c r="A66" s="1">
        <v>2012</v>
      </c>
      <c r="B66" s="16">
        <v>12.364972856725878</v>
      </c>
      <c r="C66" s="3">
        <v>10.283389838076667</v>
      </c>
      <c r="D66" s="3">
        <v>14.772242949068337</v>
      </c>
    </row>
    <row r="67" spans="1:4" x14ac:dyDescent="0.25">
      <c r="A67" s="1">
        <v>2013</v>
      </c>
      <c r="B67" s="16">
        <v>13.581640190679122</v>
      </c>
      <c r="C67" s="3">
        <v>11.437165454453229</v>
      </c>
      <c r="D67" s="3">
        <v>16.491992556410725</v>
      </c>
    </row>
    <row r="68" spans="1:4" x14ac:dyDescent="0.25">
      <c r="A68" s="1">
        <v>2014</v>
      </c>
      <c r="B68" s="16">
        <v>17.284284046379302</v>
      </c>
      <c r="C68" s="3">
        <v>14.852411918714665</v>
      </c>
      <c r="D68" s="3">
        <v>21.295291824397211</v>
      </c>
    </row>
    <row r="69" spans="1:4" x14ac:dyDescent="0.25">
      <c r="A69" s="1">
        <v>2015</v>
      </c>
      <c r="B69" s="16">
        <v>20.370209879645842</v>
      </c>
      <c r="C69" s="3">
        <v>18.203135587327875</v>
      </c>
      <c r="D69" s="3">
        <v>24.457111284943174</v>
      </c>
    </row>
    <row r="70" spans="1:4" x14ac:dyDescent="0.25">
      <c r="A70" s="1">
        <v>2016</v>
      </c>
      <c r="B70" s="16">
        <v>25.695938597583844</v>
      </c>
      <c r="C70" s="3">
        <v>23.068969968205394</v>
      </c>
      <c r="D70" s="3">
        <v>31.048763290527031</v>
      </c>
    </row>
    <row r="71" spans="1:4" x14ac:dyDescent="0.25">
      <c r="A71" s="1">
        <v>2017</v>
      </c>
      <c r="B71" s="16">
        <v>30.442346792243779</v>
      </c>
      <c r="C71" s="3">
        <v>26.871210843420236</v>
      </c>
      <c r="D71" s="3">
        <v>36.71833534393069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785"/>
  <sheetViews>
    <sheetView workbookViewId="0">
      <selection activeCell="D4" sqref="D4"/>
    </sheetView>
  </sheetViews>
  <sheetFormatPr defaultColWidth="9.109375" defaultRowHeight="14.4" x14ac:dyDescent="0.3"/>
  <sheetData>
    <row r="1" spans="1:4" x14ac:dyDescent="0.3">
      <c r="A1" t="s">
        <v>59</v>
      </c>
      <c r="B1" t="s">
        <v>815</v>
      </c>
    </row>
    <row r="3" spans="1:4" x14ac:dyDescent="0.3">
      <c r="B3" t="s">
        <v>816</v>
      </c>
      <c r="C3" t="s">
        <v>862</v>
      </c>
      <c r="D3" t="s">
        <v>863</v>
      </c>
    </row>
    <row r="4" spans="1:4" x14ac:dyDescent="0.3">
      <c r="A4" s="9" t="s">
        <v>736</v>
      </c>
      <c r="B4" s="9">
        <f>+'Data for Figure 9'!B14</f>
        <v>9.6187664345106967</v>
      </c>
      <c r="C4" s="9">
        <f>+'Data for Figure 9'!C14</f>
        <v>10.008495750106251</v>
      </c>
      <c r="D4" s="9">
        <f>+'Data for Figure 9'!D14</f>
        <v>9.4772126275308395</v>
      </c>
    </row>
    <row r="5" spans="1:4" x14ac:dyDescent="0.3">
      <c r="A5" s="9" t="s">
        <v>737</v>
      </c>
      <c r="B5" s="9">
        <f>+'Data for Figure 9'!B15</f>
        <v>11.787303721769343</v>
      </c>
      <c r="C5" s="9">
        <f>+'Data for Figure 9'!C15</f>
        <v>10.901062174221666</v>
      </c>
      <c r="D5" s="9">
        <f>+'Data for Figure 9'!D15</f>
        <v>9.9450625390300402</v>
      </c>
    </row>
    <row r="6" spans="1:4" x14ac:dyDescent="0.3">
      <c r="A6" s="9" t="s">
        <v>738</v>
      </c>
      <c r="B6" s="9">
        <f>+'Data for Figure 9'!B16</f>
        <v>13.034989777610884</v>
      </c>
      <c r="C6" s="9">
        <f>+'Data for Figure 9'!C16</f>
        <v>11.329956515888597</v>
      </c>
      <c r="D6" s="9">
        <f>+'Data for Figure 9'!D16</f>
        <v>10.343566178875822</v>
      </c>
    </row>
    <row r="7" spans="1:4" x14ac:dyDescent="0.3">
      <c r="A7" s="9" t="s">
        <v>739</v>
      </c>
      <c r="B7" s="9">
        <f>+'Data for Figure 9'!B17</f>
        <v>11.416677449965494</v>
      </c>
      <c r="C7" s="9">
        <f>+'Data for Figure 9'!C17</f>
        <v>10.684636697283635</v>
      </c>
      <c r="D7" s="9">
        <f>+'Data for Figure 9'!D17</f>
        <v>10.089646211831436</v>
      </c>
    </row>
    <row r="8" spans="1:4" x14ac:dyDescent="0.3">
      <c r="A8" s="9" t="s">
        <v>740</v>
      </c>
      <c r="B8" s="9">
        <f>+'Data for Figure 9'!B18</f>
        <v>10.379830832084862</v>
      </c>
      <c r="C8" s="9">
        <f>+'Data for Figure 9'!C18</f>
        <v>10.244116518558561</v>
      </c>
      <c r="D8" s="9">
        <f>+'Data for Figure 9'!D18</f>
        <v>9.8937870840628825</v>
      </c>
    </row>
    <row r="9" spans="1:4" x14ac:dyDescent="0.3">
      <c r="A9" s="9" t="s">
        <v>741</v>
      </c>
      <c r="B9" s="9">
        <f>+'Data for Figure 9'!B19</f>
        <v>10.669361698277108</v>
      </c>
      <c r="C9" s="9">
        <f>+'Data for Figure 9'!C19</f>
        <v>10.981877543705114</v>
      </c>
      <c r="D9" s="9">
        <f>+'Data for Figure 9'!D19</f>
        <v>10.337309137183098</v>
      </c>
    </row>
    <row r="10" spans="1:4" x14ac:dyDescent="0.3">
      <c r="A10" s="9" t="s">
        <v>742</v>
      </c>
      <c r="B10" s="9">
        <f>+'Data for Figure 9'!B20</f>
        <v>11.58496341535375</v>
      </c>
      <c r="C10" s="9">
        <f>+'Data for Figure 9'!C20</f>
        <v>11.612184625133917</v>
      </c>
      <c r="D10" s="9">
        <f>+'Data for Figure 9'!D20</f>
        <v>11.216859872868136</v>
      </c>
    </row>
    <row r="11" spans="1:4" x14ac:dyDescent="0.3">
      <c r="A11" s="9" t="s">
        <v>743</v>
      </c>
      <c r="B11" s="9">
        <f>+'Data for Figure 9'!B21</f>
        <v>12.08509828103125</v>
      </c>
      <c r="C11" s="9">
        <f>+'Data for Figure 9'!C21</f>
        <v>12.250948423466232</v>
      </c>
      <c r="D11" s="9">
        <f>+'Data for Figure 9'!D21</f>
        <v>11.802171953163194</v>
      </c>
    </row>
    <row r="12" spans="1:4" x14ac:dyDescent="0.3">
      <c r="A12" s="9" t="s">
        <v>744</v>
      </c>
      <c r="B12" s="9">
        <f>+'Data for Figure 9'!B22</f>
        <v>14.222039617685686</v>
      </c>
      <c r="C12" s="9">
        <f>+'Data for Figure 9'!C22</f>
        <v>13.150982696677394</v>
      </c>
      <c r="D12" s="9">
        <f>+'Data for Figure 9'!D22</f>
        <v>12.84539753688005</v>
      </c>
    </row>
    <row r="13" spans="1:4" x14ac:dyDescent="0.3">
      <c r="A13" s="9" t="s">
        <v>745</v>
      </c>
      <c r="B13" s="9">
        <f>+'Data for Figure 9'!B23</f>
        <v>13.450129309868188</v>
      </c>
      <c r="C13" s="9">
        <f>+'Data for Figure 9'!C23</f>
        <v>12.85049468153545</v>
      </c>
      <c r="D13" s="9">
        <f>+'Data for Figure 9'!D23</f>
        <v>12.818826213162898</v>
      </c>
    </row>
    <row r="14" spans="1:4" x14ac:dyDescent="0.3">
      <c r="A14" s="9" t="s">
        <v>746</v>
      </c>
      <c r="B14" s="9">
        <f>+'Data for Figure 9'!B24</f>
        <v>15.725401508228867</v>
      </c>
      <c r="C14" s="9">
        <f>+'Data for Figure 9'!C24</f>
        <v>12.486000685394114</v>
      </c>
      <c r="D14" s="9">
        <f>+'Data for Figure 9'!D24</f>
        <v>12.871501164832932</v>
      </c>
    </row>
    <row r="15" spans="1:4" x14ac:dyDescent="0.3">
      <c r="A15" s="9" t="s">
        <v>747</v>
      </c>
      <c r="B15" s="9">
        <f>+'Data for Figure 9'!B25</f>
        <v>15.558313357304568</v>
      </c>
      <c r="C15" s="9">
        <f>+'Data for Figure 9'!C25</f>
        <v>12.387529737616758</v>
      </c>
      <c r="D15" s="9">
        <f>+'Data for Figure 9'!D25</f>
        <v>12.550834883490985</v>
      </c>
    </row>
    <row r="16" spans="1:4" x14ac:dyDescent="0.3">
      <c r="A16" s="9" t="s">
        <v>748</v>
      </c>
      <c r="B16" s="9">
        <f>+'Data for Figure 9'!B26</f>
        <v>17.697029119272713</v>
      </c>
      <c r="C16" s="9">
        <f>+'Data for Figure 9'!C26</f>
        <v>14.455988301658644</v>
      </c>
      <c r="D16" s="9">
        <f>+'Data for Figure 9'!D26</f>
        <v>13.910441134224834</v>
      </c>
    </row>
    <row r="17" spans="1:4" x14ac:dyDescent="0.3">
      <c r="A17" s="9" t="s">
        <v>749</v>
      </c>
      <c r="B17" s="9">
        <f>+'Data for Figure 9'!B27</f>
        <v>14.625235956440457</v>
      </c>
      <c r="C17" s="9">
        <f>+'Data for Figure 9'!C27</f>
        <v>12.944081672869773</v>
      </c>
      <c r="D17" s="9">
        <f>+'Data for Figure 9'!D27</f>
        <v>11.788447014420131</v>
      </c>
    </row>
    <row r="18" spans="1:4" x14ac:dyDescent="0.3">
      <c r="A18" s="9" t="s">
        <v>750</v>
      </c>
      <c r="B18" s="9">
        <f>+'Data for Figure 9'!B28</f>
        <v>10.126807293856386</v>
      </c>
      <c r="C18" s="9">
        <f>+'Data for Figure 9'!C28</f>
        <v>9.8859807254415077</v>
      </c>
      <c r="D18" s="9">
        <f>+'Data for Figure 9'!D28</f>
        <v>10.273516952230731</v>
      </c>
    </row>
    <row r="19" spans="1:4" x14ac:dyDescent="0.3">
      <c r="A19" s="9" t="s">
        <v>751</v>
      </c>
      <c r="B19" s="9">
        <f>+'Data for Figure 9'!B29</f>
        <v>10.623613850473362</v>
      </c>
      <c r="C19" s="9">
        <f>+'Data for Figure 9'!C29</f>
        <v>10.890444394901502</v>
      </c>
      <c r="D19" s="9">
        <f>+'Data for Figure 9'!D29</f>
        <v>10.791253580187467</v>
      </c>
    </row>
    <row r="20" spans="1:4" x14ac:dyDescent="0.3">
      <c r="A20" s="9" t="s">
        <v>752</v>
      </c>
      <c r="B20" s="9">
        <f>+'Data for Figure 9'!B30</f>
        <v>12.644357913321743</v>
      </c>
      <c r="C20" s="9">
        <f>+'Data for Figure 9'!C30</f>
        <v>12.850673196926898</v>
      </c>
      <c r="D20" s="9">
        <f>+'Data for Figure 9'!D30</f>
        <v>13.01066967971436</v>
      </c>
    </row>
    <row r="21" spans="1:4" x14ac:dyDescent="0.3">
      <c r="A21" s="9" t="s">
        <v>753</v>
      </c>
      <c r="B21" s="9">
        <f>+'Data for Figure 9'!B31</f>
        <v>18.395106081673106</v>
      </c>
      <c r="C21" s="9">
        <f>+'Data for Figure 9'!C31</f>
        <v>20.095568949912732</v>
      </c>
      <c r="D21" s="9">
        <f>+'Data for Figure 9'!D31</f>
        <v>21.170040178924754</v>
      </c>
    </row>
    <row r="22" spans="1:4" x14ac:dyDescent="0.3">
      <c r="A22" s="9" t="s">
        <v>754</v>
      </c>
      <c r="B22" s="9">
        <f>+'Data for Figure 9'!B32</f>
        <v>24.555755311087303</v>
      </c>
      <c r="C22" s="9">
        <f>+'Data for Figure 9'!C32</f>
        <v>28.571287044479465</v>
      </c>
      <c r="D22" s="9">
        <f>+'Data for Figure 9'!D32</f>
        <v>28.590791462515924</v>
      </c>
    </row>
    <row r="23" spans="1:4" x14ac:dyDescent="0.3">
      <c r="A23" s="9" t="s">
        <v>755</v>
      </c>
      <c r="B23" s="9">
        <f>+'Data for Figure 9'!B33</f>
        <v>32.158619750891283</v>
      </c>
      <c r="C23" s="9">
        <f>+'Data for Figure 9'!C33</f>
        <v>36.19642981438141</v>
      </c>
      <c r="D23" s="9">
        <f>+'Data for Figure 9'!D33</f>
        <v>38.19562088522872</v>
      </c>
    </row>
    <row r="24" spans="1:4" x14ac:dyDescent="0.3">
      <c r="A24" s="9" t="s">
        <v>756</v>
      </c>
      <c r="B24" s="9">
        <f>+'Data for Figure 9'!B34</f>
        <v>31.897264948960864</v>
      </c>
      <c r="C24" s="9">
        <f>+'Data for Figure 9'!C34</f>
        <v>35.508111706579058</v>
      </c>
      <c r="D24" s="9">
        <f>+'Data for Figure 9'!D34</f>
        <v>39.765951364832745</v>
      </c>
    </row>
    <row r="25" spans="1:4" x14ac:dyDescent="0.3">
      <c r="A25" s="9" t="s">
        <v>757</v>
      </c>
      <c r="B25" s="9">
        <f>+'Data for Figure 9'!B35</f>
        <v>35.253169632926891</v>
      </c>
      <c r="C25" s="9">
        <f>+'Data for Figure 9'!C35</f>
        <v>38.863061569454139</v>
      </c>
      <c r="D25" s="9">
        <f>+'Data for Figure 9'!D35</f>
        <v>43.379924720759846</v>
      </c>
    </row>
    <row r="26" spans="1:4" x14ac:dyDescent="0.3">
      <c r="A26" s="9" t="s">
        <v>758</v>
      </c>
      <c r="B26" s="9">
        <f>+'Data for Figure 9'!B36</f>
        <v>45.283281637259506</v>
      </c>
      <c r="C26" s="9">
        <f>+'Data for Figure 9'!C36</f>
        <v>40.478914476035847</v>
      </c>
      <c r="D26" s="9">
        <f>+'Data for Figure 9'!D36</f>
        <v>45.764931758161019</v>
      </c>
    </row>
    <row r="27" spans="1:4" x14ac:dyDescent="0.3">
      <c r="A27" s="9" t="s">
        <v>759</v>
      </c>
      <c r="B27" s="9">
        <f>+'Data for Figure 9'!B37</f>
        <v>78.504963562276103</v>
      </c>
      <c r="C27" s="9">
        <f>+'Data for Figure 9'!C37</f>
        <v>53.864021970204966</v>
      </c>
      <c r="D27" s="9">
        <f>+'Data for Figure 9'!D37</f>
        <v>56.916285775635799</v>
      </c>
    </row>
    <row r="28" spans="1:4" x14ac:dyDescent="0.3">
      <c r="A28" s="9" t="s">
        <v>760</v>
      </c>
      <c r="B28" s="9">
        <f>+'Data for Figure 9'!B38</f>
        <v>76.404088855089128</v>
      </c>
      <c r="C28" s="9">
        <f>+'Data for Figure 9'!C38</f>
        <v>55.135863358568386</v>
      </c>
      <c r="D28" s="9">
        <f>+'Data for Figure 9'!D38</f>
        <v>61.808359825232046</v>
      </c>
    </row>
    <row r="29" spans="1:4" x14ac:dyDescent="0.3">
      <c r="A29" s="9" t="s">
        <v>761</v>
      </c>
      <c r="B29" s="9">
        <f>+'Data for Figure 9'!B39</f>
        <v>67.749487397216669</v>
      </c>
      <c r="C29" s="9">
        <f>+'Data for Figure 9'!C39</f>
        <v>53.867041991953279</v>
      </c>
      <c r="D29" s="9">
        <f>+'Data for Figure 9'!D39</f>
        <v>61.752321467780071</v>
      </c>
    </row>
    <row r="30" spans="1:4" x14ac:dyDescent="0.3">
      <c r="A30" s="9" t="s">
        <v>762</v>
      </c>
      <c r="B30" s="9">
        <f>+'Data for Figure 9'!B40</f>
        <v>79.968432401433745</v>
      </c>
      <c r="C30" s="9">
        <f>+'Data for Figure 9'!C40</f>
        <v>58.91142269261794</v>
      </c>
      <c r="D30" s="9">
        <f>+'Data for Figure 9'!D40</f>
        <v>66.358898297641375</v>
      </c>
    </row>
    <row r="31" spans="1:4" x14ac:dyDescent="0.3">
      <c r="A31" s="9" t="s">
        <v>763</v>
      </c>
      <c r="B31" s="9">
        <f>+'Data for Figure 9'!B41</f>
        <v>87.247538252509571</v>
      </c>
      <c r="C31" s="9">
        <f>+'Data for Figure 9'!C41</f>
        <v>64.672918186054318</v>
      </c>
      <c r="D31" s="9">
        <f>+'Data for Figure 9'!D41</f>
        <v>77.622372567398401</v>
      </c>
    </row>
    <row r="32" spans="1:4" x14ac:dyDescent="0.3">
      <c r="A32" s="9" t="s">
        <v>764</v>
      </c>
      <c r="B32" s="9">
        <f>+'Data for Figure 9'!B42</f>
        <v>108.34966977390428</v>
      </c>
      <c r="C32" s="9">
        <f>+'Data for Figure 9'!C42</f>
        <v>60.119661416962671</v>
      </c>
      <c r="D32" s="9">
        <f>+'Data for Figure 9'!D42</f>
        <v>69.436081673112923</v>
      </c>
    </row>
    <row r="33" spans="1:4" x14ac:dyDescent="0.3">
      <c r="A33" s="9" t="s">
        <v>765</v>
      </c>
      <c r="B33" s="9">
        <f>+'Data for Figure 9'!B43</f>
        <v>108.75444403104026</v>
      </c>
      <c r="C33" s="9">
        <f>+'Data for Figure 9'!C43</f>
        <v>63.470745591898421</v>
      </c>
      <c r="D33" s="9">
        <f>+'Data for Figure 9'!D43</f>
        <v>71.281844418533339</v>
      </c>
    </row>
    <row r="34" spans="1:4" x14ac:dyDescent="0.3">
      <c r="A34" s="9" t="s">
        <v>766</v>
      </c>
      <c r="B34" s="9">
        <f>+'Data for Figure 9'!B44</f>
        <v>96.926010758038146</v>
      </c>
      <c r="C34" s="9">
        <f>+'Data for Figure 9'!C44</f>
        <v>59.766342500812804</v>
      </c>
      <c r="D34" s="9">
        <f>+'Data for Figure 9'!D44</f>
        <v>69.602221039743867</v>
      </c>
    </row>
    <row r="35" spans="1:4" x14ac:dyDescent="0.3">
      <c r="A35" s="9" t="s">
        <v>767</v>
      </c>
      <c r="B35" s="9">
        <f>+'Data for Figure 9'!B45</f>
        <v>86.969076988634399</v>
      </c>
      <c r="C35" s="9">
        <f>+'Data for Figure 9'!C45</f>
        <v>59.639288345487678</v>
      </c>
      <c r="D35" s="9">
        <f>+'Data for Figure 9'!D45</f>
        <v>66.648432470517278</v>
      </c>
    </row>
    <row r="36" spans="1:4" x14ac:dyDescent="0.3">
      <c r="A36" s="9" t="s">
        <v>768</v>
      </c>
      <c r="B36" s="9">
        <f>+'Data for Figure 9'!B46</f>
        <v>75.96868755988713</v>
      </c>
      <c r="C36" s="9">
        <f>+'Data for Figure 9'!C46</f>
        <v>56.278510881713892</v>
      </c>
      <c r="D36" s="9">
        <f>+'Data for Figure 9'!D46</f>
        <v>62.015460665755938</v>
      </c>
    </row>
    <row r="37" spans="1:4" x14ac:dyDescent="0.3">
      <c r="A37" s="9" t="s">
        <v>769</v>
      </c>
      <c r="B37" s="9">
        <f>+'Data for Figure 9'!B47</f>
        <v>65.811146727894098</v>
      </c>
      <c r="C37" s="9">
        <f>+'Data for Figure 9'!C47</f>
        <v>58.19644402828478</v>
      </c>
      <c r="D37" s="9">
        <f>+'Data for Figure 9'!D47</f>
        <v>61.3111473980223</v>
      </c>
    </row>
    <row r="38" spans="1:4" x14ac:dyDescent="0.3">
      <c r="A38" s="9" t="s">
        <v>770</v>
      </c>
      <c r="B38" s="9">
        <f>+'Data for Figure 9'!B48</f>
        <v>81.380307226785092</v>
      </c>
      <c r="C38" s="9">
        <f>+'Data for Figure 9'!C48</f>
        <v>57.421834587402174</v>
      </c>
      <c r="D38" s="9">
        <f>+'Data for Figure 9'!D48</f>
        <v>60.528757179759843</v>
      </c>
    </row>
    <row r="39" spans="1:4" x14ac:dyDescent="0.3">
      <c r="A39" s="9" t="s">
        <v>771</v>
      </c>
      <c r="B39" s="9">
        <f>+'Data for Figure 9'!B49</f>
        <v>68.552667932753536</v>
      </c>
      <c r="C39" s="9">
        <f>+'Data for Figure 9'!C49</f>
        <v>48.974610022882409</v>
      </c>
      <c r="D39" s="9">
        <f>+'Data for Figure 9'!D49</f>
        <v>51.748711216905605</v>
      </c>
    </row>
    <row r="40" spans="1:4" x14ac:dyDescent="0.3">
      <c r="A40" s="9" t="s">
        <v>772</v>
      </c>
      <c r="B40" s="9">
        <f>+'Data for Figure 9'!B50</f>
        <v>65.924868383137493</v>
      </c>
      <c r="C40" s="9">
        <f>+'Data for Figure 9'!C50</f>
        <v>45.729559982228203</v>
      </c>
      <c r="D40" s="9">
        <f>+'Data for Figure 9'!D50</f>
        <v>50.27985929285343</v>
      </c>
    </row>
    <row r="41" spans="1:4" x14ac:dyDescent="0.3">
      <c r="A41" s="9" t="s">
        <v>773</v>
      </c>
      <c r="B41" s="9">
        <f>+'Data for Figure 9'!B51</f>
        <v>63.259231014197901</v>
      </c>
      <c r="C41" s="9">
        <f>+'Data for Figure 9'!C51</f>
        <v>44.713127933132974</v>
      </c>
      <c r="D41" s="9">
        <f>+'Data for Figure 9'!D51</f>
        <v>47.36090192090996</v>
      </c>
    </row>
    <row r="42" spans="1:4" x14ac:dyDescent="0.3">
      <c r="A42" s="9" t="s">
        <v>774</v>
      </c>
      <c r="B42" s="9">
        <f>+'Data for Figure 9'!B52</f>
        <v>66.533690219406964</v>
      </c>
      <c r="C42" s="9">
        <f>+'Data for Figure 9'!C52</f>
        <v>42.376809472372642</v>
      </c>
      <c r="D42" s="9">
        <f>+'Data for Figure 9'!D52</f>
        <v>48.887229337606399</v>
      </c>
    </row>
    <row r="43" spans="1:4" x14ac:dyDescent="0.3">
      <c r="A43" s="9" t="s">
        <v>775</v>
      </c>
      <c r="B43" s="9">
        <f>+'Data for Figure 9'!B53</f>
        <v>98.580987795692778</v>
      </c>
      <c r="C43" s="9">
        <f>+'Data for Figure 9'!C53</f>
        <v>47.80147051065417</v>
      </c>
      <c r="D43" s="9">
        <f>+'Data for Figure 9'!D53</f>
        <v>53.572641581312183</v>
      </c>
    </row>
    <row r="44" spans="1:4" x14ac:dyDescent="0.3">
      <c r="A44" s="9" t="s">
        <v>776</v>
      </c>
      <c r="B44" s="9">
        <f>+'Data for Figure 9'!B54</f>
        <v>83.343532682254917</v>
      </c>
      <c r="C44" s="9">
        <f>+'Data for Figure 9'!C54</f>
        <v>32.696261765319264</v>
      </c>
      <c r="D44" s="9">
        <f>+'Data for Figure 9'!D54</f>
        <v>41.637895949669954</v>
      </c>
    </row>
    <row r="45" spans="1:4" x14ac:dyDescent="0.3">
      <c r="A45" s="9" t="s">
        <v>777</v>
      </c>
      <c r="B45" s="9">
        <f>+'Data for Figure 9'!B55</f>
        <v>46.479771152286517</v>
      </c>
      <c r="C45" s="9">
        <f>+'Data for Figure 9'!C55</f>
        <v>27.978334820617278</v>
      </c>
      <c r="D45" s="9">
        <f>+'Data for Figure 9'!D55</f>
        <v>31.197912747612932</v>
      </c>
    </row>
    <row r="46" spans="1:4" x14ac:dyDescent="0.3">
      <c r="A46" s="9" t="s">
        <v>778</v>
      </c>
      <c r="B46" s="9">
        <f>+'Data for Figure 9'!B56</f>
        <v>39.8896281456285</v>
      </c>
      <c r="C46" s="9">
        <f>+'Data for Figure 9'!C56</f>
        <v>26.966784319137648</v>
      </c>
      <c r="D46" s="9">
        <f>+'Data for Figure 9'!D56</f>
        <v>29.917074172515772</v>
      </c>
    </row>
    <row r="47" spans="1:4" x14ac:dyDescent="0.3">
      <c r="A47" s="9" t="s">
        <v>779</v>
      </c>
      <c r="B47" s="9">
        <f>+'Data for Figure 9'!B57</f>
        <v>35.436969507898446</v>
      </c>
      <c r="C47" s="9">
        <f>+'Data for Figure 9'!C57</f>
        <v>25.401995162670335</v>
      </c>
      <c r="D47" s="9">
        <f>+'Data for Figure 9'!D57</f>
        <v>28.987641621841259</v>
      </c>
    </row>
    <row r="48" spans="1:4" x14ac:dyDescent="0.3">
      <c r="A48" s="9" t="s">
        <v>780</v>
      </c>
      <c r="B48" s="9">
        <f>+'Data for Figure 9'!B58</f>
        <v>30.229914952480573</v>
      </c>
      <c r="C48" s="9">
        <f>+'Data for Figure 9'!C58</f>
        <v>21.665019783997053</v>
      </c>
      <c r="D48" s="9">
        <f>+'Data for Figure 9'!D58</f>
        <v>25.130020856858515</v>
      </c>
    </row>
    <row r="49" spans="1:4" x14ac:dyDescent="0.3">
      <c r="A49" s="9" t="s">
        <v>781</v>
      </c>
      <c r="B49" s="9">
        <f>+'Data for Figure 9'!B59</f>
        <v>26.142556144330541</v>
      </c>
      <c r="C49" s="9">
        <f>+'Data for Figure 9'!C59</f>
        <v>18.493806869347296</v>
      </c>
      <c r="D49" s="9">
        <f>+'Data for Figure 9'!D59</f>
        <v>22.719293473653952</v>
      </c>
    </row>
    <row r="50" spans="1:4" x14ac:dyDescent="0.3">
      <c r="A50" s="9" t="s">
        <v>782</v>
      </c>
      <c r="B50" s="9">
        <f>+'Data for Figure 9'!B60</f>
        <v>21.82740779441172</v>
      </c>
      <c r="C50" s="9">
        <f>+'Data for Figure 9'!C60</f>
        <v>15.45284894736178</v>
      </c>
      <c r="D50" s="9">
        <f>+'Data for Figure 9'!D60</f>
        <v>19.920417170145477</v>
      </c>
    </row>
    <row r="51" spans="1:4" x14ac:dyDescent="0.3">
      <c r="A51" s="9" t="s">
        <v>783</v>
      </c>
      <c r="B51" s="9">
        <f>+'Data for Figure 9'!B61</f>
        <v>20.846625015632419</v>
      </c>
      <c r="C51" s="9">
        <f>+'Data for Figure 9'!C61</f>
        <v>14.677218591131616</v>
      </c>
      <c r="D51" s="9">
        <f>+'Data for Figure 9'!D61</f>
        <v>19.781596677770651</v>
      </c>
    </row>
    <row r="52" spans="1:4" x14ac:dyDescent="0.3">
      <c r="A52" s="9" t="s">
        <v>784</v>
      </c>
      <c r="B52" s="9">
        <f>+'Data for Figure 9'!B62</f>
        <v>16.336576313494398</v>
      </c>
      <c r="C52" s="9">
        <f>+'Data for Figure 9'!C62</f>
        <v>12.049028687900858</v>
      </c>
      <c r="D52" s="9">
        <f>+'Data for Figure 9'!D62</f>
        <v>17.222138576777915</v>
      </c>
    </row>
    <row r="53" spans="1:4" x14ac:dyDescent="0.3">
      <c r="A53" s="9" t="s">
        <v>785</v>
      </c>
      <c r="B53" s="9">
        <f>+'Data for Figure 9'!B63</f>
        <v>11.824595536196391</v>
      </c>
      <c r="C53" s="9">
        <f>+'Data for Figure 9'!C63</f>
        <v>9.2318866695678139</v>
      </c>
      <c r="D53" s="9">
        <f>+'Data for Figure 9'!D63</f>
        <v>12.59493949477625</v>
      </c>
    </row>
    <row r="54" spans="1:4" x14ac:dyDescent="0.3">
      <c r="A54" s="9" t="s">
        <v>786</v>
      </c>
      <c r="B54" s="9">
        <f>+'Data for Figure 9'!B64</f>
        <v>12.468628049938978</v>
      </c>
      <c r="C54" s="9">
        <f>+'Data for Figure 9'!C64</f>
        <v>9.9208262198610413</v>
      </c>
      <c r="D54" s="9">
        <f>+'Data for Figure 9'!D64</f>
        <v>14.096669360796309</v>
      </c>
    </row>
    <row r="55" spans="1:4" x14ac:dyDescent="0.3">
      <c r="A55" s="9" t="s">
        <v>787</v>
      </c>
      <c r="B55" s="9">
        <f>+'Data for Figure 9'!B65</f>
        <v>12.683808188497942</v>
      </c>
      <c r="C55" s="9">
        <f>+'Data for Figure 9'!C65</f>
        <v>10.230838557858528</v>
      </c>
      <c r="D55" s="9">
        <f>+'Data for Figure 9'!D65</f>
        <v>14.714400935734618</v>
      </c>
    </row>
    <row r="56" spans="1:4" x14ac:dyDescent="0.3">
      <c r="A56" s="9" t="s">
        <v>788</v>
      </c>
      <c r="B56" s="9">
        <f>+'Data for Figure 9'!B66</f>
        <v>12.364972856725878</v>
      </c>
      <c r="C56" s="9">
        <f>+'Data for Figure 9'!C66</f>
        <v>10.283389838076667</v>
      </c>
      <c r="D56" s="9">
        <f>+'Data for Figure 9'!D66</f>
        <v>14.772242949068337</v>
      </c>
    </row>
    <row r="57" spans="1:4" x14ac:dyDescent="0.3">
      <c r="A57" s="9" t="s">
        <v>789</v>
      </c>
      <c r="B57" s="9">
        <f>+'Data for Figure 9'!B67</f>
        <v>13.581640190679122</v>
      </c>
      <c r="C57" s="9">
        <f>+'Data for Figure 9'!C67</f>
        <v>11.437165454453229</v>
      </c>
      <c r="D57" s="9">
        <f>+'Data for Figure 9'!D67</f>
        <v>16.491992556410725</v>
      </c>
    </row>
    <row r="58" spans="1:4" x14ac:dyDescent="0.3">
      <c r="A58" s="9" t="s">
        <v>790</v>
      </c>
      <c r="B58" s="9">
        <f>+'Data for Figure 9'!B68</f>
        <v>17.284284046379302</v>
      </c>
      <c r="C58" s="9">
        <f>+'Data for Figure 9'!C68</f>
        <v>14.852411918714665</v>
      </c>
      <c r="D58" s="9">
        <f>+'Data for Figure 9'!D68</f>
        <v>21.295291824397211</v>
      </c>
    </row>
    <row r="59" spans="1:4" x14ac:dyDescent="0.3">
      <c r="A59" s="9" t="s">
        <v>791</v>
      </c>
      <c r="B59" s="9">
        <f>+'Data for Figure 9'!B69</f>
        <v>20.370209879645842</v>
      </c>
      <c r="C59" s="9">
        <f>+'Data for Figure 9'!C69</f>
        <v>18.203135587327875</v>
      </c>
      <c r="D59" s="9">
        <f>+'Data for Figure 9'!D69</f>
        <v>24.457111284943174</v>
      </c>
    </row>
    <row r="60" spans="1:4" x14ac:dyDescent="0.3">
      <c r="A60" s="1" t="s">
        <v>835</v>
      </c>
      <c r="B60" s="9">
        <f>+'Data for Figure 9'!B70</f>
        <v>25.695938597583844</v>
      </c>
      <c r="C60" s="9">
        <f>+'Data for Figure 9'!C70</f>
        <v>23.068969968205394</v>
      </c>
      <c r="D60" s="9">
        <f>+'Data for Figure 9'!D70</f>
        <v>31.048763290527031</v>
      </c>
    </row>
    <row r="61" spans="1:4" x14ac:dyDescent="0.3">
      <c r="A61" s="1" t="s">
        <v>836</v>
      </c>
      <c r="B61" s="9">
        <f>+'Data for Figure 9'!B71</f>
        <v>30.442346792243779</v>
      </c>
      <c r="C61" s="9">
        <f>+'Data for Figure 9'!C71</f>
        <v>26.871210843420236</v>
      </c>
      <c r="D61" s="9">
        <f>+'Data for Figure 9'!D71</f>
        <v>36.71833534393069</v>
      </c>
    </row>
    <row r="62" spans="1:4" x14ac:dyDescent="0.3">
      <c r="A62" s="1"/>
      <c r="B62" s="9"/>
      <c r="C62" s="10"/>
    </row>
    <row r="63" spans="1:4" x14ac:dyDescent="0.3">
      <c r="A63" s="1"/>
      <c r="B63" s="9"/>
      <c r="C63" s="10"/>
    </row>
    <row r="64" spans="1:4" x14ac:dyDescent="0.3">
      <c r="A64" s="1"/>
      <c r="B64" s="9"/>
      <c r="C64" s="10"/>
    </row>
    <row r="65" spans="1:3" x14ac:dyDescent="0.3">
      <c r="A65" s="1"/>
      <c r="B65" s="9"/>
      <c r="C65" s="10"/>
    </row>
    <row r="66" spans="1:3" x14ac:dyDescent="0.3">
      <c r="A66" s="1"/>
      <c r="B66" s="9"/>
      <c r="C66" s="10"/>
    </row>
    <row r="67" spans="1:3" x14ac:dyDescent="0.3">
      <c r="A67" s="5"/>
      <c r="B67" s="9"/>
      <c r="C67" s="10"/>
    </row>
    <row r="68" spans="1:3" x14ac:dyDescent="0.3">
      <c r="A68" s="5"/>
      <c r="B68" s="9"/>
      <c r="C68" s="10"/>
    </row>
    <row r="69" spans="1:3" x14ac:dyDescent="0.3">
      <c r="A69" s="5"/>
      <c r="B69" s="9"/>
      <c r="C69" s="10"/>
    </row>
    <row r="70" spans="1:3" x14ac:dyDescent="0.3">
      <c r="A70" s="5"/>
      <c r="B70" s="9"/>
      <c r="C70" s="10"/>
    </row>
    <row r="71" spans="1:3" x14ac:dyDescent="0.3">
      <c r="A71" s="5"/>
      <c r="B71" s="9"/>
      <c r="C71" s="10"/>
    </row>
    <row r="72" spans="1:3" x14ac:dyDescent="0.3">
      <c r="A72" s="5"/>
      <c r="B72" s="9"/>
      <c r="C72" s="10"/>
    </row>
    <row r="73" spans="1:3" x14ac:dyDescent="0.3">
      <c r="A73" s="5"/>
      <c r="B73" s="9"/>
      <c r="C73" s="10"/>
    </row>
    <row r="74" spans="1:3" x14ac:dyDescent="0.3">
      <c r="A74" s="5"/>
      <c r="B74" s="9"/>
      <c r="C74" s="10"/>
    </row>
    <row r="75" spans="1:3" x14ac:dyDescent="0.3">
      <c r="A75" s="5"/>
      <c r="B75" s="9"/>
      <c r="C75" s="10"/>
    </row>
    <row r="76" spans="1:3" x14ac:dyDescent="0.3">
      <c r="A76" s="5"/>
      <c r="B76" s="9"/>
      <c r="C76" s="10"/>
    </row>
    <row r="77" spans="1:3" x14ac:dyDescent="0.3">
      <c r="A77" s="5"/>
      <c r="B77" s="9"/>
      <c r="C77" s="10"/>
    </row>
    <row r="78" spans="1:3" x14ac:dyDescent="0.3">
      <c r="A78" s="5"/>
      <c r="B78" s="9"/>
      <c r="C78" s="10"/>
    </row>
    <row r="79" spans="1:3" x14ac:dyDescent="0.3">
      <c r="A79" s="5"/>
      <c r="B79" s="9"/>
      <c r="C79" s="10"/>
    </row>
    <row r="80" spans="1:3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1"/>
  <sheetViews>
    <sheetView tabSelected="1" workbookViewId="0"/>
  </sheetViews>
  <sheetFormatPr defaultColWidth="9.109375" defaultRowHeight="14.4" x14ac:dyDescent="0.3"/>
  <sheetData>
    <row r="1" spans="1:3" x14ac:dyDescent="0.3">
      <c r="A1" t="s">
        <v>59</v>
      </c>
      <c r="B1" t="s">
        <v>804</v>
      </c>
    </row>
    <row r="3" spans="1:3" x14ac:dyDescent="0.3">
      <c r="B3" t="s">
        <v>734</v>
      </c>
      <c r="C3" t="s">
        <v>802</v>
      </c>
    </row>
    <row r="4" spans="1:3" x14ac:dyDescent="0.3">
      <c r="A4" t="s">
        <v>736</v>
      </c>
      <c r="B4" s="9">
        <f>+'Data for Figure 1'!D3</f>
        <v>7.7162141688744867</v>
      </c>
      <c r="C4" s="9">
        <f>+'Data for Figure 1'!E3</f>
        <v>7.7162141688744867</v>
      </c>
    </row>
    <row r="5" spans="1:3" x14ac:dyDescent="0.3">
      <c r="A5" t="s">
        <v>737</v>
      </c>
      <c r="B5" s="9">
        <f>+'Data for Figure 1'!D4</f>
        <v>7.7030491132236794</v>
      </c>
      <c r="C5" s="9">
        <f>+'Data for Figure 1'!E4</f>
        <v>7.7360167961706665</v>
      </c>
    </row>
    <row r="6" spans="1:3" x14ac:dyDescent="0.3">
      <c r="A6" t="s">
        <v>738</v>
      </c>
      <c r="B6" s="9">
        <f>+'Data for Figure 1'!D5</f>
        <v>7.7189583184232697</v>
      </c>
      <c r="C6" s="9">
        <f>+'Data for Figure 1'!E5</f>
        <v>7.7558194234668463</v>
      </c>
    </row>
    <row r="7" spans="1:3" x14ac:dyDescent="0.3">
      <c r="A7" t="s">
        <v>739</v>
      </c>
      <c r="B7" s="9">
        <f>+'Data for Figure 1'!D6</f>
        <v>7.728139024998657</v>
      </c>
      <c r="C7" s="9">
        <f>+'Data for Figure 1'!E6</f>
        <v>7.775622050763026</v>
      </c>
    </row>
    <row r="8" spans="1:3" x14ac:dyDescent="0.3">
      <c r="A8" t="s">
        <v>740</v>
      </c>
      <c r="B8" s="9">
        <f>+'Data for Figure 1'!D7</f>
        <v>7.7743619981432497</v>
      </c>
      <c r="C8" s="9">
        <f>+'Data for Figure 1'!E7</f>
        <v>7.7954246780592058</v>
      </c>
    </row>
    <row r="9" spans="1:3" x14ac:dyDescent="0.3">
      <c r="A9" t="s">
        <v>741</v>
      </c>
      <c r="B9" s="9">
        <f>+'Data for Figure 1'!D8</f>
        <v>7.7913480559466484</v>
      </c>
      <c r="C9" s="9">
        <f>+'Data for Figure 1'!E8</f>
        <v>7.8152273053553856</v>
      </c>
    </row>
    <row r="10" spans="1:3" x14ac:dyDescent="0.3">
      <c r="A10" t="s">
        <v>742</v>
      </c>
      <c r="B10" s="9">
        <f>+'Data for Figure 1'!D9</f>
        <v>7.7587465880397808</v>
      </c>
      <c r="C10" s="9">
        <f>+'Data for Figure 1'!E9</f>
        <v>7.8350299326515653</v>
      </c>
    </row>
    <row r="11" spans="1:3" x14ac:dyDescent="0.3">
      <c r="A11" t="s">
        <v>743</v>
      </c>
      <c r="B11" s="9">
        <f>+'Data for Figure 1'!D10</f>
        <v>7.7746856790922054</v>
      </c>
      <c r="C11" s="9">
        <f>+'Data for Figure 1'!E10</f>
        <v>7.8548325599477451</v>
      </c>
    </row>
    <row r="12" spans="1:3" x14ac:dyDescent="0.3">
      <c r="A12" t="s">
        <v>744</v>
      </c>
      <c r="B12" s="9">
        <f>+'Data for Figure 1'!D11</f>
        <v>7.7644133235601043</v>
      </c>
      <c r="C12" s="9">
        <f>+'Data for Figure 1'!E11</f>
        <v>7.8746351872439249</v>
      </c>
    </row>
    <row r="13" spans="1:3" x14ac:dyDescent="0.3">
      <c r="A13" t="s">
        <v>745</v>
      </c>
      <c r="B13" s="9">
        <f>+'Data for Figure 1'!D12</f>
        <v>7.7809959552169463</v>
      </c>
      <c r="C13" s="9">
        <f>+'Data for Figure 1'!E12</f>
        <v>7.8944378145401046</v>
      </c>
    </row>
    <row r="14" spans="1:3" x14ac:dyDescent="0.3">
      <c r="A14" t="s">
        <v>746</v>
      </c>
      <c r="B14" s="9">
        <f>+'Data for Figure 1'!D13</f>
        <v>7.8186082160124322</v>
      </c>
      <c r="C14" s="9">
        <f>+'Data for Figure 1'!E13</f>
        <v>7.9142404418362844</v>
      </c>
    </row>
    <row r="15" spans="1:3" x14ac:dyDescent="0.3">
      <c r="A15" t="s">
        <v>747</v>
      </c>
      <c r="B15" s="9">
        <f>+'Data for Figure 1'!D14</f>
        <v>7.8510135386442519</v>
      </c>
      <c r="C15" s="9">
        <f>+'Data for Figure 1'!E14</f>
        <v>7.9340430691324642</v>
      </c>
    </row>
    <row r="16" spans="1:3" x14ac:dyDescent="0.3">
      <c r="A16" t="s">
        <v>748</v>
      </c>
      <c r="B16" s="9">
        <f>+'Data for Figure 1'!D15</f>
        <v>7.8715926902188498</v>
      </c>
      <c r="C16" s="9">
        <f>+'Data for Figure 1'!E15</f>
        <v>7.9538456964286439</v>
      </c>
    </row>
    <row r="17" spans="1:3" x14ac:dyDescent="0.3">
      <c r="A17" t="s">
        <v>749</v>
      </c>
      <c r="B17" s="9">
        <f>+'Data for Figure 1'!D16</f>
        <v>7.9740888219606418</v>
      </c>
      <c r="C17" s="9">
        <f>+'Data for Figure 1'!E16</f>
        <v>7.9736483237248237</v>
      </c>
    </row>
    <row r="18" spans="1:3" x14ac:dyDescent="0.3">
      <c r="A18" t="s">
        <v>750</v>
      </c>
      <c r="B18" s="9">
        <f>+'Data for Figure 1'!D17</f>
        <v>8.0525402619306057</v>
      </c>
      <c r="C18" s="9">
        <f>+'Data for Figure 1'!E17</f>
        <v>7.9934509510210034</v>
      </c>
    </row>
    <row r="19" spans="1:3" x14ac:dyDescent="0.3">
      <c r="A19" t="s">
        <v>751</v>
      </c>
      <c r="B19" s="9">
        <f>+'Data for Figure 1'!D18</f>
        <v>8.1292008957509445</v>
      </c>
      <c r="C19" s="9">
        <f>+'Data for Figure 1'!E18</f>
        <v>8.0132535783171832</v>
      </c>
    </row>
    <row r="20" spans="1:3" x14ac:dyDescent="0.3">
      <c r="A20" t="s">
        <v>752</v>
      </c>
      <c r="B20" s="9">
        <f>+'Data for Figure 1'!D19</f>
        <v>8.1734562697142241</v>
      </c>
      <c r="C20" s="9">
        <f>+'Data for Figure 1'!E19</f>
        <v>8.033056205613363</v>
      </c>
    </row>
    <row r="21" spans="1:3" x14ac:dyDescent="0.3">
      <c r="A21" t="s">
        <v>753</v>
      </c>
      <c r="B21" s="9">
        <f>+'Data for Figure 1'!D20</f>
        <v>8.1626009189252215</v>
      </c>
      <c r="C21" s="9">
        <f>+'Data for Figure 1'!E20</f>
        <v>8.0528588329095427</v>
      </c>
    </row>
    <row r="22" spans="1:3" x14ac:dyDescent="0.3">
      <c r="A22" t="s">
        <v>754</v>
      </c>
      <c r="B22" s="9">
        <f>+'Data for Figure 1'!D21</f>
        <v>8.1916404065126933</v>
      </c>
      <c r="C22" s="9">
        <f>+'Data for Figure 1'!E21</f>
        <v>8.0726614602057225</v>
      </c>
    </row>
    <row r="23" spans="1:3" x14ac:dyDescent="0.3">
      <c r="A23" t="s">
        <v>755</v>
      </c>
      <c r="B23" s="9">
        <f>+'Data for Figure 1'!D22</f>
        <v>8.2021408885262002</v>
      </c>
      <c r="C23" s="9">
        <f>+'Data for Figure 1'!E22</f>
        <v>8.0924640875019023</v>
      </c>
    </row>
    <row r="24" spans="1:3" x14ac:dyDescent="0.3">
      <c r="A24" t="s">
        <v>756</v>
      </c>
      <c r="B24" s="9">
        <f>+'Data for Figure 1'!D23</f>
        <v>8.2126752699302674</v>
      </c>
      <c r="C24" s="9">
        <f>+'Data for Figure 1'!E23</f>
        <v>8.112266714798082</v>
      </c>
    </row>
    <row r="25" spans="1:3" x14ac:dyDescent="0.3">
      <c r="A25" t="s">
        <v>757</v>
      </c>
      <c r="B25" s="9">
        <f>+'Data for Figure 1'!D24</f>
        <v>8.2416955516924482</v>
      </c>
      <c r="C25" s="9">
        <f>+'Data for Figure 1'!E24</f>
        <v>8.1320693420942618</v>
      </c>
    </row>
    <row r="26" spans="1:3" x14ac:dyDescent="0.3">
      <c r="A26" t="s">
        <v>758</v>
      </c>
      <c r="B26" s="9">
        <f>+'Data for Figure 1'!D25</f>
        <v>8.2225168431442963</v>
      </c>
      <c r="C26" s="9">
        <f>+'Data for Figure 1'!E25</f>
        <v>8.1518719693904416</v>
      </c>
    </row>
    <row r="27" spans="1:3" x14ac:dyDescent="0.3">
      <c r="A27" t="s">
        <v>759</v>
      </c>
      <c r="B27" s="9">
        <f>+'Data for Figure 1'!D26</f>
        <v>8.1940489606582343</v>
      </c>
      <c r="C27" s="9">
        <f>+'Data for Figure 1'!E26</f>
        <v>8.1716745966866213</v>
      </c>
    </row>
    <row r="28" spans="1:3" x14ac:dyDescent="0.3">
      <c r="A28" t="s">
        <v>760</v>
      </c>
      <c r="B28" s="9">
        <f>+'Data for Figure 1'!D27</f>
        <v>8.195000326566916</v>
      </c>
      <c r="C28" s="9">
        <f>+'Data for Figure 1'!E27</f>
        <v>8.1914772239828011</v>
      </c>
    </row>
    <row r="29" spans="1:3" x14ac:dyDescent="0.3">
      <c r="A29" t="s">
        <v>761</v>
      </c>
      <c r="B29" s="9">
        <f>+'Data for Figure 1'!D28</f>
        <v>8.2087225712324106</v>
      </c>
      <c r="C29" s="9">
        <f>+'Data for Figure 1'!E28</f>
        <v>8.2112798512789809</v>
      </c>
    </row>
    <row r="30" spans="1:3" x14ac:dyDescent="0.3">
      <c r="A30" t="s">
        <v>762</v>
      </c>
      <c r="B30" s="9">
        <f>+'Data for Figure 1'!D29</f>
        <v>8.2180072092042913</v>
      </c>
      <c r="C30" s="9">
        <f>+'Data for Figure 1'!E29</f>
        <v>8.2310824785751606</v>
      </c>
    </row>
    <row r="31" spans="1:3" x14ac:dyDescent="0.3">
      <c r="A31" t="s">
        <v>763</v>
      </c>
      <c r="B31" s="9">
        <f>+'Data for Figure 1'!D30</f>
        <v>8.1907833389343452</v>
      </c>
      <c r="C31" s="9">
        <f>+'Data for Figure 1'!E30</f>
        <v>8.2508851058713386</v>
      </c>
    </row>
    <row r="32" spans="1:3" x14ac:dyDescent="0.3">
      <c r="A32" t="s">
        <v>764</v>
      </c>
      <c r="B32" s="9">
        <f>+'Data for Figure 1'!D31</f>
        <v>8.2235882064303052</v>
      </c>
      <c r="C32" s="9">
        <f>+'Data for Figure 1'!E31</f>
        <v>8.2706877331675184</v>
      </c>
    </row>
    <row r="33" spans="1:3" x14ac:dyDescent="0.3">
      <c r="A33" t="s">
        <v>765</v>
      </c>
      <c r="B33" s="9">
        <f>+'Data for Figure 1'!D32</f>
        <v>8.209432027407555</v>
      </c>
      <c r="C33" s="9">
        <f>+'Data for Figure 1'!E32</f>
        <v>8.2904903604636981</v>
      </c>
    </row>
    <row r="34" spans="1:3" x14ac:dyDescent="0.3">
      <c r="A34" t="s">
        <v>766</v>
      </c>
      <c r="B34" s="9">
        <f>+'Data for Figure 1'!D33</f>
        <v>8.2217306986396714</v>
      </c>
      <c r="C34" s="9">
        <f>+'Data for Figure 1'!E33</f>
        <v>8.3102929877598779</v>
      </c>
    </row>
    <row r="35" spans="1:3" x14ac:dyDescent="0.3">
      <c r="A35" t="s">
        <v>767</v>
      </c>
      <c r="B35" s="9">
        <f>+'Data for Figure 1'!D34</f>
        <v>8.2402555407805558</v>
      </c>
      <c r="C35" s="9">
        <f>+'Data for Figure 1'!E34</f>
        <v>8.3300956150560577</v>
      </c>
    </row>
    <row r="36" spans="1:3" x14ac:dyDescent="0.3">
      <c r="A36" t="s">
        <v>768</v>
      </c>
      <c r="B36" s="9">
        <f>+'Data for Figure 1'!D35</f>
        <v>8.238058106515961</v>
      </c>
      <c r="C36" s="9">
        <f>+'Data for Figure 1'!E35</f>
        <v>8.3498982423522374</v>
      </c>
    </row>
    <row r="37" spans="1:3" x14ac:dyDescent="0.3">
      <c r="A37" t="s">
        <v>769</v>
      </c>
      <c r="B37" s="9">
        <f>+'Data for Figure 1'!D36</f>
        <v>8.2349221369658228</v>
      </c>
      <c r="C37" s="9">
        <f>+'Data for Figure 1'!E36</f>
        <v>8.3697008696484172</v>
      </c>
    </row>
    <row r="38" spans="1:3" x14ac:dyDescent="0.3">
      <c r="A38" t="s">
        <v>770</v>
      </c>
      <c r="B38" s="9">
        <f>+'Data for Figure 1'!D37</f>
        <v>8.2544728176893702</v>
      </c>
      <c r="C38" s="9">
        <f>+'Data for Figure 1'!E37</f>
        <v>8.389503496944597</v>
      </c>
    </row>
    <row r="39" spans="1:3" x14ac:dyDescent="0.3">
      <c r="A39" t="s">
        <v>771</v>
      </c>
      <c r="B39" s="9">
        <f>+'Data for Figure 1'!D38</f>
        <v>8.2551807609678978</v>
      </c>
      <c r="C39" s="9">
        <f>+'Data for Figure 1'!E38</f>
        <v>8.4093061242407767</v>
      </c>
    </row>
    <row r="40" spans="1:3" x14ac:dyDescent="0.3">
      <c r="A40" t="s">
        <v>772</v>
      </c>
      <c r="B40" s="9">
        <f>+'Data for Figure 1'!D39</f>
        <v>8.2513411511237038</v>
      </c>
      <c r="C40" s="9">
        <f>+'Data for Figure 1'!E39</f>
        <v>8.4291087515369565</v>
      </c>
    </row>
    <row r="41" spans="1:3" x14ac:dyDescent="0.3">
      <c r="A41" t="s">
        <v>773</v>
      </c>
      <c r="B41" s="9">
        <f>+'Data for Figure 1'!D40</f>
        <v>8.2732487939861787</v>
      </c>
      <c r="C41" s="9">
        <f>+'Data for Figure 1'!E40</f>
        <v>8.4489113788331363</v>
      </c>
    </row>
    <row r="42" spans="1:3" x14ac:dyDescent="0.3">
      <c r="A42" t="s">
        <v>774</v>
      </c>
      <c r="B42" s="9">
        <f>+'Data for Figure 1'!D41</f>
        <v>8.2855570521976318</v>
      </c>
      <c r="C42" s="9">
        <f>+'Data for Figure 1'!E41</f>
        <v>8.468714006129316</v>
      </c>
    </row>
    <row r="43" spans="1:3" x14ac:dyDescent="0.3">
      <c r="A43" t="s">
        <v>775</v>
      </c>
      <c r="B43" s="9">
        <f>+'Data for Figure 1'!D42</f>
        <v>8.2178837225613339</v>
      </c>
      <c r="C43" s="9">
        <f>+'Data for Figure 1'!E42</f>
        <v>8.4885166334254958</v>
      </c>
    </row>
    <row r="44" spans="1:3" x14ac:dyDescent="0.3">
      <c r="A44" t="s">
        <v>776</v>
      </c>
      <c r="B44" s="9">
        <f>+'Data for Figure 1'!D43</f>
        <v>8.2103697029718941</v>
      </c>
      <c r="C44" s="9">
        <f>+'Data for Figure 1'!E43</f>
        <v>8.5083192607216755</v>
      </c>
    </row>
    <row r="45" spans="1:3" x14ac:dyDescent="0.3">
      <c r="A45" t="s">
        <v>777</v>
      </c>
      <c r="B45" s="9">
        <f>+'Data for Figure 1'!D44</f>
        <v>8.2321462734929831</v>
      </c>
      <c r="C45" s="9">
        <f>+'Data for Figure 1'!E44</f>
        <v>8.5281218880178553</v>
      </c>
    </row>
    <row r="46" spans="1:3" x14ac:dyDescent="0.3">
      <c r="A46" t="s">
        <v>778</v>
      </c>
      <c r="B46" s="9">
        <f>+'Data for Figure 1'!D45</f>
        <v>8.2553781560548245</v>
      </c>
      <c r="C46" s="9">
        <f>+'Data for Figure 1'!E45</f>
        <v>8.5479245153140351</v>
      </c>
    </row>
    <row r="47" spans="1:3" x14ac:dyDescent="0.3">
      <c r="A47" t="s">
        <v>779</v>
      </c>
      <c r="B47" s="9">
        <f>+'Data for Figure 1'!D46</f>
        <v>8.2657380992140546</v>
      </c>
      <c r="C47" s="9">
        <f>+'Data for Figure 1'!E46</f>
        <v>8.5677271426102148</v>
      </c>
    </row>
    <row r="48" spans="1:3" x14ac:dyDescent="0.3">
      <c r="A48" t="s">
        <v>780</v>
      </c>
      <c r="B48" s="9">
        <f>+'Data for Figure 1'!D47</f>
        <v>8.3282289583386717</v>
      </c>
      <c r="C48" s="9">
        <f>+'Data for Figure 1'!E47</f>
        <v>8.5875297699063946</v>
      </c>
    </row>
    <row r="49" spans="1:3" x14ac:dyDescent="0.3">
      <c r="A49" t="s">
        <v>781</v>
      </c>
      <c r="B49" s="9">
        <f>+'Data for Figure 1'!D48</f>
        <v>8.3632293850937049</v>
      </c>
      <c r="C49" s="9">
        <f>+'Data for Figure 1'!E48</f>
        <v>8.6073323972025744</v>
      </c>
    </row>
    <row r="50" spans="1:3" x14ac:dyDescent="0.3">
      <c r="A50" t="s">
        <v>782</v>
      </c>
      <c r="B50" s="9">
        <f>+'Data for Figure 1'!D49</f>
        <v>8.3895551649161835</v>
      </c>
      <c r="C50" s="9">
        <f>+'Data for Figure 1'!E49</f>
        <v>8.6271350244987541</v>
      </c>
    </row>
    <row r="51" spans="1:3" x14ac:dyDescent="0.3">
      <c r="A51" t="s">
        <v>783</v>
      </c>
      <c r="B51" s="9">
        <f>+'Data for Figure 1'!D50</f>
        <v>8.3943252960450518</v>
      </c>
      <c r="C51" s="9">
        <f>+'Data for Figure 1'!E50</f>
        <v>8.6469376517949339</v>
      </c>
    </row>
    <row r="52" spans="1:3" x14ac:dyDescent="0.3">
      <c r="A52" t="s">
        <v>784</v>
      </c>
      <c r="B52" s="9">
        <f>+'Data for Figure 1'!D51</f>
        <v>8.4390579222080877</v>
      </c>
      <c r="C52" s="9">
        <f>+'Data for Figure 1'!E51</f>
        <v>8.6667402790911137</v>
      </c>
    </row>
    <row r="53" spans="1:3" x14ac:dyDescent="0.3">
      <c r="A53" t="s">
        <v>785</v>
      </c>
      <c r="B53" s="9">
        <f>+'Data for Figure 1'!D52</f>
        <v>8.4279787532502564</v>
      </c>
      <c r="C53" s="9">
        <f>+'Data for Figure 1'!E52</f>
        <v>8.6865429063872934</v>
      </c>
    </row>
    <row r="54" spans="1:3" x14ac:dyDescent="0.3">
      <c r="A54" t="s">
        <v>786</v>
      </c>
      <c r="B54" s="9">
        <f>+'Data for Figure 1'!D53</f>
        <v>8.4461916670074704</v>
      </c>
      <c r="C54" s="9">
        <f>+'Data for Figure 1'!E53</f>
        <v>8.7063455336834732</v>
      </c>
    </row>
    <row r="55" spans="1:3" x14ac:dyDescent="0.3">
      <c r="A55" t="s">
        <v>787</v>
      </c>
      <c r="B55" s="9">
        <f>+'Data for Figure 1'!D54</f>
        <v>8.5058132253294403</v>
      </c>
      <c r="C55" s="9">
        <f>+'Data for Figure 1'!E54</f>
        <v>8.726148160979653</v>
      </c>
    </row>
    <row r="56" spans="1:3" x14ac:dyDescent="0.3">
      <c r="A56" t="s">
        <v>788</v>
      </c>
      <c r="B56" s="9">
        <f>+'Data for Figure 1'!D55</f>
        <v>8.5448595063629238</v>
      </c>
      <c r="C56" s="9">
        <f>+'Data for Figure 1'!E55</f>
        <v>8.7459507882758327</v>
      </c>
    </row>
    <row r="57" spans="1:3" x14ac:dyDescent="0.3">
      <c r="A57" t="s">
        <v>789</v>
      </c>
      <c r="B57" s="9">
        <f>+'Data for Figure 1'!D56</f>
        <v>8.5775753595608037</v>
      </c>
      <c r="C57" s="9">
        <f>+'Data for Figure 1'!E56</f>
        <v>8.7657534155720125</v>
      </c>
    </row>
    <row r="58" spans="1:3" x14ac:dyDescent="0.3">
      <c r="A58" t="s">
        <v>790</v>
      </c>
      <c r="B58" s="9">
        <f>+'Data for Figure 1'!D57</f>
        <v>8.59945755817661</v>
      </c>
      <c r="C58" s="9">
        <f>+'Data for Figure 1'!E57</f>
        <v>8.7855560428681923</v>
      </c>
    </row>
    <row r="59" spans="1:3" x14ac:dyDescent="0.3">
      <c r="A59" t="s">
        <v>791</v>
      </c>
      <c r="B59" s="9">
        <f>+'Data for Figure 1'!D58</f>
        <v>8.5853893509191312</v>
      </c>
      <c r="C59" s="9">
        <f>+'Data for Figure 1'!E58</f>
        <v>8.805358670164372</v>
      </c>
    </row>
    <row r="60" spans="1:3" x14ac:dyDescent="0.3">
      <c r="A60" t="s">
        <v>835</v>
      </c>
      <c r="B60" s="9">
        <f>+'Data for Figure 1'!D59</f>
        <v>8.5547008149921808</v>
      </c>
      <c r="C60" s="9">
        <f>+'Data for Figure 1'!E59</f>
        <v>8.8251612974605518</v>
      </c>
    </row>
    <row r="61" spans="1:3" x14ac:dyDescent="0.3">
      <c r="A61" t="s">
        <v>836</v>
      </c>
      <c r="B61" s="9">
        <f>+'Data for Figure 1'!D60</f>
        <v>8.5697130716141796</v>
      </c>
      <c r="C61" s="9">
        <f>+'Data for Figure 1'!E60</f>
        <v>8.8449639247567315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49"/>
  <sheetViews>
    <sheetView workbookViewId="0">
      <pane ySplit="2" topLeftCell="A3" activePane="bottomLeft" state="frozen"/>
      <selection pane="bottomLeft"/>
    </sheetView>
  </sheetViews>
  <sheetFormatPr defaultColWidth="8.88671875" defaultRowHeight="13.2" x14ac:dyDescent="0.25"/>
  <cols>
    <col min="1" max="1" width="8.88671875" style="1"/>
    <col min="2" max="4" width="12.33203125" style="1" bestFit="1" customWidth="1"/>
    <col min="5" max="16384" width="8.88671875" style="1"/>
  </cols>
  <sheetData>
    <row r="1" spans="1:4" x14ac:dyDescent="0.25">
      <c r="B1" s="7" t="s">
        <v>30</v>
      </c>
      <c r="C1" s="7" t="s">
        <v>31</v>
      </c>
      <c r="D1" s="7" t="s">
        <v>32</v>
      </c>
    </row>
    <row r="2" spans="1:4" x14ac:dyDescent="0.25">
      <c r="B2" s="7" t="s">
        <v>33</v>
      </c>
      <c r="C2" s="7" t="s">
        <v>33</v>
      </c>
      <c r="D2" s="7" t="s">
        <v>33</v>
      </c>
    </row>
    <row r="3" spans="1:4" x14ac:dyDescent="0.25">
      <c r="A3" s="1">
        <v>1970</v>
      </c>
      <c r="B3" s="2">
        <v>38.465733356930564</v>
      </c>
      <c r="C3" s="2">
        <v>35.802664747280389</v>
      </c>
      <c r="D3" s="2">
        <v>25.731601895789051</v>
      </c>
    </row>
    <row r="4" spans="1:4" x14ac:dyDescent="0.25">
      <c r="A4" s="1">
        <v>1971</v>
      </c>
      <c r="B4" s="2">
        <v>37.845606279653126</v>
      </c>
      <c r="C4" s="2">
        <v>35.524921170596322</v>
      </c>
      <c r="D4" s="2">
        <v>26.629472549750549</v>
      </c>
    </row>
    <row r="5" spans="1:4" x14ac:dyDescent="0.25">
      <c r="A5" s="1">
        <v>1972</v>
      </c>
      <c r="B5" s="2">
        <v>30.034943534140936</v>
      </c>
      <c r="C5" s="2">
        <v>30.870244334216174</v>
      </c>
      <c r="D5" s="2">
        <v>39.09481213164289</v>
      </c>
    </row>
    <row r="6" spans="1:4" x14ac:dyDescent="0.25">
      <c r="A6" s="1">
        <v>1973</v>
      </c>
      <c r="B6" s="2">
        <v>29.064829905411045</v>
      </c>
      <c r="C6" s="2">
        <v>31.889970947214756</v>
      </c>
      <c r="D6" s="2">
        <v>39.045199147374191</v>
      </c>
    </row>
    <row r="7" spans="1:4" x14ac:dyDescent="0.25">
      <c r="A7" s="1">
        <v>1974</v>
      </c>
      <c r="B7" s="2">
        <v>30.785478605944363</v>
      </c>
      <c r="C7" s="2">
        <v>37.913637139366855</v>
      </c>
      <c r="D7" s="2">
        <v>31.300884254688793</v>
      </c>
    </row>
    <row r="8" spans="1:4" x14ac:dyDescent="0.25">
      <c r="A8" s="1">
        <v>1975</v>
      </c>
      <c r="B8" s="2">
        <v>25.728012384364128</v>
      </c>
      <c r="C8" s="2">
        <v>36.011909851596279</v>
      </c>
      <c r="D8" s="2">
        <v>38.260077764039593</v>
      </c>
    </row>
    <row r="9" spans="1:4" x14ac:dyDescent="0.25">
      <c r="A9" s="1">
        <v>1976</v>
      </c>
      <c r="B9" s="2">
        <v>24.882348827134901</v>
      </c>
      <c r="C9" s="2">
        <v>33.697167688906973</v>
      </c>
      <c r="D9" s="2">
        <v>41.420483483958122</v>
      </c>
    </row>
    <row r="10" spans="1:4" x14ac:dyDescent="0.25">
      <c r="A10" s="1">
        <v>1977</v>
      </c>
      <c r="B10" s="2">
        <v>17.121001621254116</v>
      </c>
      <c r="C10" s="2">
        <v>22.033421037655803</v>
      </c>
      <c r="D10" s="2">
        <v>60.845577341090085</v>
      </c>
    </row>
    <row r="11" spans="1:4" x14ac:dyDescent="0.25">
      <c r="A11" s="1">
        <v>1978</v>
      </c>
      <c r="B11" s="2">
        <v>39.881685483016369</v>
      </c>
      <c r="C11" s="2">
        <v>13.029004731476746</v>
      </c>
      <c r="D11" s="2">
        <v>47.089309785506877</v>
      </c>
    </row>
    <row r="12" spans="1:4" x14ac:dyDescent="0.25">
      <c r="A12" s="1">
        <v>1979</v>
      </c>
      <c r="B12" s="2">
        <v>31.101189105219014</v>
      </c>
      <c r="C12" s="2">
        <v>13.299883741046701</v>
      </c>
      <c r="D12" s="2">
        <v>55.59892715373428</v>
      </c>
    </row>
    <row r="13" spans="1:4" x14ac:dyDescent="0.25">
      <c r="A13" s="1">
        <v>1980</v>
      </c>
      <c r="B13" s="2">
        <v>29.349601069833319</v>
      </c>
      <c r="C13" s="2">
        <v>12.75087883496942</v>
      </c>
      <c r="D13" s="2">
        <v>57.899520095197254</v>
      </c>
    </row>
    <row r="14" spans="1:4" x14ac:dyDescent="0.25">
      <c r="A14" s="1">
        <v>1981</v>
      </c>
      <c r="B14" s="2">
        <v>29.892260994917486</v>
      </c>
      <c r="C14" s="2">
        <v>12.459444918027632</v>
      </c>
      <c r="D14" s="2">
        <v>57.648294087054886</v>
      </c>
    </row>
    <row r="15" spans="1:4" x14ac:dyDescent="0.25">
      <c r="A15" s="1">
        <v>1982</v>
      </c>
      <c r="B15" s="2">
        <v>25.571289179789847</v>
      </c>
      <c r="C15" s="2">
        <v>15.809174683285168</v>
      </c>
      <c r="D15" s="2">
        <v>58.619536136924985</v>
      </c>
    </row>
    <row r="16" spans="1:4" x14ac:dyDescent="0.25">
      <c r="A16" s="1">
        <v>1983</v>
      </c>
      <c r="B16" s="2">
        <v>13.030202339689264</v>
      </c>
      <c r="C16" s="2">
        <v>12.213141057372875</v>
      </c>
      <c r="D16" s="2">
        <v>74.756656602937852</v>
      </c>
    </row>
    <row r="17" spans="1:4" x14ac:dyDescent="0.25">
      <c r="A17" s="1">
        <v>1984</v>
      </c>
      <c r="B17" s="2">
        <v>12.78717172909975</v>
      </c>
      <c r="C17" s="2">
        <v>11.245138441072147</v>
      </c>
      <c r="D17" s="2">
        <v>75.967689829828103</v>
      </c>
    </row>
    <row r="18" spans="1:4" x14ac:dyDescent="0.25">
      <c r="A18" s="1">
        <v>1985</v>
      </c>
      <c r="B18" s="2">
        <v>13.412052271639515</v>
      </c>
      <c r="C18" s="2">
        <v>12.520876889891429</v>
      </c>
      <c r="D18" s="2">
        <v>74.067070838469064</v>
      </c>
    </row>
    <row r="19" spans="1:4" x14ac:dyDescent="0.25">
      <c r="A19" s="1">
        <v>1986</v>
      </c>
      <c r="B19" s="2">
        <v>12.40976898672479</v>
      </c>
      <c r="C19" s="2">
        <v>17.879873609559635</v>
      </c>
      <c r="D19" s="2">
        <v>69.710357403715577</v>
      </c>
    </row>
    <row r="20" spans="1:4" x14ac:dyDescent="0.25">
      <c r="A20" s="1">
        <v>1987</v>
      </c>
      <c r="B20" s="2">
        <v>14.363597469555382</v>
      </c>
      <c r="C20" s="2">
        <v>21.260276293676792</v>
      </c>
      <c r="D20" s="2">
        <v>64.376126236767831</v>
      </c>
    </row>
    <row r="21" spans="1:4" x14ac:dyDescent="0.25">
      <c r="A21" s="1">
        <v>1988</v>
      </c>
      <c r="B21" s="2">
        <v>16.70153250389043</v>
      </c>
      <c r="C21" s="2">
        <v>22.184780382738296</v>
      </c>
      <c r="D21" s="2">
        <v>61.113687113371263</v>
      </c>
    </row>
    <row r="22" spans="1:4" x14ac:dyDescent="0.25">
      <c r="A22" s="1">
        <v>1989</v>
      </c>
      <c r="B22" s="2">
        <v>18.592596397028512</v>
      </c>
      <c r="C22" s="2">
        <v>21.438768362459495</v>
      </c>
      <c r="D22" s="2">
        <v>59.968635240512</v>
      </c>
    </row>
    <row r="23" spans="1:4" x14ac:dyDescent="0.25">
      <c r="A23" s="1">
        <v>1990</v>
      </c>
      <c r="B23" s="2">
        <v>19.427960642909095</v>
      </c>
      <c r="C23" s="2">
        <v>22.101324583657853</v>
      </c>
      <c r="D23" s="2">
        <v>58.470714773433045</v>
      </c>
    </row>
    <row r="24" spans="1:4" x14ac:dyDescent="0.25">
      <c r="A24" s="1">
        <v>1991</v>
      </c>
      <c r="B24" s="2">
        <v>19.673818013383023</v>
      </c>
      <c r="C24" s="2">
        <v>22.950922445686938</v>
      </c>
      <c r="D24" s="2">
        <v>57.375259540930031</v>
      </c>
    </row>
    <row r="25" spans="1:4" x14ac:dyDescent="0.25">
      <c r="A25" s="1">
        <v>1992</v>
      </c>
      <c r="B25" s="2">
        <v>21.090999364544736</v>
      </c>
      <c r="C25" s="2">
        <v>23.557789473818179</v>
      </c>
      <c r="D25" s="2">
        <v>55.351211161637096</v>
      </c>
    </row>
    <row r="26" spans="1:4" x14ac:dyDescent="0.25">
      <c r="A26" s="1">
        <v>1993</v>
      </c>
      <c r="B26" s="2">
        <v>21.260807231534255</v>
      </c>
      <c r="C26" s="2">
        <v>24.480897341673131</v>
      </c>
      <c r="D26" s="2">
        <v>54.258295426792621</v>
      </c>
    </row>
    <row r="27" spans="1:4" x14ac:dyDescent="0.25">
      <c r="A27" s="1">
        <v>1994</v>
      </c>
      <c r="B27" s="2">
        <v>16.522072691930738</v>
      </c>
      <c r="C27" s="2">
        <v>19.613808940010404</v>
      </c>
      <c r="D27" s="2">
        <v>63.864118368058854</v>
      </c>
    </row>
    <row r="28" spans="1:4" x14ac:dyDescent="0.25">
      <c r="A28" s="1">
        <v>1995</v>
      </c>
      <c r="B28" s="2">
        <v>14.292869196655763</v>
      </c>
      <c r="C28" s="2">
        <v>20.493170764904175</v>
      </c>
      <c r="D28" s="2">
        <v>65.21396003844005</v>
      </c>
    </row>
    <row r="29" spans="1:4" x14ac:dyDescent="0.25">
      <c r="A29" s="1">
        <v>1996</v>
      </c>
      <c r="B29" s="2">
        <v>13.377563784994567</v>
      </c>
      <c r="C29" s="2">
        <v>21.012566147590121</v>
      </c>
      <c r="D29" s="2">
        <v>65.609870067415315</v>
      </c>
    </row>
    <row r="30" spans="1:4" x14ac:dyDescent="0.25">
      <c r="A30" s="1">
        <v>1997</v>
      </c>
      <c r="B30" s="2">
        <v>11.994787501305611</v>
      </c>
      <c r="C30" s="2">
        <v>19.987315524654299</v>
      </c>
      <c r="D30" s="2">
        <v>68.017896974040085</v>
      </c>
    </row>
    <row r="31" spans="1:4" x14ac:dyDescent="0.25">
      <c r="A31" s="1">
        <v>1998</v>
      </c>
      <c r="B31" s="2">
        <v>11.831540648561905</v>
      </c>
      <c r="C31" s="2">
        <v>21.547769217712201</v>
      </c>
      <c r="D31" s="2">
        <v>66.620690133725887</v>
      </c>
    </row>
    <row r="32" spans="1:4" x14ac:dyDescent="0.25">
      <c r="A32" s="1">
        <v>1999</v>
      </c>
      <c r="B32" s="2">
        <v>13.193316511906239</v>
      </c>
      <c r="C32" s="2">
        <v>22.203547315030711</v>
      </c>
      <c r="D32" s="2">
        <v>64.603136173063049</v>
      </c>
    </row>
    <row r="33" spans="1:4" x14ac:dyDescent="0.25">
      <c r="A33" s="1">
        <v>2000</v>
      </c>
      <c r="B33" s="2">
        <v>13.999684978552493</v>
      </c>
      <c r="C33" s="2">
        <v>25.256443701414504</v>
      </c>
      <c r="D33" s="2">
        <v>60.743871320033008</v>
      </c>
    </row>
    <row r="34" spans="1:4" x14ac:dyDescent="0.25">
      <c r="A34" s="1">
        <v>2001</v>
      </c>
      <c r="B34" s="2">
        <v>13.204358264884855</v>
      </c>
      <c r="C34" s="2">
        <v>26.076744448449951</v>
      </c>
      <c r="D34" s="2">
        <v>60.718897286665211</v>
      </c>
    </row>
    <row r="35" spans="1:4" x14ac:dyDescent="0.25">
      <c r="A35" s="1">
        <v>2002</v>
      </c>
      <c r="B35" s="2">
        <v>15.222667677070397</v>
      </c>
      <c r="C35" s="2">
        <v>25.88794980017035</v>
      </c>
      <c r="D35" s="2">
        <v>58.889382522759263</v>
      </c>
    </row>
    <row r="36" spans="1:4" x14ac:dyDescent="0.25">
      <c r="A36" s="1">
        <v>2003</v>
      </c>
      <c r="B36" s="2">
        <v>15.343660500313069</v>
      </c>
      <c r="C36" s="2">
        <v>27.243862925952406</v>
      </c>
      <c r="D36" s="2">
        <v>57.41247657373453</v>
      </c>
    </row>
    <row r="37" spans="1:4" x14ac:dyDescent="0.25">
      <c r="A37" s="1">
        <v>2004</v>
      </c>
      <c r="B37" s="2">
        <v>18.252186399816292</v>
      </c>
      <c r="C37" s="2">
        <v>27.143092648708173</v>
      </c>
      <c r="D37" s="2">
        <v>54.604720951475528</v>
      </c>
    </row>
    <row r="38" spans="1:4" x14ac:dyDescent="0.25">
      <c r="A38" s="1">
        <v>2005</v>
      </c>
      <c r="B38" s="2">
        <v>15.617546870475657</v>
      </c>
      <c r="C38" s="2">
        <v>26.021802614577112</v>
      </c>
      <c r="D38" s="2">
        <v>58.360650514947224</v>
      </c>
    </row>
    <row r="39" spans="1:4" x14ac:dyDescent="0.25">
      <c r="A39" s="1">
        <v>2006</v>
      </c>
      <c r="B39" s="2">
        <v>14.878990952149691</v>
      </c>
      <c r="C39" s="2">
        <v>29.882720597716052</v>
      </c>
      <c r="D39" s="2">
        <v>55.238288450134263</v>
      </c>
    </row>
    <row r="40" spans="1:4" x14ac:dyDescent="0.25">
      <c r="A40" s="1">
        <v>2007</v>
      </c>
      <c r="B40" s="2">
        <v>12.985807752733372</v>
      </c>
      <c r="C40" s="2">
        <v>33.792729676457519</v>
      </c>
      <c r="D40" s="2">
        <v>53.221462570809109</v>
      </c>
    </row>
    <row r="41" spans="1:4" x14ac:dyDescent="0.25">
      <c r="A41" s="1">
        <v>2008</v>
      </c>
      <c r="B41" s="2">
        <v>11.862549980947069</v>
      </c>
      <c r="C41" s="2">
        <v>32.684457980991212</v>
      </c>
      <c r="D41" s="2">
        <v>55.452992038061723</v>
      </c>
    </row>
    <row r="42" spans="1:4" x14ac:dyDescent="0.25">
      <c r="A42" s="1">
        <v>2009</v>
      </c>
      <c r="B42" s="2">
        <v>20.233130282114779</v>
      </c>
      <c r="C42" s="2">
        <v>62.323301038857906</v>
      </c>
      <c r="D42" s="2">
        <v>17.443568679027312</v>
      </c>
    </row>
    <row r="43" spans="1:4" x14ac:dyDescent="0.25">
      <c r="A43" s="1">
        <v>2010</v>
      </c>
      <c r="B43" s="2">
        <v>26.82953610310771</v>
      </c>
      <c r="C43" s="2">
        <v>59.70361080491238</v>
      </c>
      <c r="D43" s="2">
        <v>13.466853091979903</v>
      </c>
    </row>
    <row r="44" spans="1:4" x14ac:dyDescent="0.25">
      <c r="A44" s="1">
        <v>2011</v>
      </c>
      <c r="B44" s="2">
        <v>36.73710008879064</v>
      </c>
      <c r="C44" s="2">
        <v>51.996752546530054</v>
      </c>
      <c r="D44" s="2">
        <v>11.266147364679304</v>
      </c>
    </row>
    <row r="45" spans="1:4" x14ac:dyDescent="0.25">
      <c r="A45" s="1">
        <v>2012</v>
      </c>
      <c r="B45" s="2">
        <v>38.4375310096625</v>
      </c>
      <c r="C45" s="2">
        <v>50.888268446468174</v>
      </c>
      <c r="D45" s="2">
        <v>10.674200543869324</v>
      </c>
    </row>
    <row r="46" spans="1:4" x14ac:dyDescent="0.25">
      <c r="A46" s="1">
        <v>2013</v>
      </c>
      <c r="B46" s="2">
        <v>47.127607723779022</v>
      </c>
      <c r="C46" s="2">
        <v>43.881417801747759</v>
      </c>
      <c r="D46" s="2">
        <v>8.9909744744732212</v>
      </c>
    </row>
    <row r="47" spans="1:4" x14ac:dyDescent="0.25">
      <c r="A47" s="1">
        <v>2014</v>
      </c>
      <c r="B47" s="2">
        <v>35.123832206926991</v>
      </c>
      <c r="C47" s="2">
        <v>33.532703409499291</v>
      </c>
      <c r="D47" s="2">
        <v>31.343464383573721</v>
      </c>
    </row>
    <row r="48" spans="1:4" x14ac:dyDescent="0.25">
      <c r="A48" s="1">
        <v>2015</v>
      </c>
      <c r="B48" s="2">
        <v>32.519286637417686</v>
      </c>
      <c r="C48" s="2">
        <v>36.806580506411684</v>
      </c>
      <c r="D48" s="2">
        <v>30.674132856170626</v>
      </c>
    </row>
    <row r="49" spans="1:4" x14ac:dyDescent="0.25">
      <c r="A49" s="1">
        <v>2016</v>
      </c>
      <c r="B49" s="2">
        <v>35.10989803643578</v>
      </c>
      <c r="C49" s="2">
        <v>31.271528525763721</v>
      </c>
      <c r="D49" s="2">
        <v>33.618573437800507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95"/>
  <sheetViews>
    <sheetView workbookViewId="0"/>
  </sheetViews>
  <sheetFormatPr defaultColWidth="9.109375" defaultRowHeight="14.4" x14ac:dyDescent="0.3"/>
  <sheetData>
    <row r="1" spans="1:4" x14ac:dyDescent="0.3">
      <c r="A1" t="s">
        <v>59</v>
      </c>
      <c r="B1" t="s">
        <v>814</v>
      </c>
    </row>
    <row r="3" spans="1:4" x14ac:dyDescent="0.3">
      <c r="B3" t="s">
        <v>30</v>
      </c>
      <c r="C3" t="s">
        <v>31</v>
      </c>
      <c r="D3" t="s">
        <v>32</v>
      </c>
    </row>
    <row r="4" spans="1:4" x14ac:dyDescent="0.3">
      <c r="A4" s="9" t="s">
        <v>746</v>
      </c>
      <c r="B4" s="9">
        <f>+'Data for Figure 10'!B3</f>
        <v>38.465733356930564</v>
      </c>
      <c r="C4" s="9">
        <f>+'Data for Figure 10'!C3</f>
        <v>35.802664747280389</v>
      </c>
      <c r="D4" s="9">
        <f>+'Data for Figure 10'!D3</f>
        <v>25.731601895789051</v>
      </c>
    </row>
    <row r="5" spans="1:4" x14ac:dyDescent="0.3">
      <c r="A5" s="9" t="s">
        <v>747</v>
      </c>
      <c r="B5" s="9">
        <f>+'Data for Figure 10'!B4</f>
        <v>37.845606279653126</v>
      </c>
      <c r="C5" s="9">
        <f>+'Data for Figure 10'!C4</f>
        <v>35.524921170596322</v>
      </c>
      <c r="D5" s="9">
        <f>+'Data for Figure 10'!D4</f>
        <v>26.629472549750549</v>
      </c>
    </row>
    <row r="6" spans="1:4" x14ac:dyDescent="0.3">
      <c r="A6" s="9" t="s">
        <v>748</v>
      </c>
      <c r="B6" s="9">
        <f>+'Data for Figure 10'!B5</f>
        <v>30.034943534140936</v>
      </c>
      <c r="C6" s="9">
        <f>+'Data for Figure 10'!C5</f>
        <v>30.870244334216174</v>
      </c>
      <c r="D6" s="9">
        <f>+'Data for Figure 10'!D5</f>
        <v>39.09481213164289</v>
      </c>
    </row>
    <row r="7" spans="1:4" x14ac:dyDescent="0.3">
      <c r="A7" s="9" t="s">
        <v>749</v>
      </c>
      <c r="B7" s="9">
        <f>+'Data for Figure 10'!B6</f>
        <v>29.064829905411045</v>
      </c>
      <c r="C7" s="9">
        <f>+'Data for Figure 10'!C6</f>
        <v>31.889970947214756</v>
      </c>
      <c r="D7" s="9">
        <f>+'Data for Figure 10'!D6</f>
        <v>39.045199147374191</v>
      </c>
    </row>
    <row r="8" spans="1:4" x14ac:dyDescent="0.3">
      <c r="A8" s="9" t="s">
        <v>750</v>
      </c>
      <c r="B8" s="9">
        <f>+'Data for Figure 10'!B7</f>
        <v>30.785478605944363</v>
      </c>
      <c r="C8" s="9">
        <f>+'Data for Figure 10'!C7</f>
        <v>37.913637139366855</v>
      </c>
      <c r="D8" s="9">
        <f>+'Data for Figure 10'!D7</f>
        <v>31.300884254688793</v>
      </c>
    </row>
    <row r="9" spans="1:4" x14ac:dyDescent="0.3">
      <c r="A9" s="9" t="s">
        <v>751</v>
      </c>
      <c r="B9" s="9">
        <f>+'Data for Figure 10'!B8</f>
        <v>25.728012384364128</v>
      </c>
      <c r="C9" s="9">
        <f>+'Data for Figure 10'!C8</f>
        <v>36.011909851596279</v>
      </c>
      <c r="D9" s="9">
        <f>+'Data for Figure 10'!D8</f>
        <v>38.260077764039593</v>
      </c>
    </row>
    <row r="10" spans="1:4" x14ac:dyDescent="0.3">
      <c r="A10" s="9" t="s">
        <v>752</v>
      </c>
      <c r="B10" s="9">
        <f>+'Data for Figure 10'!B9</f>
        <v>24.882348827134901</v>
      </c>
      <c r="C10" s="9">
        <f>+'Data for Figure 10'!C9</f>
        <v>33.697167688906973</v>
      </c>
      <c r="D10" s="9">
        <f>+'Data for Figure 10'!D9</f>
        <v>41.420483483958122</v>
      </c>
    </row>
    <row r="11" spans="1:4" x14ac:dyDescent="0.3">
      <c r="A11" s="9" t="s">
        <v>753</v>
      </c>
      <c r="B11" s="9">
        <f>+'Data for Figure 10'!B10</f>
        <v>17.121001621254116</v>
      </c>
      <c r="C11" s="9">
        <f>+'Data for Figure 10'!C10</f>
        <v>22.033421037655803</v>
      </c>
      <c r="D11" s="9">
        <f>+'Data for Figure 10'!D10</f>
        <v>60.845577341090085</v>
      </c>
    </row>
    <row r="12" spans="1:4" x14ac:dyDescent="0.3">
      <c r="A12" s="9" t="s">
        <v>754</v>
      </c>
      <c r="B12" s="9">
        <f>+'Data for Figure 10'!B11</f>
        <v>39.881685483016369</v>
      </c>
      <c r="C12" s="9">
        <f>+'Data for Figure 10'!C11</f>
        <v>13.029004731476746</v>
      </c>
      <c r="D12" s="9">
        <f>+'Data for Figure 10'!D11</f>
        <v>47.089309785506877</v>
      </c>
    </row>
    <row r="13" spans="1:4" x14ac:dyDescent="0.3">
      <c r="A13" s="9" t="s">
        <v>755</v>
      </c>
      <c r="B13" s="9">
        <f>+'Data for Figure 10'!B12</f>
        <v>31.101189105219014</v>
      </c>
      <c r="C13" s="9">
        <f>+'Data for Figure 10'!C12</f>
        <v>13.299883741046701</v>
      </c>
      <c r="D13" s="9">
        <f>+'Data for Figure 10'!D12</f>
        <v>55.59892715373428</v>
      </c>
    </row>
    <row r="14" spans="1:4" x14ac:dyDescent="0.3">
      <c r="A14" s="9" t="s">
        <v>756</v>
      </c>
      <c r="B14" s="9">
        <f>+'Data for Figure 10'!B13</f>
        <v>29.349601069833319</v>
      </c>
      <c r="C14" s="9">
        <f>+'Data for Figure 10'!C13</f>
        <v>12.75087883496942</v>
      </c>
      <c r="D14" s="9">
        <f>+'Data for Figure 10'!D13</f>
        <v>57.899520095197254</v>
      </c>
    </row>
    <row r="15" spans="1:4" x14ac:dyDescent="0.3">
      <c r="A15" s="9" t="s">
        <v>757</v>
      </c>
      <c r="B15" s="9">
        <f>+'Data for Figure 10'!B14</f>
        <v>29.892260994917486</v>
      </c>
      <c r="C15" s="9">
        <f>+'Data for Figure 10'!C14</f>
        <v>12.459444918027632</v>
      </c>
      <c r="D15" s="9">
        <f>+'Data for Figure 10'!D14</f>
        <v>57.648294087054886</v>
      </c>
    </row>
    <row r="16" spans="1:4" x14ac:dyDescent="0.3">
      <c r="A16" s="9" t="s">
        <v>758</v>
      </c>
      <c r="B16" s="9">
        <f>+'Data for Figure 10'!B15</f>
        <v>25.571289179789847</v>
      </c>
      <c r="C16" s="9">
        <f>+'Data for Figure 10'!C15</f>
        <v>15.809174683285168</v>
      </c>
      <c r="D16" s="9">
        <f>+'Data for Figure 10'!D15</f>
        <v>58.619536136924985</v>
      </c>
    </row>
    <row r="17" spans="1:4" x14ac:dyDescent="0.3">
      <c r="A17" s="9" t="s">
        <v>759</v>
      </c>
      <c r="B17" s="9">
        <f>+'Data for Figure 10'!B16</f>
        <v>13.030202339689264</v>
      </c>
      <c r="C17" s="9">
        <f>+'Data for Figure 10'!C16</f>
        <v>12.213141057372875</v>
      </c>
      <c r="D17" s="9">
        <f>+'Data for Figure 10'!D16</f>
        <v>74.756656602937852</v>
      </c>
    </row>
    <row r="18" spans="1:4" x14ac:dyDescent="0.3">
      <c r="A18" s="9" t="s">
        <v>760</v>
      </c>
      <c r="B18" s="9">
        <f>+'Data for Figure 10'!B17</f>
        <v>12.78717172909975</v>
      </c>
      <c r="C18" s="9">
        <f>+'Data for Figure 10'!C17</f>
        <v>11.245138441072147</v>
      </c>
      <c r="D18" s="9">
        <f>+'Data for Figure 10'!D17</f>
        <v>75.967689829828103</v>
      </c>
    </row>
    <row r="19" spans="1:4" x14ac:dyDescent="0.3">
      <c r="A19" s="9" t="s">
        <v>761</v>
      </c>
      <c r="B19" s="9">
        <f>+'Data for Figure 10'!B18</f>
        <v>13.412052271639515</v>
      </c>
      <c r="C19" s="9">
        <f>+'Data for Figure 10'!C18</f>
        <v>12.520876889891429</v>
      </c>
      <c r="D19" s="9">
        <f>+'Data for Figure 10'!D18</f>
        <v>74.067070838469064</v>
      </c>
    </row>
    <row r="20" spans="1:4" x14ac:dyDescent="0.3">
      <c r="A20" s="9" t="s">
        <v>762</v>
      </c>
      <c r="B20" s="9">
        <f>+'Data for Figure 10'!B19</f>
        <v>12.40976898672479</v>
      </c>
      <c r="C20" s="9">
        <f>+'Data for Figure 10'!C19</f>
        <v>17.879873609559635</v>
      </c>
      <c r="D20" s="9">
        <f>+'Data for Figure 10'!D19</f>
        <v>69.710357403715577</v>
      </c>
    </row>
    <row r="21" spans="1:4" x14ac:dyDescent="0.3">
      <c r="A21" s="9" t="s">
        <v>763</v>
      </c>
      <c r="B21" s="9">
        <f>+'Data for Figure 10'!B20</f>
        <v>14.363597469555382</v>
      </c>
      <c r="C21" s="9">
        <f>+'Data for Figure 10'!C20</f>
        <v>21.260276293676792</v>
      </c>
      <c r="D21" s="9">
        <f>+'Data for Figure 10'!D20</f>
        <v>64.376126236767831</v>
      </c>
    </row>
    <row r="22" spans="1:4" x14ac:dyDescent="0.3">
      <c r="A22" s="9" t="s">
        <v>764</v>
      </c>
      <c r="B22" s="9">
        <f>+'Data for Figure 10'!B21</f>
        <v>16.70153250389043</v>
      </c>
      <c r="C22" s="9">
        <f>+'Data for Figure 10'!C21</f>
        <v>22.184780382738296</v>
      </c>
      <c r="D22" s="9">
        <f>+'Data for Figure 10'!D21</f>
        <v>61.113687113371263</v>
      </c>
    </row>
    <row r="23" spans="1:4" x14ac:dyDescent="0.3">
      <c r="A23" s="9" t="s">
        <v>765</v>
      </c>
      <c r="B23" s="9">
        <f>+'Data for Figure 10'!B22</f>
        <v>18.592596397028512</v>
      </c>
      <c r="C23" s="9">
        <f>+'Data for Figure 10'!C22</f>
        <v>21.438768362459495</v>
      </c>
      <c r="D23" s="9">
        <f>+'Data for Figure 10'!D22</f>
        <v>59.968635240512</v>
      </c>
    </row>
    <row r="24" spans="1:4" x14ac:dyDescent="0.3">
      <c r="A24" s="9" t="s">
        <v>766</v>
      </c>
      <c r="B24" s="9">
        <f>+'Data for Figure 10'!B23</f>
        <v>19.427960642909095</v>
      </c>
      <c r="C24" s="9">
        <f>+'Data for Figure 10'!C23</f>
        <v>22.101324583657853</v>
      </c>
      <c r="D24" s="9">
        <f>+'Data for Figure 10'!D23</f>
        <v>58.470714773433045</v>
      </c>
    </row>
    <row r="25" spans="1:4" x14ac:dyDescent="0.3">
      <c r="A25" s="9" t="s">
        <v>767</v>
      </c>
      <c r="B25" s="9">
        <f>+'Data for Figure 10'!B24</f>
        <v>19.673818013383023</v>
      </c>
      <c r="C25" s="9">
        <f>+'Data for Figure 10'!C24</f>
        <v>22.950922445686938</v>
      </c>
      <c r="D25" s="9">
        <f>+'Data for Figure 10'!D24</f>
        <v>57.375259540930031</v>
      </c>
    </row>
    <row r="26" spans="1:4" x14ac:dyDescent="0.3">
      <c r="A26" s="9" t="s">
        <v>768</v>
      </c>
      <c r="B26" s="9">
        <f>+'Data for Figure 10'!B25</f>
        <v>21.090999364544736</v>
      </c>
      <c r="C26" s="9">
        <f>+'Data for Figure 10'!C25</f>
        <v>23.557789473818179</v>
      </c>
      <c r="D26" s="9">
        <f>+'Data for Figure 10'!D25</f>
        <v>55.351211161637096</v>
      </c>
    </row>
    <row r="27" spans="1:4" x14ac:dyDescent="0.3">
      <c r="A27" s="9" t="s">
        <v>769</v>
      </c>
      <c r="B27" s="9">
        <f>+'Data for Figure 10'!B26</f>
        <v>21.260807231534255</v>
      </c>
      <c r="C27" s="9">
        <f>+'Data for Figure 10'!C26</f>
        <v>24.480897341673131</v>
      </c>
      <c r="D27" s="9">
        <f>+'Data for Figure 10'!D26</f>
        <v>54.258295426792621</v>
      </c>
    </row>
    <row r="28" spans="1:4" x14ac:dyDescent="0.3">
      <c r="A28" s="9" t="s">
        <v>770</v>
      </c>
      <c r="B28" s="9">
        <f>+'Data for Figure 10'!B27</f>
        <v>16.522072691930738</v>
      </c>
      <c r="C28" s="9">
        <f>+'Data for Figure 10'!C27</f>
        <v>19.613808940010404</v>
      </c>
      <c r="D28" s="9">
        <f>+'Data for Figure 10'!D27</f>
        <v>63.864118368058854</v>
      </c>
    </row>
    <row r="29" spans="1:4" x14ac:dyDescent="0.3">
      <c r="A29" s="9" t="s">
        <v>771</v>
      </c>
      <c r="B29" s="9">
        <f>+'Data for Figure 10'!B28</f>
        <v>14.292869196655763</v>
      </c>
      <c r="C29" s="9">
        <f>+'Data for Figure 10'!C28</f>
        <v>20.493170764904175</v>
      </c>
      <c r="D29" s="9">
        <f>+'Data for Figure 10'!D28</f>
        <v>65.21396003844005</v>
      </c>
    </row>
    <row r="30" spans="1:4" x14ac:dyDescent="0.3">
      <c r="A30" s="9" t="s">
        <v>772</v>
      </c>
      <c r="B30" s="9">
        <f>+'Data for Figure 10'!B29</f>
        <v>13.377563784994567</v>
      </c>
      <c r="C30" s="9">
        <f>+'Data for Figure 10'!C29</f>
        <v>21.012566147590121</v>
      </c>
      <c r="D30" s="9">
        <f>+'Data for Figure 10'!D29</f>
        <v>65.609870067415315</v>
      </c>
    </row>
    <row r="31" spans="1:4" x14ac:dyDescent="0.3">
      <c r="A31" s="9" t="s">
        <v>773</v>
      </c>
      <c r="B31" s="9">
        <f>+'Data for Figure 10'!B30</f>
        <v>11.994787501305611</v>
      </c>
      <c r="C31" s="9">
        <f>+'Data for Figure 10'!C30</f>
        <v>19.987315524654299</v>
      </c>
      <c r="D31" s="9">
        <f>+'Data for Figure 10'!D30</f>
        <v>68.017896974040085</v>
      </c>
    </row>
    <row r="32" spans="1:4" x14ac:dyDescent="0.3">
      <c r="A32" s="9" t="s">
        <v>774</v>
      </c>
      <c r="B32" s="9">
        <f>+'Data for Figure 10'!B31</f>
        <v>11.831540648561905</v>
      </c>
      <c r="C32" s="9">
        <f>+'Data for Figure 10'!C31</f>
        <v>21.547769217712201</v>
      </c>
      <c r="D32" s="9">
        <f>+'Data for Figure 10'!D31</f>
        <v>66.620690133725887</v>
      </c>
    </row>
    <row r="33" spans="1:4" x14ac:dyDescent="0.3">
      <c r="A33" s="9" t="s">
        <v>775</v>
      </c>
      <c r="B33" s="9">
        <f>+'Data for Figure 10'!B32</f>
        <v>13.193316511906239</v>
      </c>
      <c r="C33" s="9">
        <f>+'Data for Figure 10'!C32</f>
        <v>22.203547315030711</v>
      </c>
      <c r="D33" s="9">
        <f>+'Data for Figure 10'!D32</f>
        <v>64.603136173063049</v>
      </c>
    </row>
    <row r="34" spans="1:4" x14ac:dyDescent="0.3">
      <c r="A34" s="9" t="s">
        <v>776</v>
      </c>
      <c r="B34" s="9">
        <f>+'Data for Figure 10'!B33</f>
        <v>13.999684978552493</v>
      </c>
      <c r="C34" s="9">
        <f>+'Data for Figure 10'!C33</f>
        <v>25.256443701414504</v>
      </c>
      <c r="D34" s="9">
        <f>+'Data for Figure 10'!D33</f>
        <v>60.743871320033008</v>
      </c>
    </row>
    <row r="35" spans="1:4" x14ac:dyDescent="0.3">
      <c r="A35" s="9" t="s">
        <v>777</v>
      </c>
      <c r="B35" s="9">
        <f>+'Data for Figure 10'!B34</f>
        <v>13.204358264884855</v>
      </c>
      <c r="C35" s="9">
        <f>+'Data for Figure 10'!C34</f>
        <v>26.076744448449951</v>
      </c>
      <c r="D35" s="9">
        <f>+'Data for Figure 10'!D34</f>
        <v>60.718897286665211</v>
      </c>
    </row>
    <row r="36" spans="1:4" x14ac:dyDescent="0.3">
      <c r="A36" s="9" t="s">
        <v>778</v>
      </c>
      <c r="B36" s="9">
        <f>+'Data for Figure 10'!B35</f>
        <v>15.222667677070397</v>
      </c>
      <c r="C36" s="9">
        <f>+'Data for Figure 10'!C35</f>
        <v>25.88794980017035</v>
      </c>
      <c r="D36" s="9">
        <f>+'Data for Figure 10'!D35</f>
        <v>58.889382522759263</v>
      </c>
    </row>
    <row r="37" spans="1:4" x14ac:dyDescent="0.3">
      <c r="A37" s="9" t="s">
        <v>779</v>
      </c>
      <c r="B37" s="9">
        <f>+'Data for Figure 10'!B36</f>
        <v>15.343660500313069</v>
      </c>
      <c r="C37" s="9">
        <f>+'Data for Figure 10'!C36</f>
        <v>27.243862925952406</v>
      </c>
      <c r="D37" s="9">
        <f>+'Data for Figure 10'!D36</f>
        <v>57.41247657373453</v>
      </c>
    </row>
    <row r="38" spans="1:4" x14ac:dyDescent="0.3">
      <c r="A38" s="9" t="s">
        <v>780</v>
      </c>
      <c r="B38" s="9">
        <f>+'Data for Figure 10'!B37</f>
        <v>18.252186399816292</v>
      </c>
      <c r="C38" s="9">
        <f>+'Data for Figure 10'!C37</f>
        <v>27.143092648708173</v>
      </c>
      <c r="D38" s="9">
        <f>+'Data for Figure 10'!D37</f>
        <v>54.604720951475528</v>
      </c>
    </row>
    <row r="39" spans="1:4" x14ac:dyDescent="0.3">
      <c r="A39" s="9" t="s">
        <v>781</v>
      </c>
      <c r="B39" s="9">
        <f>+'Data for Figure 10'!B38</f>
        <v>15.617546870475657</v>
      </c>
      <c r="C39" s="9">
        <f>+'Data for Figure 10'!C38</f>
        <v>26.021802614577112</v>
      </c>
      <c r="D39" s="9">
        <f>+'Data for Figure 10'!D38</f>
        <v>58.360650514947224</v>
      </c>
    </row>
    <row r="40" spans="1:4" x14ac:dyDescent="0.3">
      <c r="A40" s="9" t="s">
        <v>782</v>
      </c>
      <c r="B40" s="9">
        <f>+'Data for Figure 10'!B39</f>
        <v>14.878990952149691</v>
      </c>
      <c r="C40" s="9">
        <f>+'Data for Figure 10'!C39</f>
        <v>29.882720597716052</v>
      </c>
      <c r="D40" s="9">
        <f>+'Data for Figure 10'!D39</f>
        <v>55.238288450134263</v>
      </c>
    </row>
    <row r="41" spans="1:4" x14ac:dyDescent="0.3">
      <c r="A41" s="9" t="s">
        <v>783</v>
      </c>
      <c r="B41" s="9">
        <f>+'Data for Figure 10'!B40</f>
        <v>12.985807752733372</v>
      </c>
      <c r="C41" s="9">
        <f>+'Data for Figure 10'!C40</f>
        <v>33.792729676457519</v>
      </c>
      <c r="D41" s="9">
        <f>+'Data for Figure 10'!D40</f>
        <v>53.221462570809109</v>
      </c>
    </row>
    <row r="42" spans="1:4" x14ac:dyDescent="0.3">
      <c r="A42" s="9" t="s">
        <v>784</v>
      </c>
      <c r="B42" s="9">
        <f>+'Data for Figure 10'!B41</f>
        <v>11.862549980947069</v>
      </c>
      <c r="C42" s="9">
        <f>+'Data for Figure 10'!C41</f>
        <v>32.684457980991212</v>
      </c>
      <c r="D42" s="9">
        <f>+'Data for Figure 10'!D41</f>
        <v>55.452992038061723</v>
      </c>
    </row>
    <row r="43" spans="1:4" x14ac:dyDescent="0.3">
      <c r="A43" s="9" t="s">
        <v>785</v>
      </c>
      <c r="B43" s="9">
        <f>+'Data for Figure 10'!B42</f>
        <v>20.233130282114779</v>
      </c>
      <c r="C43" s="9">
        <f>+'Data for Figure 10'!C42</f>
        <v>62.323301038857906</v>
      </c>
      <c r="D43" s="9">
        <f>+'Data for Figure 10'!D42</f>
        <v>17.443568679027312</v>
      </c>
    </row>
    <row r="44" spans="1:4" x14ac:dyDescent="0.3">
      <c r="A44" s="9" t="s">
        <v>786</v>
      </c>
      <c r="B44" s="9">
        <f>+'Data for Figure 10'!B43</f>
        <v>26.82953610310771</v>
      </c>
      <c r="C44" s="9">
        <f>+'Data for Figure 10'!C43</f>
        <v>59.70361080491238</v>
      </c>
      <c r="D44" s="9">
        <f>+'Data for Figure 10'!D43</f>
        <v>13.466853091979903</v>
      </c>
    </row>
    <row r="45" spans="1:4" x14ac:dyDescent="0.3">
      <c r="A45" s="9" t="s">
        <v>787</v>
      </c>
      <c r="B45" s="9">
        <f>+'Data for Figure 10'!B44</f>
        <v>36.73710008879064</v>
      </c>
      <c r="C45" s="9">
        <f>+'Data for Figure 10'!C44</f>
        <v>51.996752546530054</v>
      </c>
      <c r="D45" s="9">
        <f>+'Data for Figure 10'!D44</f>
        <v>11.266147364679304</v>
      </c>
    </row>
    <row r="46" spans="1:4" x14ac:dyDescent="0.3">
      <c r="A46" s="9" t="s">
        <v>788</v>
      </c>
      <c r="B46" s="9">
        <f>+'Data for Figure 10'!B45</f>
        <v>38.4375310096625</v>
      </c>
      <c r="C46" s="9">
        <f>+'Data for Figure 10'!C45</f>
        <v>50.888268446468174</v>
      </c>
      <c r="D46" s="9">
        <f>+'Data for Figure 10'!D45</f>
        <v>10.674200543869324</v>
      </c>
    </row>
    <row r="47" spans="1:4" x14ac:dyDescent="0.3">
      <c r="A47" s="9" t="s">
        <v>789</v>
      </c>
      <c r="B47" s="9">
        <f>+'Data for Figure 10'!B46</f>
        <v>47.127607723779022</v>
      </c>
      <c r="C47" s="9">
        <f>+'Data for Figure 10'!C46</f>
        <v>43.881417801747759</v>
      </c>
      <c r="D47" s="9">
        <f>+'Data for Figure 10'!D46</f>
        <v>8.9909744744732212</v>
      </c>
    </row>
    <row r="48" spans="1:4" x14ac:dyDescent="0.3">
      <c r="A48" s="9" t="s">
        <v>790</v>
      </c>
      <c r="B48" s="9">
        <f>+'Data for Figure 10'!B47</f>
        <v>35.123832206926991</v>
      </c>
      <c r="C48" s="9">
        <f>+'Data for Figure 10'!C47</f>
        <v>33.532703409499291</v>
      </c>
      <c r="D48" s="9">
        <f>+'Data for Figure 10'!D47</f>
        <v>31.343464383573721</v>
      </c>
    </row>
    <row r="49" spans="1:5" x14ac:dyDescent="0.3">
      <c r="A49" s="9" t="s">
        <v>791</v>
      </c>
      <c r="B49" s="9">
        <f>+'Data for Figure 10'!B48</f>
        <v>32.519286637417686</v>
      </c>
      <c r="C49" s="9">
        <f>+'Data for Figure 10'!C48</f>
        <v>36.806580506411684</v>
      </c>
      <c r="D49" s="9">
        <f>+'Data for Figure 10'!D48</f>
        <v>30.674132856170626</v>
      </c>
    </row>
    <row r="50" spans="1:5" x14ac:dyDescent="0.3">
      <c r="A50" s="1" t="s">
        <v>835</v>
      </c>
      <c r="B50" s="9">
        <f>+'Data for Figure 10'!B49</f>
        <v>35.10989803643578</v>
      </c>
      <c r="C50" s="9">
        <f>+'Data for Figure 10'!C49</f>
        <v>31.271528525763721</v>
      </c>
      <c r="D50" s="9">
        <f>+'Data for Figure 10'!D49</f>
        <v>33.618573437800507</v>
      </c>
      <c r="E50" s="9"/>
    </row>
    <row r="51" spans="1:5" x14ac:dyDescent="0.3">
      <c r="A51" s="1"/>
      <c r="B51" s="9"/>
      <c r="C51" s="9"/>
      <c r="D51" s="9"/>
      <c r="E51" s="9"/>
    </row>
    <row r="52" spans="1:5" x14ac:dyDescent="0.3">
      <c r="A52" s="1"/>
      <c r="B52" s="9"/>
      <c r="C52" s="9"/>
      <c r="D52" s="9"/>
      <c r="E52" s="9"/>
    </row>
    <row r="53" spans="1:5" x14ac:dyDescent="0.3">
      <c r="A53" s="1"/>
      <c r="B53" s="9"/>
      <c r="C53" s="9"/>
      <c r="D53" s="9"/>
      <c r="E53" s="9"/>
    </row>
    <row r="54" spans="1:5" x14ac:dyDescent="0.3">
      <c r="A54" s="1"/>
      <c r="B54" s="9"/>
      <c r="C54" s="9"/>
      <c r="D54" s="9"/>
      <c r="E54" s="9"/>
    </row>
    <row r="55" spans="1:5" x14ac:dyDescent="0.3">
      <c r="A55" s="1"/>
      <c r="B55" s="9"/>
      <c r="C55" s="9"/>
      <c r="D55" s="9"/>
      <c r="E55" s="9"/>
    </row>
    <row r="56" spans="1:5" x14ac:dyDescent="0.3">
      <c r="A56" s="1"/>
      <c r="B56" s="9"/>
      <c r="C56" s="9"/>
      <c r="D56" s="9"/>
      <c r="E56" s="9"/>
    </row>
    <row r="57" spans="1:5" x14ac:dyDescent="0.3">
      <c r="A57" s="1"/>
      <c r="B57" s="9"/>
      <c r="C57" s="9"/>
      <c r="D57" s="9"/>
      <c r="E57" s="9"/>
    </row>
    <row r="58" spans="1:5" x14ac:dyDescent="0.3">
      <c r="A58" s="1"/>
      <c r="B58" s="9"/>
      <c r="C58" s="9"/>
      <c r="D58" s="9"/>
      <c r="E58" s="9"/>
    </row>
    <row r="59" spans="1:5" x14ac:dyDescent="0.3">
      <c r="A59" s="1"/>
      <c r="B59" s="9"/>
      <c r="C59" s="9"/>
      <c r="D59" s="9"/>
      <c r="E59" s="9"/>
    </row>
    <row r="60" spans="1:5" x14ac:dyDescent="0.3">
      <c r="A60" s="1"/>
      <c r="B60" s="9"/>
      <c r="C60" s="9"/>
      <c r="D60" s="9"/>
      <c r="E60" s="9"/>
    </row>
    <row r="61" spans="1:5" x14ac:dyDescent="0.3">
      <c r="A61" s="1"/>
      <c r="B61" s="9"/>
      <c r="C61" s="9"/>
      <c r="D61" s="9"/>
      <c r="E61" s="9"/>
    </row>
    <row r="62" spans="1:5" x14ac:dyDescent="0.3">
      <c r="A62" s="1"/>
      <c r="B62" s="9"/>
      <c r="C62" s="9"/>
      <c r="D62" s="9"/>
      <c r="E62" s="9"/>
    </row>
    <row r="63" spans="1:5" x14ac:dyDescent="0.3">
      <c r="A63" s="1"/>
      <c r="B63" s="9"/>
      <c r="C63" s="9"/>
      <c r="D63" s="9"/>
      <c r="E63" s="9"/>
    </row>
    <row r="64" spans="1:5" x14ac:dyDescent="0.3">
      <c r="A64" s="1"/>
      <c r="B64" s="9"/>
      <c r="C64" s="9"/>
      <c r="D64" s="9"/>
      <c r="E64" s="9"/>
    </row>
    <row r="65" spans="1:5" x14ac:dyDescent="0.3">
      <c r="A65" s="1"/>
      <c r="B65" s="9"/>
      <c r="C65" s="9"/>
      <c r="D65" s="9"/>
      <c r="E65" s="9"/>
    </row>
    <row r="66" spans="1:5" x14ac:dyDescent="0.3">
      <c r="A66" s="1"/>
      <c r="B66" s="9"/>
      <c r="C66" s="9"/>
      <c r="D66" s="9"/>
      <c r="E66" s="9"/>
    </row>
    <row r="67" spans="1:5" x14ac:dyDescent="0.3">
      <c r="A67" s="1"/>
      <c r="B67" s="9"/>
      <c r="C67" s="9"/>
      <c r="D67" s="9"/>
      <c r="E67" s="9"/>
    </row>
    <row r="68" spans="1:5" x14ac:dyDescent="0.3">
      <c r="A68" s="1"/>
      <c r="B68" s="9"/>
      <c r="C68" s="9"/>
      <c r="D68" s="9"/>
      <c r="E68" s="9"/>
    </row>
    <row r="69" spans="1:5" x14ac:dyDescent="0.3">
      <c r="A69" s="1"/>
      <c r="B69" s="9"/>
      <c r="C69" s="9"/>
      <c r="D69" s="9"/>
      <c r="E69" s="9"/>
    </row>
    <row r="70" spans="1:5" x14ac:dyDescent="0.3">
      <c r="A70" s="1"/>
      <c r="B70" s="9"/>
      <c r="C70" s="10"/>
    </row>
    <row r="71" spans="1:5" x14ac:dyDescent="0.3">
      <c r="A71" s="1"/>
      <c r="B71" s="9"/>
      <c r="C71" s="10"/>
    </row>
    <row r="72" spans="1:5" x14ac:dyDescent="0.3">
      <c r="A72" s="1"/>
      <c r="B72" s="9"/>
      <c r="C72" s="10"/>
    </row>
    <row r="73" spans="1:5" x14ac:dyDescent="0.3">
      <c r="A73" s="1"/>
      <c r="B73" s="9"/>
      <c r="C73" s="10"/>
    </row>
    <row r="74" spans="1:5" x14ac:dyDescent="0.3">
      <c r="A74" s="1"/>
      <c r="B74" s="9"/>
      <c r="C74" s="10"/>
    </row>
    <row r="75" spans="1:5" x14ac:dyDescent="0.3">
      <c r="A75" s="1"/>
      <c r="B75" s="9"/>
      <c r="C75" s="10"/>
    </row>
    <row r="76" spans="1:5" x14ac:dyDescent="0.3">
      <c r="A76" s="1"/>
      <c r="B76" s="9"/>
      <c r="C76" s="10"/>
    </row>
    <row r="77" spans="1:5" x14ac:dyDescent="0.3">
      <c r="A77" s="5"/>
      <c r="B77" s="9"/>
      <c r="C77" s="10"/>
    </row>
    <row r="78" spans="1:5" x14ac:dyDescent="0.3">
      <c r="A78" s="5"/>
      <c r="B78" s="9"/>
      <c r="C78" s="10"/>
    </row>
    <row r="79" spans="1:5" x14ac:dyDescent="0.3">
      <c r="A79" s="5"/>
      <c r="B79" s="9"/>
      <c r="C79" s="10"/>
    </row>
    <row r="80" spans="1:5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  <row r="786" spans="1:3" x14ac:dyDescent="0.3">
      <c r="A786" s="5"/>
      <c r="B786" s="9"/>
      <c r="C786" s="10"/>
    </row>
    <row r="787" spans="1:3" x14ac:dyDescent="0.3">
      <c r="A787" s="5"/>
      <c r="B787" s="9"/>
      <c r="C787" s="10"/>
    </row>
    <row r="788" spans="1:3" x14ac:dyDescent="0.3">
      <c r="A788" s="5"/>
      <c r="B788" s="9"/>
      <c r="C788" s="10"/>
    </row>
    <row r="789" spans="1:3" x14ac:dyDescent="0.3">
      <c r="A789" s="5"/>
      <c r="B789" s="9"/>
      <c r="C789" s="10"/>
    </row>
    <row r="790" spans="1:3" x14ac:dyDescent="0.3">
      <c r="A790" s="5"/>
      <c r="B790" s="9"/>
      <c r="C790" s="10"/>
    </row>
    <row r="791" spans="1:3" x14ac:dyDescent="0.3">
      <c r="A791" s="5"/>
      <c r="B791" s="9"/>
      <c r="C791" s="10"/>
    </row>
    <row r="792" spans="1:3" x14ac:dyDescent="0.3">
      <c r="A792" s="5"/>
      <c r="B792" s="9"/>
      <c r="C792" s="10"/>
    </row>
    <row r="793" spans="1:3" x14ac:dyDescent="0.3">
      <c r="A793" s="5"/>
      <c r="B793" s="9"/>
      <c r="C793" s="10"/>
    </row>
    <row r="794" spans="1:3" x14ac:dyDescent="0.3">
      <c r="A794" s="5"/>
      <c r="B794" s="9"/>
      <c r="C794" s="10"/>
    </row>
    <row r="795" spans="1:3" x14ac:dyDescent="0.3">
      <c r="A795" s="5"/>
      <c r="B795" s="9"/>
      <c r="C795" s="1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602"/>
  <sheetViews>
    <sheetView workbookViewId="0">
      <pane ySplit="2" topLeftCell="A3" activePane="bottomLeft" state="frozen"/>
      <selection pane="bottomLeft" activeCell="A3" sqref="A3"/>
    </sheetView>
  </sheetViews>
  <sheetFormatPr defaultColWidth="8.88671875" defaultRowHeight="13.2" x14ac:dyDescent="0.25"/>
  <cols>
    <col min="1" max="1" width="8.88671875" style="1"/>
    <col min="2" max="2" width="10.33203125" style="1" bestFit="1" customWidth="1"/>
    <col min="3" max="16384" width="8.88671875" style="1"/>
  </cols>
  <sheetData>
    <row r="1" spans="1:4" s="7" customFormat="1" x14ac:dyDescent="0.25">
      <c r="B1" s="7" t="s">
        <v>15</v>
      </c>
      <c r="C1" s="7" t="s">
        <v>16</v>
      </c>
      <c r="D1" s="7" t="s">
        <v>17</v>
      </c>
    </row>
    <row r="2" spans="1:4" s="7" customFormat="1" x14ac:dyDescent="0.25">
      <c r="B2" s="7" t="s">
        <v>3</v>
      </c>
      <c r="C2" s="7" t="s">
        <v>3</v>
      </c>
      <c r="D2" s="7" t="s">
        <v>3</v>
      </c>
    </row>
    <row r="3" spans="1:4" x14ac:dyDescent="0.25">
      <c r="A3" s="5">
        <v>18264</v>
      </c>
      <c r="B3" s="2">
        <v>9.0135202804206394</v>
      </c>
      <c r="C3" s="2">
        <v>11.759142496847419</v>
      </c>
      <c r="D3" s="2">
        <v>-15.508513575701787</v>
      </c>
    </row>
    <row r="4" spans="1:4" x14ac:dyDescent="0.25">
      <c r="A4" s="5">
        <v>18295</v>
      </c>
      <c r="B4" s="2">
        <v>7.375957375957376</v>
      </c>
      <c r="C4" s="2">
        <v>11.903622147758085</v>
      </c>
      <c r="D4" s="2">
        <v>-11.884700665188475</v>
      </c>
    </row>
    <row r="5" spans="1:4" x14ac:dyDescent="0.25">
      <c r="A5" s="5">
        <v>18323</v>
      </c>
      <c r="B5" s="2">
        <v>6.7052980132450424</v>
      </c>
      <c r="C5" s="2">
        <v>10.328125</v>
      </c>
      <c r="D5" s="2">
        <v>-11.876379690949213</v>
      </c>
    </row>
    <row r="6" spans="1:4" x14ac:dyDescent="0.25">
      <c r="A6" s="5">
        <v>18354</v>
      </c>
      <c r="B6" s="2">
        <v>11.517183570829847</v>
      </c>
      <c r="C6" s="2">
        <v>13.946587537091993</v>
      </c>
      <c r="D6" s="2">
        <v>-10.12145748987856</v>
      </c>
    </row>
    <row r="7" spans="1:4" x14ac:dyDescent="0.25">
      <c r="A7" s="5">
        <v>18384</v>
      </c>
      <c r="B7" s="2">
        <v>12.271755222898516</v>
      </c>
      <c r="C7" s="2">
        <v>15.385790679908329</v>
      </c>
      <c r="D7" s="2">
        <v>-5.3130929791271209</v>
      </c>
    </row>
    <row r="8" spans="1:4" x14ac:dyDescent="0.25">
      <c r="A8" s="5">
        <v>18415</v>
      </c>
      <c r="B8" s="2">
        <v>11.471481067263145</v>
      </c>
      <c r="C8" s="2">
        <v>14.627976190476177</v>
      </c>
      <c r="D8" s="2">
        <v>-2.4545900834560541</v>
      </c>
    </row>
    <row r="9" spans="1:4" x14ac:dyDescent="0.25">
      <c r="A9" s="5">
        <v>18445</v>
      </c>
      <c r="B9" s="2">
        <v>13.544344473007719</v>
      </c>
      <c r="C9" s="2">
        <v>15.107495642068569</v>
      </c>
      <c r="D9" s="2">
        <v>2.1783181357649672</v>
      </c>
    </row>
    <row r="10" spans="1:4" x14ac:dyDescent="0.25">
      <c r="A10" s="5">
        <v>18476</v>
      </c>
      <c r="B10" s="2">
        <v>20.761573708326743</v>
      </c>
      <c r="C10" s="2">
        <v>21.203438395415475</v>
      </c>
      <c r="D10" s="2">
        <v>8.8265835929387304</v>
      </c>
    </row>
    <row r="11" spans="1:4" x14ac:dyDescent="0.25">
      <c r="A11" s="5">
        <v>18507</v>
      </c>
      <c r="B11" s="2">
        <v>24.996130629933443</v>
      </c>
      <c r="C11" s="2">
        <v>27.986929961642272</v>
      </c>
      <c r="D11" s="2">
        <v>12.979506043089861</v>
      </c>
    </row>
    <row r="12" spans="1:4" x14ac:dyDescent="0.25">
      <c r="A12" s="5">
        <v>18537</v>
      </c>
      <c r="B12" s="2">
        <v>30.172143974960864</v>
      </c>
      <c r="C12" s="2">
        <v>31.000287438919226</v>
      </c>
      <c r="D12" s="2">
        <v>2.7924130663856683</v>
      </c>
    </row>
    <row r="13" spans="1:4" x14ac:dyDescent="0.25">
      <c r="A13" s="5">
        <v>18568</v>
      </c>
      <c r="B13" s="2">
        <v>26.900584795321649</v>
      </c>
      <c r="C13" s="2">
        <v>29.473232178642995</v>
      </c>
      <c r="D13" s="2">
        <v>10.000000000000009</v>
      </c>
    </row>
    <row r="14" spans="1:4" x14ac:dyDescent="0.25">
      <c r="A14" s="5">
        <v>18598</v>
      </c>
      <c r="B14" s="2">
        <v>26.519418914912542</v>
      </c>
      <c r="C14" s="2">
        <v>28.463157894736835</v>
      </c>
      <c r="D14" s="2">
        <v>11.448724905046115</v>
      </c>
    </row>
    <row r="15" spans="1:4" x14ac:dyDescent="0.25">
      <c r="A15" s="5">
        <v>18629</v>
      </c>
      <c r="B15" s="2">
        <v>25.983769713673244</v>
      </c>
      <c r="C15" s="2">
        <v>25.937940761636114</v>
      </c>
      <c r="D15" s="2">
        <v>10.838779956427015</v>
      </c>
    </row>
    <row r="16" spans="1:4" x14ac:dyDescent="0.25">
      <c r="A16" s="5">
        <v>18660</v>
      </c>
      <c r="B16" s="2">
        <v>25.244223910683839</v>
      </c>
      <c r="C16" s="2">
        <v>25.894766861542863</v>
      </c>
      <c r="D16" s="2">
        <v>3.6738802214393518</v>
      </c>
    </row>
    <row r="17" spans="1:4" x14ac:dyDescent="0.25">
      <c r="A17" s="5">
        <v>18688</v>
      </c>
      <c r="B17" s="2">
        <v>20.946470131885174</v>
      </c>
      <c r="C17" s="2">
        <v>22.475570032573277</v>
      </c>
      <c r="D17" s="2">
        <v>4.6593186372745565</v>
      </c>
    </row>
    <row r="18" spans="1:4" x14ac:dyDescent="0.25">
      <c r="A18" s="5">
        <v>18719</v>
      </c>
      <c r="B18" s="2">
        <v>17.93445580276607</v>
      </c>
      <c r="C18" s="2">
        <v>19.106359649122794</v>
      </c>
      <c r="D18" s="2">
        <v>4.5545545545545796</v>
      </c>
    </row>
    <row r="19" spans="1:4" x14ac:dyDescent="0.25">
      <c r="A19" s="5">
        <v>18749</v>
      </c>
      <c r="B19" s="2">
        <v>17.230769230769226</v>
      </c>
      <c r="C19" s="2">
        <v>13.241525423728806</v>
      </c>
      <c r="D19" s="2">
        <v>4.9098196392785454</v>
      </c>
    </row>
    <row r="20" spans="1:4" x14ac:dyDescent="0.25">
      <c r="A20" s="5">
        <v>18780</v>
      </c>
      <c r="B20" s="2">
        <v>12.741866131575176</v>
      </c>
      <c r="C20" s="2">
        <v>10.099961054134754</v>
      </c>
      <c r="D20" s="2">
        <v>5.3850025163563187</v>
      </c>
    </row>
    <row r="21" spans="1:4" x14ac:dyDescent="0.25">
      <c r="A21" s="5">
        <v>18810</v>
      </c>
      <c r="B21" s="2">
        <v>10.78251025895003</v>
      </c>
      <c r="C21" s="2">
        <v>7.8369510348308857</v>
      </c>
      <c r="D21" s="2">
        <v>3.6688150718889423</v>
      </c>
    </row>
    <row r="22" spans="1:4" x14ac:dyDescent="0.25">
      <c r="A22" s="5">
        <v>18841</v>
      </c>
      <c r="B22" s="2">
        <v>7.1176239696454369</v>
      </c>
      <c r="C22" s="2">
        <v>5.933806146572107</v>
      </c>
      <c r="D22" s="2">
        <v>-0.14312977099237845</v>
      </c>
    </row>
    <row r="23" spans="1:4" x14ac:dyDescent="0.25">
      <c r="A23" s="5">
        <v>18872</v>
      </c>
      <c r="B23" s="2">
        <v>-0.45814759782071279</v>
      </c>
      <c r="C23" s="2">
        <v>-1.9869019869019899</v>
      </c>
      <c r="D23" s="2">
        <v>-2.2790697674418547</v>
      </c>
    </row>
    <row r="24" spans="1:4" x14ac:dyDescent="0.25">
      <c r="A24" s="5">
        <v>18902</v>
      </c>
      <c r="B24" s="2">
        <v>-5.1454676604953065</v>
      </c>
      <c r="C24" s="2">
        <v>-5.5732309380142624</v>
      </c>
      <c r="D24" s="2">
        <v>8.3034341363403374</v>
      </c>
    </row>
    <row r="25" spans="1:4" x14ac:dyDescent="0.25">
      <c r="A25" s="5">
        <v>18933</v>
      </c>
      <c r="B25" s="2">
        <v>-6.0029105020616091</v>
      </c>
      <c r="C25" s="2">
        <v>-7.1199557766721933</v>
      </c>
      <c r="D25" s="2">
        <v>3.0627126883811195</v>
      </c>
    </row>
    <row r="26" spans="1:4" x14ac:dyDescent="0.25">
      <c r="A26" s="5">
        <v>18963</v>
      </c>
      <c r="B26" s="2">
        <v>-8.5764499121265381</v>
      </c>
      <c r="C26" s="2">
        <v>-7.8881241123128998</v>
      </c>
      <c r="D26" s="2">
        <v>3.3592989289191966</v>
      </c>
    </row>
    <row r="27" spans="1:4" x14ac:dyDescent="0.25">
      <c r="A27" s="5">
        <v>18994</v>
      </c>
      <c r="B27" s="2">
        <v>-18.461351482741851</v>
      </c>
      <c r="C27" s="2">
        <v>-6.9996640161272268</v>
      </c>
      <c r="D27" s="2">
        <v>5.0122850122849893</v>
      </c>
    </row>
    <row r="28" spans="1:4" x14ac:dyDescent="0.25">
      <c r="A28" s="5">
        <v>19025</v>
      </c>
      <c r="B28" s="2">
        <v>-13.284635384424915</v>
      </c>
      <c r="C28" s="2">
        <v>-2.3671990032846257</v>
      </c>
      <c r="D28" s="2">
        <v>3.9320388349514568</v>
      </c>
    </row>
    <row r="29" spans="1:4" x14ac:dyDescent="0.25">
      <c r="A29" s="5">
        <v>19054</v>
      </c>
      <c r="B29" s="2">
        <v>-11.61000641436819</v>
      </c>
      <c r="C29" s="2">
        <v>-0.7169287696577209</v>
      </c>
      <c r="D29" s="2">
        <v>2.8243178554332005</v>
      </c>
    </row>
    <row r="30" spans="1:4" x14ac:dyDescent="0.25">
      <c r="A30" s="5">
        <v>19085</v>
      </c>
      <c r="B30" s="2">
        <v>-11.994901210962395</v>
      </c>
      <c r="C30" s="2">
        <v>0.52934407364786384</v>
      </c>
      <c r="D30" s="2">
        <v>2.7285782671134351</v>
      </c>
    </row>
    <row r="31" spans="1:4" x14ac:dyDescent="0.25">
      <c r="A31" s="5">
        <v>19115</v>
      </c>
      <c r="B31" s="2">
        <v>-7.5365579302587253</v>
      </c>
      <c r="C31" s="2">
        <v>7.1913002806361037</v>
      </c>
      <c r="D31" s="2">
        <v>3.6771728748806076</v>
      </c>
    </row>
    <row r="32" spans="1:4" x14ac:dyDescent="0.25">
      <c r="A32" s="5">
        <v>19146</v>
      </c>
      <c r="B32" s="2">
        <v>-3.9028731248410886</v>
      </c>
      <c r="C32" s="2">
        <v>11.09538969461148</v>
      </c>
      <c r="D32" s="2">
        <v>4.1069723018147153</v>
      </c>
    </row>
    <row r="33" spans="1:4" x14ac:dyDescent="0.25">
      <c r="A33" s="5">
        <v>19176</v>
      </c>
      <c r="B33" s="2">
        <v>-1.6732660620768947</v>
      </c>
      <c r="C33" s="2">
        <v>12.451726155646581</v>
      </c>
      <c r="D33" s="2">
        <v>4.2563366810138836</v>
      </c>
    </row>
    <row r="34" spans="1:4" x14ac:dyDescent="0.25">
      <c r="A34" s="5">
        <v>19207</v>
      </c>
      <c r="B34" s="2">
        <v>-1.1848051789422276</v>
      </c>
      <c r="C34" s="2">
        <v>11.671501896898008</v>
      </c>
      <c r="D34" s="2">
        <v>3.2489249880554238</v>
      </c>
    </row>
    <row r="35" spans="1:4" x14ac:dyDescent="0.25">
      <c r="A35" s="5">
        <v>19238</v>
      </c>
      <c r="B35" s="2">
        <v>3.5825351411867157</v>
      </c>
      <c r="C35" s="2">
        <v>15.59456398640997</v>
      </c>
      <c r="D35" s="2">
        <v>2.8557829604950014</v>
      </c>
    </row>
    <row r="36" spans="1:4" x14ac:dyDescent="0.25">
      <c r="A36" s="5">
        <v>19268</v>
      </c>
      <c r="B36" s="2">
        <v>10.633713561470204</v>
      </c>
      <c r="C36" s="2">
        <v>21.273382130823727</v>
      </c>
      <c r="D36" s="2">
        <v>1.3251301467108512</v>
      </c>
    </row>
    <row r="37" spans="1:4" x14ac:dyDescent="0.25">
      <c r="A37" s="5">
        <v>19299</v>
      </c>
      <c r="B37" s="2">
        <v>6.9668429880015426</v>
      </c>
      <c r="C37" s="2">
        <v>22.04499464349481</v>
      </c>
      <c r="D37" s="2">
        <v>2.1698113207547332</v>
      </c>
    </row>
    <row r="38" spans="1:4" x14ac:dyDescent="0.25">
      <c r="A38" s="5">
        <v>19329</v>
      </c>
      <c r="B38" s="2">
        <v>9.2784826348840213</v>
      </c>
      <c r="C38" s="2">
        <v>23.093345985055148</v>
      </c>
      <c r="D38" s="2">
        <v>1.9312293923692714</v>
      </c>
    </row>
    <row r="39" spans="1:4" x14ac:dyDescent="0.25">
      <c r="A39" s="5">
        <v>19360</v>
      </c>
      <c r="B39" s="2">
        <v>24.012520494857647</v>
      </c>
      <c r="C39" s="2">
        <v>22.627649325626198</v>
      </c>
      <c r="D39" s="2">
        <v>1.0294805802526952</v>
      </c>
    </row>
    <row r="40" spans="1:4" x14ac:dyDescent="0.25">
      <c r="A40" s="5">
        <v>19391</v>
      </c>
      <c r="B40" s="2">
        <v>18.503712164477438</v>
      </c>
      <c r="C40" s="2">
        <v>19.095127610208795</v>
      </c>
      <c r="D40" s="2">
        <v>0.5604857543204167</v>
      </c>
    </row>
    <row r="41" spans="1:4" x14ac:dyDescent="0.25">
      <c r="A41" s="5">
        <v>19419</v>
      </c>
      <c r="B41" s="2">
        <v>23.512336719883887</v>
      </c>
      <c r="C41" s="2">
        <v>20.673188912182617</v>
      </c>
      <c r="D41" s="2">
        <v>3.0726256983240274</v>
      </c>
    </row>
    <row r="42" spans="1:4" x14ac:dyDescent="0.25">
      <c r="A42" s="5">
        <v>19450</v>
      </c>
      <c r="B42" s="2">
        <v>26.738122827346466</v>
      </c>
      <c r="C42" s="2">
        <v>21.852106227106226</v>
      </c>
      <c r="D42" s="2">
        <v>4.0074557315936676</v>
      </c>
    </row>
    <row r="43" spans="1:4" x14ac:dyDescent="0.25">
      <c r="A43" s="5">
        <v>19480</v>
      </c>
      <c r="B43" s="2">
        <v>18.004866180048662</v>
      </c>
      <c r="C43" s="2">
        <v>18.086615032180653</v>
      </c>
      <c r="D43" s="2">
        <v>2.9940119760478945</v>
      </c>
    </row>
    <row r="44" spans="1:4" x14ac:dyDescent="0.25">
      <c r="A44" s="5">
        <v>19511</v>
      </c>
      <c r="B44" s="2">
        <v>14.962296600079373</v>
      </c>
      <c r="C44" s="2">
        <v>14.720866058161764</v>
      </c>
      <c r="D44" s="2">
        <v>0.77981651376146655</v>
      </c>
    </row>
    <row r="45" spans="1:4" x14ac:dyDescent="0.25">
      <c r="A45" s="5">
        <v>19541</v>
      </c>
      <c r="B45" s="2">
        <v>13.535983372304505</v>
      </c>
      <c r="C45" s="2">
        <v>14.163804766364873</v>
      </c>
      <c r="D45" s="2">
        <v>-0.32110091743120517</v>
      </c>
    </row>
    <row r="46" spans="1:4" x14ac:dyDescent="0.25">
      <c r="A46" s="5">
        <v>19572</v>
      </c>
      <c r="B46" s="2">
        <v>9.6415327564894895</v>
      </c>
      <c r="C46" s="2">
        <v>11.600719424460436</v>
      </c>
      <c r="D46" s="2">
        <v>0.46274872744100914</v>
      </c>
    </row>
    <row r="47" spans="1:4" x14ac:dyDescent="0.25">
      <c r="A47" s="5">
        <v>19603</v>
      </c>
      <c r="B47" s="2">
        <v>7.0013210039630014</v>
      </c>
      <c r="C47" s="2">
        <v>10.287057901440178</v>
      </c>
      <c r="D47" s="2">
        <v>-0.50902360018508785</v>
      </c>
    </row>
    <row r="48" spans="1:4" x14ac:dyDescent="0.25">
      <c r="A48" s="5">
        <v>19633</v>
      </c>
      <c r="B48" s="2">
        <v>0.46969870546453851</v>
      </c>
      <c r="C48" s="2">
        <v>6.5529794979881206</v>
      </c>
      <c r="D48" s="2">
        <v>-0.46707146193367688</v>
      </c>
    </row>
    <row r="49" spans="1:4" x14ac:dyDescent="0.25">
      <c r="A49" s="5">
        <v>19664</v>
      </c>
      <c r="B49" s="2">
        <v>3.2444819683994597</v>
      </c>
      <c r="C49" s="2">
        <v>7.6367892324197717</v>
      </c>
      <c r="D49" s="2">
        <v>1.061865189289013</v>
      </c>
    </row>
    <row r="50" spans="1:4" x14ac:dyDescent="0.25">
      <c r="A50" s="5">
        <v>19694</v>
      </c>
      <c r="B50" s="2">
        <v>1.6770259176732694</v>
      </c>
      <c r="C50" s="2">
        <v>6.1283484293698232</v>
      </c>
      <c r="D50" s="2">
        <v>1.6635859519408491</v>
      </c>
    </row>
    <row r="51" spans="1:4" x14ac:dyDescent="0.25">
      <c r="A51" s="5">
        <v>19725</v>
      </c>
      <c r="B51" s="2">
        <v>2.2836538461538547</v>
      </c>
      <c r="C51" s="2">
        <v>5.7645094765786054</v>
      </c>
      <c r="D51" s="2">
        <v>3.8906901343214395</v>
      </c>
    </row>
    <row r="52" spans="1:4" x14ac:dyDescent="0.25">
      <c r="A52" s="5">
        <v>19756</v>
      </c>
      <c r="B52" s="2">
        <v>0.96385542168675453</v>
      </c>
      <c r="C52" s="2">
        <v>5.2990453925579661</v>
      </c>
      <c r="D52" s="2">
        <v>4.8769159312586963</v>
      </c>
    </row>
    <row r="53" spans="1:4" x14ac:dyDescent="0.25">
      <c r="A53" s="5">
        <v>19784</v>
      </c>
      <c r="B53" s="2">
        <v>0.23501762632196499</v>
      </c>
      <c r="C53" s="2">
        <v>4.8933500627352577</v>
      </c>
      <c r="D53" s="2">
        <v>3.2520325203251987</v>
      </c>
    </row>
    <row r="54" spans="1:4" x14ac:dyDescent="0.25">
      <c r="A54" s="5">
        <v>19815</v>
      </c>
      <c r="B54" s="2">
        <v>-2.8571428571428581</v>
      </c>
      <c r="C54" s="2">
        <v>3.4945984030060995</v>
      </c>
      <c r="D54" s="2">
        <v>1.8369175627240164</v>
      </c>
    </row>
    <row r="55" spans="1:4" x14ac:dyDescent="0.25">
      <c r="A55" s="5">
        <v>19845</v>
      </c>
      <c r="B55" s="2">
        <v>-0.11454753722794919</v>
      </c>
      <c r="C55" s="2">
        <v>4.2124711316397168</v>
      </c>
      <c r="D55" s="2">
        <v>1.0733452593917781</v>
      </c>
    </row>
    <row r="56" spans="1:4" x14ac:dyDescent="0.25">
      <c r="A56" s="5">
        <v>19876</v>
      </c>
      <c r="B56" s="2">
        <v>8.0552359033371665</v>
      </c>
      <c r="C56" s="2">
        <v>9.7418817651956591</v>
      </c>
      <c r="D56" s="2">
        <v>3.04961310878471</v>
      </c>
    </row>
    <row r="57" spans="1:4" x14ac:dyDescent="0.25">
      <c r="A57" s="5">
        <v>19906</v>
      </c>
      <c r="B57" s="2">
        <v>12.35697940503433</v>
      </c>
      <c r="C57" s="2">
        <v>15.332725615314491</v>
      </c>
      <c r="D57" s="2">
        <v>3.1293143120110445</v>
      </c>
    </row>
    <row r="58" spans="1:4" x14ac:dyDescent="0.25">
      <c r="A58" s="5">
        <v>19937</v>
      </c>
      <c r="B58" s="2">
        <v>15.783540022547914</v>
      </c>
      <c r="C58" s="2">
        <v>16.814396991673377</v>
      </c>
      <c r="D58" s="2">
        <v>4.1916167664670656</v>
      </c>
    </row>
    <row r="59" spans="1:4" x14ac:dyDescent="0.25">
      <c r="A59" s="5">
        <v>19968</v>
      </c>
      <c r="B59" s="2">
        <v>14.478114478114467</v>
      </c>
      <c r="C59" s="2">
        <v>16.212134671759792</v>
      </c>
      <c r="D59" s="2">
        <v>6.7441860465116132</v>
      </c>
    </row>
    <row r="60" spans="1:4" x14ac:dyDescent="0.25">
      <c r="A60" s="5">
        <v>19998</v>
      </c>
      <c r="B60" s="2">
        <v>18.12998859749144</v>
      </c>
      <c r="C60" s="2">
        <v>19.38500269735659</v>
      </c>
      <c r="D60" s="2">
        <v>6.8981698732989205</v>
      </c>
    </row>
    <row r="61" spans="1:4" x14ac:dyDescent="0.25">
      <c r="A61" s="5">
        <v>20029</v>
      </c>
      <c r="B61" s="2">
        <v>17.289719626168232</v>
      </c>
      <c r="C61" s="2">
        <v>18.031895614353033</v>
      </c>
      <c r="D61" s="2">
        <v>4.7967108268615721</v>
      </c>
    </row>
    <row r="62" spans="1:4" x14ac:dyDescent="0.25">
      <c r="A62" s="5">
        <v>20059</v>
      </c>
      <c r="B62" s="2">
        <v>11.534025374855815</v>
      </c>
      <c r="C62" s="2">
        <v>15.779916469947342</v>
      </c>
      <c r="D62" s="2">
        <v>4.4999999999999929</v>
      </c>
    </row>
    <row r="63" spans="1:4" x14ac:dyDescent="0.25">
      <c r="A63" s="5">
        <v>20090</v>
      </c>
      <c r="B63" s="2">
        <v>7.1680376028202097</v>
      </c>
      <c r="C63" s="2">
        <v>13.806870937790162</v>
      </c>
      <c r="D63" s="2">
        <v>2.6749888542131117</v>
      </c>
    </row>
    <row r="64" spans="1:4" x14ac:dyDescent="0.25">
      <c r="A64" s="5">
        <v>20121</v>
      </c>
      <c r="B64" s="2">
        <v>9.7852028639618069</v>
      </c>
      <c r="C64" s="2">
        <v>13.071230342275664</v>
      </c>
      <c r="D64" s="2">
        <v>2.3914968999114272</v>
      </c>
    </row>
    <row r="65" spans="1:4" x14ac:dyDescent="0.25">
      <c r="A65" s="5">
        <v>20149</v>
      </c>
      <c r="B65" s="2">
        <v>8.3235638921453692</v>
      </c>
      <c r="C65" s="2">
        <v>9.6337872653662124</v>
      </c>
      <c r="D65" s="2">
        <v>1.4873140857392775</v>
      </c>
    </row>
    <row r="66" spans="1:4" x14ac:dyDescent="0.25">
      <c r="A66" s="5">
        <v>20180</v>
      </c>
      <c r="B66" s="2">
        <v>7.8823529411764737</v>
      </c>
      <c r="C66" s="2">
        <v>8.7773441045656764</v>
      </c>
      <c r="D66" s="2">
        <v>2.6836779586449477</v>
      </c>
    </row>
    <row r="67" spans="1:4" x14ac:dyDescent="0.25">
      <c r="A67" s="5">
        <v>20210</v>
      </c>
      <c r="B67" s="2">
        <v>6.3073394495412938</v>
      </c>
      <c r="C67" s="2">
        <v>8.217356617321169</v>
      </c>
      <c r="D67" s="2">
        <v>3.451327433628304</v>
      </c>
    </row>
    <row r="68" spans="1:4" x14ac:dyDescent="0.25">
      <c r="A68" s="5">
        <v>20241</v>
      </c>
      <c r="B68" s="2">
        <v>-0.21299254526091493</v>
      </c>
      <c r="C68" s="2">
        <v>2.4700725004215052</v>
      </c>
      <c r="D68" s="2">
        <v>3.8869257950530089</v>
      </c>
    </row>
    <row r="69" spans="1:4" x14ac:dyDescent="0.25">
      <c r="A69" s="5">
        <v>20271</v>
      </c>
      <c r="B69" s="2">
        <v>-3.8696537678207688</v>
      </c>
      <c r="C69" s="2">
        <v>-2.2763199494151065</v>
      </c>
      <c r="D69" s="2">
        <v>4.2391789379741196</v>
      </c>
    </row>
    <row r="70" spans="1:4" x14ac:dyDescent="0.25">
      <c r="A70" s="5">
        <v>20302</v>
      </c>
      <c r="B70" s="2">
        <v>-7.887049659201562</v>
      </c>
      <c r="C70" s="2">
        <v>-6.0320380164022414</v>
      </c>
      <c r="D70" s="2">
        <v>3.9787798408488007</v>
      </c>
    </row>
    <row r="71" spans="1:4" x14ac:dyDescent="0.25">
      <c r="A71" s="5">
        <v>20333</v>
      </c>
      <c r="B71" s="2">
        <v>-8.8235294117647083</v>
      </c>
      <c r="C71" s="2">
        <v>-7.6517352086836965</v>
      </c>
      <c r="D71" s="2">
        <v>3.1372549019607954</v>
      </c>
    </row>
    <row r="72" spans="1:4" x14ac:dyDescent="0.25">
      <c r="A72" s="5">
        <v>20363</v>
      </c>
      <c r="B72" s="2">
        <v>-7.2393822393822411</v>
      </c>
      <c r="C72" s="2">
        <v>-6.3262539539087221</v>
      </c>
      <c r="D72" s="2">
        <v>-0.65847234416155365</v>
      </c>
    </row>
    <row r="73" spans="1:4" x14ac:dyDescent="0.25">
      <c r="A73" s="5">
        <v>20394</v>
      </c>
      <c r="B73" s="2">
        <v>-9.3625498007968151</v>
      </c>
      <c r="C73" s="2">
        <v>-8.4830339321357311</v>
      </c>
      <c r="D73" s="2">
        <v>-1.482127288578905</v>
      </c>
    </row>
    <row r="74" spans="1:4" x14ac:dyDescent="0.25">
      <c r="A74" s="5">
        <v>20424</v>
      </c>
      <c r="B74" s="2">
        <v>-3.5160289555325797</v>
      </c>
      <c r="C74" s="2">
        <v>-5.9206398996235921</v>
      </c>
      <c r="D74" s="2">
        <v>-1.7833840800347889</v>
      </c>
    </row>
    <row r="75" spans="1:4" x14ac:dyDescent="0.25">
      <c r="A75" s="5">
        <v>20455</v>
      </c>
      <c r="B75" s="2">
        <v>-2.3026315789473673</v>
      </c>
      <c r="C75" s="2">
        <v>-3.8508607326425803</v>
      </c>
      <c r="D75" s="2">
        <v>-2.1276595744680771</v>
      </c>
    </row>
    <row r="76" spans="1:4" x14ac:dyDescent="0.25">
      <c r="A76" s="5">
        <v>20486</v>
      </c>
      <c r="B76" s="2">
        <v>-5.0000000000000044</v>
      </c>
      <c r="C76" s="2">
        <v>-4.6960647958766195</v>
      </c>
      <c r="D76" s="2">
        <v>-2.6816608996539926</v>
      </c>
    </row>
    <row r="77" spans="1:4" x14ac:dyDescent="0.25">
      <c r="A77" s="5">
        <v>20515</v>
      </c>
      <c r="B77" s="2">
        <v>-7.4675324675324672</v>
      </c>
      <c r="C77" s="2">
        <v>-3.9781787662610202</v>
      </c>
      <c r="D77" s="2">
        <v>-3.4051724137930783</v>
      </c>
    </row>
    <row r="78" spans="1:4" x14ac:dyDescent="0.25">
      <c r="A78" s="5">
        <v>20546</v>
      </c>
      <c r="B78" s="2">
        <v>-7.4154852780807019</v>
      </c>
      <c r="C78" s="2">
        <v>-6.4085447263017459</v>
      </c>
      <c r="D78" s="2">
        <v>-3.5989717223650408</v>
      </c>
    </row>
    <row r="79" spans="1:4" x14ac:dyDescent="0.25">
      <c r="A79" s="5">
        <v>20576</v>
      </c>
      <c r="B79" s="2">
        <v>-6.5803667745415346</v>
      </c>
      <c r="C79" s="2">
        <v>-6.176277850589762</v>
      </c>
      <c r="D79" s="2">
        <v>-4.8759623609923031</v>
      </c>
    </row>
    <row r="80" spans="1:4" x14ac:dyDescent="0.25">
      <c r="A80" s="5">
        <v>20607</v>
      </c>
      <c r="B80" s="2">
        <v>-3.7353255069370372</v>
      </c>
      <c r="C80" s="2">
        <v>-4.1299876593994256</v>
      </c>
      <c r="D80" s="2">
        <v>-5.4421768707483054</v>
      </c>
    </row>
    <row r="81" spans="1:4" x14ac:dyDescent="0.25">
      <c r="A81" s="5">
        <v>20637</v>
      </c>
      <c r="B81" s="2">
        <v>-3.3898305084745783</v>
      </c>
      <c r="C81" s="2">
        <v>-3.2837269492073884</v>
      </c>
      <c r="D81" s="2">
        <v>-4.0667808219178037</v>
      </c>
    </row>
    <row r="82" spans="1:4" x14ac:dyDescent="0.25">
      <c r="A82" s="5">
        <v>20668</v>
      </c>
      <c r="B82" s="2">
        <v>11.099365750528545</v>
      </c>
      <c r="C82" s="2">
        <v>7.4877650897226644</v>
      </c>
      <c r="D82" s="2">
        <v>-5.7823129251700633</v>
      </c>
    </row>
    <row r="83" spans="1:4" x14ac:dyDescent="0.25">
      <c r="A83" s="5">
        <v>20699</v>
      </c>
      <c r="B83" s="2">
        <v>15.268817204301065</v>
      </c>
      <c r="C83" s="2">
        <v>12.81350881549541</v>
      </c>
      <c r="D83" s="2">
        <v>-5.4921841994085447</v>
      </c>
    </row>
    <row r="84" spans="1:4" x14ac:dyDescent="0.25">
      <c r="A84" s="5">
        <v>20729</v>
      </c>
      <c r="B84" s="2">
        <v>10.405827263267419</v>
      </c>
      <c r="C84" s="2">
        <v>9.6076539636597467</v>
      </c>
      <c r="D84" s="2">
        <v>-1.8117543084401277</v>
      </c>
    </row>
    <row r="85" spans="1:4" x14ac:dyDescent="0.25">
      <c r="A85" s="5">
        <v>20760</v>
      </c>
      <c r="B85" s="2">
        <v>12.637362637362637</v>
      </c>
      <c r="C85" s="2">
        <v>13.128093280765029</v>
      </c>
      <c r="D85" s="2">
        <v>-1.327433628318575</v>
      </c>
    </row>
    <row r="86" spans="1:4" x14ac:dyDescent="0.25">
      <c r="A86" s="5">
        <v>20790</v>
      </c>
      <c r="B86" s="2">
        <v>11.789924973204723</v>
      </c>
      <c r="C86" s="2">
        <v>13.10327581895474</v>
      </c>
      <c r="D86" s="2">
        <v>-1.4171833480956519</v>
      </c>
    </row>
    <row r="87" spans="1:4" x14ac:dyDescent="0.25">
      <c r="A87" s="5">
        <v>20821</v>
      </c>
      <c r="B87" s="2">
        <v>11.784511784511785</v>
      </c>
      <c r="C87" s="2">
        <v>10.937632583792967</v>
      </c>
      <c r="D87" s="2">
        <v>-1.2422360248447117</v>
      </c>
    </row>
    <row r="88" spans="1:4" x14ac:dyDescent="0.25">
      <c r="A88" s="5">
        <v>20852</v>
      </c>
      <c r="B88" s="2">
        <v>10.983981693363853</v>
      </c>
      <c r="C88" s="2">
        <v>9.7089878959567333</v>
      </c>
      <c r="D88" s="2">
        <v>-0.48888888888888316</v>
      </c>
    </row>
    <row r="89" spans="1:4" x14ac:dyDescent="0.25">
      <c r="A89" s="5">
        <v>20880</v>
      </c>
      <c r="B89" s="2">
        <v>11.80116959064328</v>
      </c>
      <c r="C89" s="2">
        <v>7.8052617778166411</v>
      </c>
      <c r="D89" s="2">
        <v>1.0263275323516119</v>
      </c>
    </row>
    <row r="90" spans="1:4" x14ac:dyDescent="0.25">
      <c r="A90" s="5">
        <v>20911</v>
      </c>
      <c r="B90" s="2">
        <v>10.954063604240272</v>
      </c>
      <c r="C90" s="2">
        <v>10.404778887303866</v>
      </c>
      <c r="D90" s="2">
        <v>0.3555555555555534</v>
      </c>
    </row>
    <row r="91" spans="1:4" x14ac:dyDescent="0.25">
      <c r="A91" s="5">
        <v>20941</v>
      </c>
      <c r="B91" s="2">
        <v>6.4549653579676569</v>
      </c>
      <c r="C91" s="2">
        <v>7.420988301030218</v>
      </c>
      <c r="D91" s="2">
        <v>1.9334532374100988</v>
      </c>
    </row>
    <row r="92" spans="1:4" x14ac:dyDescent="0.25">
      <c r="A92" s="5">
        <v>20972</v>
      </c>
      <c r="B92" s="2">
        <v>5.1995565410199562</v>
      </c>
      <c r="C92" s="2">
        <v>6.0928516261906873</v>
      </c>
      <c r="D92" s="2">
        <v>2.2931654676259239</v>
      </c>
    </row>
    <row r="93" spans="1:4" x14ac:dyDescent="0.25">
      <c r="A93" s="5">
        <v>21002</v>
      </c>
      <c r="B93" s="2">
        <v>12.171052631578938</v>
      </c>
      <c r="C93" s="2">
        <v>9.1570496738585092</v>
      </c>
      <c r="D93" s="2">
        <v>1.3386880856760319</v>
      </c>
    </row>
    <row r="94" spans="1:4" x14ac:dyDescent="0.25">
      <c r="A94" s="5">
        <v>21033</v>
      </c>
      <c r="B94" s="2">
        <v>-1.750713606089449</v>
      </c>
      <c r="C94" s="2">
        <v>1.3203824556078381</v>
      </c>
      <c r="D94" s="2">
        <v>2.1660649819494449</v>
      </c>
    </row>
    <row r="95" spans="1:4" x14ac:dyDescent="0.25">
      <c r="A95" s="5">
        <v>21064</v>
      </c>
      <c r="B95" s="2">
        <v>1.1753731343283391</v>
      </c>
      <c r="C95" s="2">
        <v>2.4579939834177056</v>
      </c>
      <c r="D95" s="2">
        <v>1.6092981671882001</v>
      </c>
    </row>
    <row r="96" spans="1:4" x14ac:dyDescent="0.25">
      <c r="A96" s="5">
        <v>21094</v>
      </c>
      <c r="B96" s="2">
        <v>-0.10367577756832391</v>
      </c>
      <c r="C96" s="2">
        <v>1.9878236631702517</v>
      </c>
      <c r="D96" s="2">
        <v>2.8802880288028687</v>
      </c>
    </row>
    <row r="97" spans="1:4" x14ac:dyDescent="0.25">
      <c r="A97" s="5">
        <v>21125</v>
      </c>
      <c r="B97" s="2">
        <v>2.1951219512195141</v>
      </c>
      <c r="C97" s="2">
        <v>1.9501705472341868</v>
      </c>
      <c r="D97" s="2">
        <v>2.5112107623318281</v>
      </c>
    </row>
    <row r="98" spans="1:4" x14ac:dyDescent="0.25">
      <c r="A98" s="5">
        <v>21155</v>
      </c>
      <c r="B98" s="2">
        <v>5.465004793863848</v>
      </c>
      <c r="C98" s="2">
        <v>3.9943989977153649</v>
      </c>
      <c r="D98" s="2">
        <v>3.3692722371967632</v>
      </c>
    </row>
    <row r="99" spans="1:4" x14ac:dyDescent="0.25">
      <c r="A99" s="5">
        <v>21186</v>
      </c>
      <c r="B99" s="2">
        <v>3.7148594377510058</v>
      </c>
      <c r="C99" s="2">
        <v>4.8722655652439828</v>
      </c>
      <c r="D99" s="2">
        <v>4.3126684636118462</v>
      </c>
    </row>
    <row r="100" spans="1:4" x14ac:dyDescent="0.25">
      <c r="A100" s="5">
        <v>21217</v>
      </c>
      <c r="B100" s="2">
        <v>2.9793814432989674</v>
      </c>
      <c r="C100" s="2">
        <v>4.3505477308294127</v>
      </c>
      <c r="D100" s="2">
        <v>3.126395712371588</v>
      </c>
    </row>
    <row r="101" spans="1:4" x14ac:dyDescent="0.25">
      <c r="A101" s="5">
        <v>21245</v>
      </c>
      <c r="B101" s="2">
        <v>3.4208599225860503</v>
      </c>
      <c r="C101" s="2">
        <v>6.5347819036808641</v>
      </c>
      <c r="D101" s="2">
        <v>1.8992932862190726</v>
      </c>
    </row>
    <row r="102" spans="1:4" x14ac:dyDescent="0.25">
      <c r="A102" s="5">
        <v>21276</v>
      </c>
      <c r="B102" s="2">
        <v>2.845010615711252</v>
      </c>
      <c r="C102" s="2">
        <v>5.1360736493579973</v>
      </c>
      <c r="D102" s="2">
        <v>1.6829052258636068</v>
      </c>
    </row>
    <row r="103" spans="1:4" x14ac:dyDescent="0.25">
      <c r="A103" s="5">
        <v>21306</v>
      </c>
      <c r="B103" s="2">
        <v>3.3409263477600648</v>
      </c>
      <c r="C103" s="2">
        <v>4.0962288686605897</v>
      </c>
      <c r="D103" s="2">
        <v>0.61755624172914469</v>
      </c>
    </row>
    <row r="104" spans="1:4" x14ac:dyDescent="0.25">
      <c r="A104" s="5">
        <v>21337</v>
      </c>
      <c r="B104" s="2">
        <v>2.9402466013278561</v>
      </c>
      <c r="C104" s="2">
        <v>6.6003397233681316</v>
      </c>
      <c r="D104" s="2">
        <v>0</v>
      </c>
    </row>
    <row r="105" spans="1:4" x14ac:dyDescent="0.25">
      <c r="A105" s="5">
        <v>21367</v>
      </c>
      <c r="B105" s="2">
        <v>0.97751710654936375</v>
      </c>
      <c r="C105" s="2">
        <v>5.8913659695089216</v>
      </c>
      <c r="D105" s="2">
        <v>0.1761338617349173</v>
      </c>
    </row>
    <row r="106" spans="1:4" x14ac:dyDescent="0.25">
      <c r="A106" s="5">
        <v>21398</v>
      </c>
      <c r="B106" s="2">
        <v>1.3945380592678802</v>
      </c>
      <c r="C106" s="2">
        <v>6.7855002995805824</v>
      </c>
      <c r="D106" s="2">
        <v>0.48586572438162889</v>
      </c>
    </row>
    <row r="107" spans="1:4" x14ac:dyDescent="0.25">
      <c r="A107" s="5">
        <v>21429</v>
      </c>
      <c r="B107" s="2">
        <v>-3.005716393140323</v>
      </c>
      <c r="C107" s="2">
        <v>1.1529647665425413</v>
      </c>
      <c r="D107" s="2">
        <v>-0.17597888253408911</v>
      </c>
    </row>
    <row r="108" spans="1:4" x14ac:dyDescent="0.25">
      <c r="A108" s="5">
        <v>21459</v>
      </c>
      <c r="B108" s="2">
        <v>-2.2737994150391683</v>
      </c>
      <c r="C108" s="2">
        <v>1.4240506329114</v>
      </c>
      <c r="D108" s="2">
        <v>-8.7489063867007832E-2</v>
      </c>
    </row>
    <row r="109" spans="1:4" x14ac:dyDescent="0.25">
      <c r="A109" s="5">
        <v>21490</v>
      </c>
      <c r="B109" s="2">
        <v>1.3842482100238751</v>
      </c>
      <c r="C109" s="2">
        <v>1.512837297257974</v>
      </c>
      <c r="D109" s="2">
        <v>-0.21872265966754734</v>
      </c>
    </row>
    <row r="110" spans="1:4" x14ac:dyDescent="0.25">
      <c r="A110" s="5">
        <v>21520</v>
      </c>
      <c r="B110" s="2">
        <v>-6.1818181818181772</v>
      </c>
      <c r="C110" s="2">
        <v>-0.96378711643397841</v>
      </c>
      <c r="D110" s="2">
        <v>-1.0430247718383523</v>
      </c>
    </row>
    <row r="111" spans="1:4" x14ac:dyDescent="0.25">
      <c r="A111" s="5">
        <v>21551</v>
      </c>
      <c r="B111" s="2">
        <v>2.0038722168441492</v>
      </c>
      <c r="C111" s="2">
        <v>2.8808985486105998</v>
      </c>
      <c r="D111" s="2">
        <v>-1.2058570198105079</v>
      </c>
    </row>
    <row r="112" spans="1:4" x14ac:dyDescent="0.25">
      <c r="A112" s="5">
        <v>21582</v>
      </c>
      <c r="B112" s="2">
        <v>4.6050655721293632</v>
      </c>
      <c r="C112" s="2">
        <v>7.7684463107378532</v>
      </c>
      <c r="D112" s="2">
        <v>-0.90948462537895347</v>
      </c>
    </row>
    <row r="113" spans="1:4" x14ac:dyDescent="0.25">
      <c r="A113" s="5">
        <v>21610</v>
      </c>
      <c r="B113" s="2">
        <v>3.2773619259558906</v>
      </c>
      <c r="C113" s="2">
        <v>7.823439878234395</v>
      </c>
      <c r="D113" s="2">
        <v>-0.34677069787604209</v>
      </c>
    </row>
    <row r="114" spans="1:4" x14ac:dyDescent="0.25">
      <c r="A114" s="5">
        <v>21641</v>
      </c>
      <c r="B114" s="2">
        <v>5.6771263418662343</v>
      </c>
      <c r="C114" s="2">
        <v>7.9806436746293841</v>
      </c>
      <c r="D114" s="2">
        <v>0.4790940766550511</v>
      </c>
    </row>
    <row r="115" spans="1:4" x14ac:dyDescent="0.25">
      <c r="A115" s="5">
        <v>21671</v>
      </c>
      <c r="B115" s="2">
        <v>10.391518841188208</v>
      </c>
      <c r="C115" s="2">
        <v>10.470018738288589</v>
      </c>
      <c r="D115" s="2">
        <v>0.39456378781237422</v>
      </c>
    </row>
    <row r="116" spans="1:4" x14ac:dyDescent="0.25">
      <c r="A116" s="5">
        <v>21702</v>
      </c>
      <c r="B116" s="2">
        <v>11.875511875511879</v>
      </c>
      <c r="C116" s="2">
        <v>9.0598679717732722</v>
      </c>
      <c r="D116" s="2">
        <v>0.74725274725275792</v>
      </c>
    </row>
    <row r="117" spans="1:4" x14ac:dyDescent="0.25">
      <c r="A117" s="5">
        <v>21732</v>
      </c>
      <c r="B117" s="2">
        <v>9.5837366892546072</v>
      </c>
      <c r="C117" s="2">
        <v>8.9712053248444548</v>
      </c>
      <c r="D117" s="2">
        <v>1.0549450549450334</v>
      </c>
    </row>
    <row r="118" spans="1:4" x14ac:dyDescent="0.25">
      <c r="A118" s="5">
        <v>21763</v>
      </c>
      <c r="B118" s="2">
        <v>7.640878701050613</v>
      </c>
      <c r="C118" s="2">
        <v>6.6068172254173163</v>
      </c>
      <c r="D118" s="2">
        <v>0.83516483516483664</v>
      </c>
    </row>
    <row r="119" spans="1:4" x14ac:dyDescent="0.25">
      <c r="A119" s="5">
        <v>21794</v>
      </c>
      <c r="B119" s="2">
        <v>7.2813688212927774</v>
      </c>
      <c r="C119" s="2">
        <v>8.212389380530972</v>
      </c>
      <c r="D119" s="2">
        <v>0.66108417805201825</v>
      </c>
    </row>
    <row r="120" spans="1:4" x14ac:dyDescent="0.25">
      <c r="A120" s="5">
        <v>21824</v>
      </c>
      <c r="B120" s="2">
        <v>7.549720023170492</v>
      </c>
      <c r="C120" s="2">
        <v>8.5307048645582242</v>
      </c>
      <c r="D120" s="2">
        <v>-0.13134851138355552</v>
      </c>
    </row>
    <row r="121" spans="1:4" x14ac:dyDescent="0.25">
      <c r="A121" s="5">
        <v>21855</v>
      </c>
      <c r="B121" s="2">
        <v>12.005649717514121</v>
      </c>
      <c r="C121" s="2">
        <v>8.3327362613742082</v>
      </c>
      <c r="D121" s="2">
        <v>-8.7680841736070825E-2</v>
      </c>
    </row>
    <row r="122" spans="1:4" x14ac:dyDescent="0.25">
      <c r="A122" s="5">
        <v>21885</v>
      </c>
      <c r="B122" s="2">
        <v>10.135658914728673</v>
      </c>
      <c r="C122" s="2">
        <v>12.128801431127023</v>
      </c>
      <c r="D122" s="2">
        <v>0.57092665788318619</v>
      </c>
    </row>
    <row r="123" spans="1:4" x14ac:dyDescent="0.25">
      <c r="A123" s="5">
        <v>21916</v>
      </c>
      <c r="B123" s="2">
        <v>6.2731327702381989</v>
      </c>
      <c r="C123" s="2">
        <v>8.5070182900893307</v>
      </c>
      <c r="D123" s="2">
        <v>-8.7183958151704211E-2</v>
      </c>
    </row>
    <row r="124" spans="1:4" x14ac:dyDescent="0.25">
      <c r="A124" s="5">
        <v>21947</v>
      </c>
      <c r="B124" s="2">
        <v>7.5701024021437302</v>
      </c>
      <c r="C124" s="2">
        <v>5.3506818814361257</v>
      </c>
      <c r="D124" s="2">
        <v>0.34965034965035446</v>
      </c>
    </row>
    <row r="125" spans="1:4" x14ac:dyDescent="0.25">
      <c r="A125" s="5">
        <v>21976</v>
      </c>
      <c r="B125" s="2">
        <v>10.548481880509319</v>
      </c>
      <c r="C125" s="2">
        <v>5.3077357425183491</v>
      </c>
      <c r="D125" s="2">
        <v>0.43497172683775176</v>
      </c>
    </row>
    <row r="126" spans="1:4" x14ac:dyDescent="0.25">
      <c r="A126" s="5">
        <v>22007</v>
      </c>
      <c r="B126" s="2">
        <v>11.056847040437589</v>
      </c>
      <c r="C126" s="2">
        <v>7.1774078816332354</v>
      </c>
      <c r="D126" s="2">
        <v>0.47680970957955093</v>
      </c>
    </row>
    <row r="127" spans="1:4" x14ac:dyDescent="0.25">
      <c r="A127" s="5">
        <v>22037</v>
      </c>
      <c r="B127" s="2">
        <v>11.343539032043349</v>
      </c>
      <c r="C127" s="2">
        <v>9.4423634179093838</v>
      </c>
      <c r="D127" s="2">
        <v>1.0043668122270644</v>
      </c>
    </row>
    <row r="128" spans="1:4" x14ac:dyDescent="0.25">
      <c r="A128" s="5">
        <v>22068</v>
      </c>
      <c r="B128" s="2">
        <v>16.206076134699863</v>
      </c>
      <c r="C128" s="2">
        <v>9.5665483893411221</v>
      </c>
      <c r="D128" s="2">
        <v>0.9162303664921323</v>
      </c>
    </row>
    <row r="129" spans="1:4" x14ac:dyDescent="0.25">
      <c r="A129" s="5">
        <v>22098</v>
      </c>
      <c r="B129" s="2">
        <v>13.48939929328623</v>
      </c>
      <c r="C129" s="2">
        <v>14.639490107555432</v>
      </c>
      <c r="D129" s="2">
        <v>0.91344062635929646</v>
      </c>
    </row>
    <row r="130" spans="1:4" x14ac:dyDescent="0.25">
      <c r="A130" s="5">
        <v>22129</v>
      </c>
      <c r="B130" s="2">
        <v>12.653061224489793</v>
      </c>
      <c r="C130" s="2">
        <v>14.552631578947373</v>
      </c>
      <c r="D130" s="2">
        <v>1.3077593722754743</v>
      </c>
    </row>
    <row r="131" spans="1:4" x14ac:dyDescent="0.25">
      <c r="A131" s="5">
        <v>22160</v>
      </c>
      <c r="B131" s="2">
        <v>12.528796739323056</v>
      </c>
      <c r="C131" s="2">
        <v>13.791298658815832</v>
      </c>
      <c r="D131" s="2">
        <v>1.576182136602422</v>
      </c>
    </row>
    <row r="132" spans="1:4" x14ac:dyDescent="0.25">
      <c r="A132" s="5">
        <v>22190</v>
      </c>
      <c r="B132" s="2">
        <v>10.77199281867145</v>
      </c>
      <c r="C132" s="2">
        <v>12.139823587063049</v>
      </c>
      <c r="D132" s="2">
        <v>2.0604997807979197</v>
      </c>
    </row>
    <row r="133" spans="1:4" x14ac:dyDescent="0.25">
      <c r="A133" s="5">
        <v>22221</v>
      </c>
      <c r="B133" s="2">
        <v>6.490121899957968</v>
      </c>
      <c r="C133" s="2">
        <v>12.046296296296299</v>
      </c>
      <c r="D133" s="2">
        <v>3.2909170688898648</v>
      </c>
    </row>
    <row r="134" spans="1:4" x14ac:dyDescent="0.25">
      <c r="A134" s="5">
        <v>22251</v>
      </c>
      <c r="B134" s="2">
        <v>6.0003519267992411</v>
      </c>
      <c r="C134" s="2">
        <v>10.759412890874277</v>
      </c>
      <c r="D134" s="2">
        <v>2.7947598253275308</v>
      </c>
    </row>
    <row r="135" spans="1:4" x14ac:dyDescent="0.25">
      <c r="A135" s="5">
        <v>22282</v>
      </c>
      <c r="B135" s="2">
        <v>1.535988569387392</v>
      </c>
      <c r="C135" s="2">
        <v>11.472625114334267</v>
      </c>
      <c r="D135" s="2">
        <v>2.7923211169284423</v>
      </c>
    </row>
    <row r="136" spans="1:4" x14ac:dyDescent="0.25">
      <c r="A136" s="5">
        <v>22313</v>
      </c>
      <c r="B136" s="2">
        <v>3.1138790035587283</v>
      </c>
      <c r="C136" s="2">
        <v>9.6955286969156784</v>
      </c>
      <c r="D136" s="2">
        <v>2.6132404181184565</v>
      </c>
    </row>
    <row r="137" spans="1:4" x14ac:dyDescent="0.25">
      <c r="A137" s="5">
        <v>22341</v>
      </c>
      <c r="B137" s="2">
        <v>1.7985292814742593</v>
      </c>
      <c r="C137" s="2">
        <v>12.895442359249332</v>
      </c>
      <c r="D137" s="2">
        <v>2.3819835426591718</v>
      </c>
    </row>
    <row r="138" spans="1:4" x14ac:dyDescent="0.25">
      <c r="A138" s="5">
        <v>22372</v>
      </c>
      <c r="B138" s="2">
        <v>0.35180299032542273</v>
      </c>
      <c r="C138" s="2">
        <v>11.820534943917171</v>
      </c>
      <c r="D138" s="2">
        <v>4.3140638481449445</v>
      </c>
    </row>
    <row r="139" spans="1:4" x14ac:dyDescent="0.25">
      <c r="A139" s="5">
        <v>22402</v>
      </c>
      <c r="B139" s="2">
        <v>3.928266438941086</v>
      </c>
      <c r="C139" s="2">
        <v>7.5750726509525412</v>
      </c>
      <c r="D139" s="2">
        <v>5.836575875486405</v>
      </c>
    </row>
    <row r="140" spans="1:4" x14ac:dyDescent="0.25">
      <c r="A140" s="5">
        <v>22433</v>
      </c>
      <c r="B140" s="2">
        <v>-0.30711079612568692</v>
      </c>
      <c r="C140" s="2">
        <v>8.4010668021335952</v>
      </c>
      <c r="D140" s="2">
        <v>6.0959792477302432</v>
      </c>
    </row>
    <row r="141" spans="1:4" x14ac:dyDescent="0.25">
      <c r="A141" s="5">
        <v>22463</v>
      </c>
      <c r="B141" s="2">
        <v>-0.83287927142523532</v>
      </c>
      <c r="C141" s="2">
        <v>2.1775641396884149</v>
      </c>
      <c r="D141" s="2">
        <v>5.6034482758620774</v>
      </c>
    </row>
    <row r="142" spans="1:4" x14ac:dyDescent="0.25">
      <c r="A142" s="5">
        <v>22494</v>
      </c>
      <c r="B142" s="2">
        <v>0.11027095148079535</v>
      </c>
      <c r="C142" s="2">
        <v>1.5391683896163633</v>
      </c>
      <c r="D142" s="2">
        <v>5.0344234079173988</v>
      </c>
    </row>
    <row r="143" spans="1:4" x14ac:dyDescent="0.25">
      <c r="A143" s="5">
        <v>22525</v>
      </c>
      <c r="B143" s="2">
        <v>0.31496062992126816</v>
      </c>
      <c r="C143" s="2">
        <v>3.5186569309492377</v>
      </c>
      <c r="D143" s="2">
        <v>4.2241379310344884</v>
      </c>
    </row>
    <row r="144" spans="1:4" x14ac:dyDescent="0.25">
      <c r="A144" s="5">
        <v>22555</v>
      </c>
      <c r="B144" s="2">
        <v>0.48622366288493257</v>
      </c>
      <c r="C144" s="2">
        <v>3.8396550719571154</v>
      </c>
      <c r="D144" s="2">
        <v>4.6821305841924454</v>
      </c>
    </row>
    <row r="145" spans="1:4" x14ac:dyDescent="0.25">
      <c r="A145" s="5">
        <v>22586</v>
      </c>
      <c r="B145" s="2">
        <v>1.6815346964553557</v>
      </c>
      <c r="C145" s="2">
        <v>3.362177860153226</v>
      </c>
      <c r="D145" s="2">
        <v>3.6958368734069547</v>
      </c>
    </row>
    <row r="146" spans="1:4" x14ac:dyDescent="0.25">
      <c r="A146" s="5">
        <v>22616</v>
      </c>
      <c r="B146" s="2">
        <v>1.6766268260292261</v>
      </c>
      <c r="C146" s="2">
        <v>3.4109241760774456</v>
      </c>
      <c r="D146" s="2">
        <v>4.2480883602378894</v>
      </c>
    </row>
    <row r="147" spans="1:4" x14ac:dyDescent="0.25">
      <c r="A147" s="5">
        <v>22647</v>
      </c>
      <c r="B147" s="2">
        <v>7.3878627968337662</v>
      </c>
      <c r="C147" s="2">
        <v>2.2213105145938217</v>
      </c>
      <c r="D147" s="2">
        <v>3.7775891341256473</v>
      </c>
    </row>
    <row r="148" spans="1:4" x14ac:dyDescent="0.25">
      <c r="A148" s="5">
        <v>22678</v>
      </c>
      <c r="B148" s="2">
        <v>3.1061259706643751</v>
      </c>
      <c r="C148" s="2">
        <v>4.5818532121139066</v>
      </c>
      <c r="D148" s="2">
        <v>4.7113752122241337</v>
      </c>
    </row>
    <row r="149" spans="1:4" x14ac:dyDescent="0.25">
      <c r="A149" s="5">
        <v>22706</v>
      </c>
      <c r="B149" s="2">
        <v>9.3124456048738082</v>
      </c>
      <c r="C149" s="2">
        <v>0.24341011636190846</v>
      </c>
      <c r="D149" s="2">
        <v>4.8646362098138773</v>
      </c>
    </row>
    <row r="150" spans="1:4" x14ac:dyDescent="0.25">
      <c r="A150" s="5">
        <v>22737</v>
      </c>
      <c r="B150" s="2">
        <v>8.5013146362839631</v>
      </c>
      <c r="C150" s="2">
        <v>1.8874643874643882</v>
      </c>
      <c r="D150" s="2">
        <v>2.8122415219189234</v>
      </c>
    </row>
    <row r="151" spans="1:4" x14ac:dyDescent="0.25">
      <c r="A151" s="5">
        <v>22767</v>
      </c>
      <c r="B151" s="2">
        <v>4.3549712407559671</v>
      </c>
      <c r="C151" s="2">
        <v>3.7879697442670279</v>
      </c>
      <c r="D151" s="2">
        <v>1.5522875816993187</v>
      </c>
    </row>
    <row r="152" spans="1:4" x14ac:dyDescent="0.25">
      <c r="A152" s="5">
        <v>22798</v>
      </c>
      <c r="B152" s="2">
        <v>6.2401263823064879</v>
      </c>
      <c r="C152" s="2">
        <v>3.6728955538632757</v>
      </c>
      <c r="D152" s="2">
        <v>0.52974735126325445</v>
      </c>
    </row>
    <row r="153" spans="1:4" x14ac:dyDescent="0.25">
      <c r="A153" s="5">
        <v>22828</v>
      </c>
      <c r="B153" s="2">
        <v>10.989010989010994</v>
      </c>
      <c r="C153" s="2">
        <v>6.3821345576149158</v>
      </c>
      <c r="D153" s="2">
        <v>1.1836734693877693</v>
      </c>
    </row>
    <row r="154" spans="1:4" x14ac:dyDescent="0.25">
      <c r="A154" s="5">
        <v>22859</v>
      </c>
      <c r="B154" s="2">
        <v>12.981904012588519</v>
      </c>
      <c r="C154" s="2">
        <v>9.0441176470588367</v>
      </c>
      <c r="D154" s="2">
        <v>2.0893076607947592</v>
      </c>
    </row>
    <row r="155" spans="1:4" x14ac:dyDescent="0.25">
      <c r="A155" s="5">
        <v>22890</v>
      </c>
      <c r="B155" s="2">
        <v>10.832025117739397</v>
      </c>
      <c r="C155" s="2">
        <v>10.558178283810049</v>
      </c>
      <c r="D155" s="2">
        <v>3.060380479735314</v>
      </c>
    </row>
    <row r="156" spans="1:4" x14ac:dyDescent="0.25">
      <c r="A156" s="5">
        <v>22920</v>
      </c>
      <c r="B156" s="2">
        <v>14.274193548387103</v>
      </c>
      <c r="C156" s="2">
        <v>9.5107170912355432</v>
      </c>
      <c r="D156" s="2">
        <v>3.7340993024210123</v>
      </c>
    </row>
    <row r="157" spans="1:4" x14ac:dyDescent="0.25">
      <c r="A157" s="5">
        <v>22951</v>
      </c>
      <c r="B157" s="2">
        <v>14.052795031055897</v>
      </c>
      <c r="C157" s="2">
        <v>11.141568157158366</v>
      </c>
      <c r="D157" s="2">
        <v>4.0966816878328594</v>
      </c>
    </row>
    <row r="158" spans="1:4" x14ac:dyDescent="0.25">
      <c r="A158" s="5">
        <v>22981</v>
      </c>
      <c r="B158" s="2">
        <v>16.571428571428569</v>
      </c>
      <c r="C158" s="2">
        <v>10.346556719411627</v>
      </c>
      <c r="D158" s="2">
        <v>3.9119804400977953</v>
      </c>
    </row>
    <row r="159" spans="1:4" x14ac:dyDescent="0.25">
      <c r="A159" s="5">
        <v>23012</v>
      </c>
      <c r="B159" s="2">
        <v>14.086814086814092</v>
      </c>
      <c r="C159" s="2">
        <v>11.845651052118589</v>
      </c>
      <c r="D159" s="2">
        <v>4.9897750511247452</v>
      </c>
    </row>
    <row r="160" spans="1:4" x14ac:dyDescent="0.25">
      <c r="A160" s="5">
        <v>23043</v>
      </c>
      <c r="B160" s="2">
        <v>13.472803347280337</v>
      </c>
      <c r="C160" s="2">
        <v>10.48934945308002</v>
      </c>
      <c r="D160" s="2">
        <v>4.6615322253749536</v>
      </c>
    </row>
    <row r="161" spans="1:4" x14ac:dyDescent="0.25">
      <c r="A161" s="5">
        <v>23071</v>
      </c>
      <c r="B161" s="2">
        <v>9.7133757961783473</v>
      </c>
      <c r="C161" s="2">
        <v>13.295824696476167</v>
      </c>
      <c r="D161" s="2">
        <v>4.9213392496974651</v>
      </c>
    </row>
    <row r="162" spans="1:4" x14ac:dyDescent="0.25">
      <c r="A162" s="5">
        <v>23102</v>
      </c>
      <c r="B162" s="2">
        <v>12.116316639741509</v>
      </c>
      <c r="C162" s="2">
        <v>13.346149365023896</v>
      </c>
      <c r="D162" s="2">
        <v>4.6259050683829628</v>
      </c>
    </row>
    <row r="163" spans="1:4" x14ac:dyDescent="0.25">
      <c r="A163" s="5">
        <v>23132</v>
      </c>
      <c r="B163" s="2">
        <v>14.015748031496056</v>
      </c>
      <c r="C163" s="2">
        <v>13.87587483370929</v>
      </c>
      <c r="D163" s="2">
        <v>5.2292839903459454</v>
      </c>
    </row>
    <row r="164" spans="1:4" x14ac:dyDescent="0.25">
      <c r="A164" s="5">
        <v>23163</v>
      </c>
      <c r="B164" s="2">
        <v>7.5836431226765866</v>
      </c>
      <c r="C164" s="2">
        <v>14.385806305797267</v>
      </c>
      <c r="D164" s="2">
        <v>6.6477503040129449</v>
      </c>
    </row>
    <row r="165" spans="1:4" x14ac:dyDescent="0.25">
      <c r="A165" s="5">
        <v>23193</v>
      </c>
      <c r="B165" s="2">
        <v>4.2432814710042344</v>
      </c>
      <c r="C165" s="2">
        <v>10.730459800735259</v>
      </c>
      <c r="D165" s="2">
        <v>6.8979427188382347</v>
      </c>
    </row>
    <row r="166" spans="1:4" x14ac:dyDescent="0.25">
      <c r="A166" s="5">
        <v>23224</v>
      </c>
      <c r="B166" s="2">
        <v>5.2228412256267509</v>
      </c>
      <c r="C166" s="2">
        <v>9.7515431298303756</v>
      </c>
      <c r="D166" s="2">
        <v>5.8988764044943798</v>
      </c>
    </row>
    <row r="167" spans="1:4" x14ac:dyDescent="0.25">
      <c r="A167" s="5">
        <v>23255</v>
      </c>
      <c r="B167" s="2">
        <v>7.7195467422096264</v>
      </c>
      <c r="C167" s="2">
        <v>8.369335878629558</v>
      </c>
      <c r="D167" s="2">
        <v>5.9791332263242403</v>
      </c>
    </row>
    <row r="168" spans="1:4" x14ac:dyDescent="0.25">
      <c r="A168" s="5">
        <v>23285</v>
      </c>
      <c r="B168" s="2">
        <v>11.856033874382499</v>
      </c>
      <c r="C168" s="2">
        <v>9.8888148793359498</v>
      </c>
      <c r="D168" s="2">
        <v>4.6281645569620222</v>
      </c>
    </row>
    <row r="169" spans="1:4" x14ac:dyDescent="0.25">
      <c r="A169" s="5">
        <v>23316</v>
      </c>
      <c r="B169" s="2">
        <v>11.02791014295439</v>
      </c>
      <c r="C169" s="2">
        <v>11.99773918405096</v>
      </c>
      <c r="D169" s="2">
        <v>4.8799685163321227</v>
      </c>
    </row>
    <row r="170" spans="1:4" x14ac:dyDescent="0.25">
      <c r="A170" s="5">
        <v>23346</v>
      </c>
      <c r="B170" s="2">
        <v>13.935574229691872</v>
      </c>
      <c r="C170" s="2">
        <v>13.678364049482461</v>
      </c>
      <c r="D170" s="2">
        <v>4.1568627450980333</v>
      </c>
    </row>
    <row r="171" spans="1:4" x14ac:dyDescent="0.25">
      <c r="A171" s="5">
        <v>23377</v>
      </c>
      <c r="B171" s="2">
        <v>11.557788944723612</v>
      </c>
      <c r="C171" s="2">
        <v>17.101553288563089</v>
      </c>
      <c r="D171" s="2">
        <v>2.0646669263731932</v>
      </c>
    </row>
    <row r="172" spans="1:4" x14ac:dyDescent="0.25">
      <c r="A172" s="5">
        <v>23408</v>
      </c>
      <c r="B172" s="2">
        <v>18.657817109144538</v>
      </c>
      <c r="C172" s="2">
        <v>15.704460191746561</v>
      </c>
      <c r="D172" s="2">
        <v>2.7885360185902375</v>
      </c>
    </row>
    <row r="173" spans="1:4" x14ac:dyDescent="0.25">
      <c r="A173" s="5">
        <v>23437</v>
      </c>
      <c r="B173" s="2">
        <v>9.4339622641509422</v>
      </c>
      <c r="C173" s="2">
        <v>18.499738630423423</v>
      </c>
      <c r="D173" s="2">
        <v>2.9219530949634587</v>
      </c>
    </row>
    <row r="174" spans="1:4" x14ac:dyDescent="0.25">
      <c r="A174" s="5">
        <v>23468</v>
      </c>
      <c r="B174" s="2">
        <v>12.680115273775217</v>
      </c>
      <c r="C174" s="2">
        <v>13.660893251785989</v>
      </c>
      <c r="D174" s="2">
        <v>3.7677816224529037</v>
      </c>
    </row>
    <row r="175" spans="1:4" x14ac:dyDescent="0.25">
      <c r="A175" s="5">
        <v>23498</v>
      </c>
      <c r="B175" s="2">
        <v>9.5994475138121658</v>
      </c>
      <c r="C175" s="2">
        <v>14.953271028037385</v>
      </c>
      <c r="D175" s="2">
        <v>3.2492354740061291</v>
      </c>
    </row>
    <row r="176" spans="1:4" x14ac:dyDescent="0.25">
      <c r="A176" s="5">
        <v>23529</v>
      </c>
      <c r="B176" s="2">
        <v>16.171389080856933</v>
      </c>
      <c r="C176" s="2">
        <v>13.164394388460776</v>
      </c>
      <c r="D176" s="2">
        <v>3.8768529076396829</v>
      </c>
    </row>
    <row r="177" spans="1:4" x14ac:dyDescent="0.25">
      <c r="A177" s="5">
        <v>23559</v>
      </c>
      <c r="B177" s="2">
        <v>14.925373134328357</v>
      </c>
      <c r="C177" s="2">
        <v>15.464562382716629</v>
      </c>
      <c r="D177" s="2">
        <v>3.0566037735849205</v>
      </c>
    </row>
    <row r="178" spans="1:4" x14ac:dyDescent="0.25">
      <c r="A178" s="5">
        <v>23590</v>
      </c>
      <c r="B178" s="2">
        <v>9.3977498345466657</v>
      </c>
      <c r="C178" s="2">
        <v>16.579233423129615</v>
      </c>
      <c r="D178" s="2">
        <v>3.1451307313376198</v>
      </c>
    </row>
    <row r="179" spans="1:4" x14ac:dyDescent="0.25">
      <c r="A179" s="5">
        <v>23621</v>
      </c>
      <c r="B179" s="2">
        <v>8.6785009861932938</v>
      </c>
      <c r="C179" s="2">
        <v>13.99499351010569</v>
      </c>
      <c r="D179" s="2">
        <v>2.7641045058689917</v>
      </c>
    </row>
    <row r="180" spans="1:4" x14ac:dyDescent="0.25">
      <c r="A180" s="5">
        <v>23651</v>
      </c>
      <c r="B180" s="2">
        <v>9.7791798107255588</v>
      </c>
      <c r="C180" s="2">
        <v>16.524455634820722</v>
      </c>
      <c r="D180" s="2">
        <v>2.6843100189035907</v>
      </c>
    </row>
    <row r="181" spans="1:4" x14ac:dyDescent="0.25">
      <c r="A181" s="5">
        <v>23682</v>
      </c>
      <c r="B181" s="2">
        <v>4.4144696505211467</v>
      </c>
      <c r="C181" s="2">
        <v>13.052254897462955</v>
      </c>
      <c r="D181" s="2">
        <v>2.2889305816135019</v>
      </c>
    </row>
    <row r="182" spans="1:4" x14ac:dyDescent="0.25">
      <c r="A182" s="5">
        <v>23712</v>
      </c>
      <c r="B182" s="2">
        <v>9.9446834665027684</v>
      </c>
      <c r="C182" s="2">
        <v>12.103579994669978</v>
      </c>
      <c r="D182" s="2">
        <v>2.2590361445783191</v>
      </c>
    </row>
    <row r="183" spans="1:4" x14ac:dyDescent="0.25">
      <c r="A183" s="5">
        <v>23743</v>
      </c>
      <c r="B183" s="2">
        <v>5.7271557271557194</v>
      </c>
      <c r="C183" s="2">
        <v>5.6472442323687755</v>
      </c>
      <c r="D183" s="2">
        <v>5.0381679389313261</v>
      </c>
    </row>
    <row r="184" spans="1:4" x14ac:dyDescent="0.25">
      <c r="A184" s="5">
        <v>23774</v>
      </c>
      <c r="B184" s="2">
        <v>0.87010565568677034</v>
      </c>
      <c r="C184" s="2">
        <v>6.5657930289111155</v>
      </c>
      <c r="D184" s="2">
        <v>3.8432554634513894</v>
      </c>
    </row>
    <row r="185" spans="1:4" x14ac:dyDescent="0.25">
      <c r="A185" s="5">
        <v>23802</v>
      </c>
      <c r="B185" s="2">
        <v>3.5809018567639184</v>
      </c>
      <c r="C185" s="2">
        <v>0.99254488508535577</v>
      </c>
      <c r="D185" s="2">
        <v>2.465446395218529</v>
      </c>
    </row>
    <row r="186" spans="1:4" x14ac:dyDescent="0.25">
      <c r="A186" s="5">
        <v>23833</v>
      </c>
      <c r="B186" s="2">
        <v>-0.25575447570332921</v>
      </c>
      <c r="C186" s="2">
        <v>0.64209812344562245</v>
      </c>
      <c r="D186" s="2">
        <v>3.9273805113004823</v>
      </c>
    </row>
    <row r="187" spans="1:4" x14ac:dyDescent="0.25">
      <c r="A187" s="5">
        <v>23863</v>
      </c>
      <c r="B187" s="2">
        <v>-0.94517958412098091</v>
      </c>
      <c r="C187" s="2">
        <v>2.0722870272181115</v>
      </c>
      <c r="D187" s="2">
        <v>3.8504257682340004</v>
      </c>
    </row>
    <row r="188" spans="1:4" x14ac:dyDescent="0.25">
      <c r="A188" s="5">
        <v>23894</v>
      </c>
      <c r="B188" s="2">
        <v>-3.8667459845330154</v>
      </c>
      <c r="C188" s="2">
        <v>2.3440569208607931</v>
      </c>
      <c r="D188" s="2">
        <v>2.3417489937797464</v>
      </c>
    </row>
    <row r="189" spans="1:4" x14ac:dyDescent="0.25">
      <c r="A189" s="5">
        <v>23924</v>
      </c>
      <c r="B189" s="2">
        <v>1.298701298701288</v>
      </c>
      <c r="C189" s="2">
        <v>2.1002625328166102</v>
      </c>
      <c r="D189" s="2">
        <v>4.6503112413035508</v>
      </c>
    </row>
    <row r="190" spans="1:4" x14ac:dyDescent="0.25">
      <c r="A190" s="5">
        <v>23955</v>
      </c>
      <c r="B190" s="2">
        <v>6.0496067755595906</v>
      </c>
      <c r="C190" s="2">
        <v>1.8161916730855099</v>
      </c>
      <c r="D190" s="2">
        <v>2.6451138868479163</v>
      </c>
    </row>
    <row r="191" spans="1:4" x14ac:dyDescent="0.25">
      <c r="A191" s="5">
        <v>23986</v>
      </c>
      <c r="B191" s="2">
        <v>5.6261343012704135</v>
      </c>
      <c r="C191" s="2">
        <v>1.7526737424260919</v>
      </c>
      <c r="D191" s="2">
        <v>1.6212232866617438</v>
      </c>
    </row>
    <row r="192" spans="1:4" x14ac:dyDescent="0.25">
      <c r="A192" s="5">
        <v>24016</v>
      </c>
      <c r="B192" s="2">
        <v>0.80459770114942319</v>
      </c>
      <c r="C192" s="2">
        <v>-0.60421751830658232</v>
      </c>
      <c r="D192" s="2">
        <v>2.9823269513991058</v>
      </c>
    </row>
    <row r="193" spans="1:4" x14ac:dyDescent="0.25">
      <c r="A193" s="5">
        <v>24047</v>
      </c>
      <c r="B193" s="2">
        <v>-1.4679976512037562</v>
      </c>
      <c r="C193" s="2">
        <v>-0.40986932878824822</v>
      </c>
      <c r="D193" s="2">
        <v>2.2743947175348556</v>
      </c>
    </row>
    <row r="194" spans="1:4" x14ac:dyDescent="0.25">
      <c r="A194" s="5">
        <v>24077</v>
      </c>
      <c r="B194" s="2">
        <v>5.5456171735241533</v>
      </c>
      <c r="C194" s="2">
        <v>2.4763263203771979</v>
      </c>
      <c r="D194" s="2">
        <v>6.1855670103092786</v>
      </c>
    </row>
    <row r="195" spans="1:4" x14ac:dyDescent="0.25">
      <c r="A195" s="5">
        <v>24108</v>
      </c>
      <c r="B195" s="2">
        <v>11.259890444309196</v>
      </c>
      <c r="C195" s="2">
        <v>6.6299258277048079</v>
      </c>
      <c r="D195" s="2">
        <v>5.7412790697674465</v>
      </c>
    </row>
    <row r="196" spans="1:4" x14ac:dyDescent="0.25">
      <c r="A196" s="5">
        <v>24139</v>
      </c>
      <c r="B196" s="2">
        <v>12.384473197781887</v>
      </c>
      <c r="C196" s="2">
        <v>9.6644692359702411</v>
      </c>
      <c r="D196" s="2">
        <v>5.8055152394774767</v>
      </c>
    </row>
    <row r="197" spans="1:4" x14ac:dyDescent="0.25">
      <c r="A197" s="5">
        <v>24167</v>
      </c>
      <c r="B197" s="2">
        <v>17.285531370038409</v>
      </c>
      <c r="C197" s="2">
        <v>12.754433476019923</v>
      </c>
      <c r="D197" s="2">
        <v>6.707983959168784</v>
      </c>
    </row>
    <row r="198" spans="1:4" x14ac:dyDescent="0.25">
      <c r="A198" s="5">
        <v>24198</v>
      </c>
      <c r="B198" s="2">
        <v>10.384615384615392</v>
      </c>
      <c r="C198" s="2">
        <v>11.497506402480129</v>
      </c>
      <c r="D198" s="2">
        <v>5.1693404634581164</v>
      </c>
    </row>
    <row r="199" spans="1:4" x14ac:dyDescent="0.25">
      <c r="A199" s="5">
        <v>24228</v>
      </c>
      <c r="B199" s="2">
        <v>11.70483460559797</v>
      </c>
      <c r="C199" s="2">
        <v>6.7096662482143632</v>
      </c>
      <c r="D199" s="2">
        <v>4.5632798573974842</v>
      </c>
    </row>
    <row r="200" spans="1:4" x14ac:dyDescent="0.25">
      <c r="A200" s="5">
        <v>24259</v>
      </c>
      <c r="B200" s="2">
        <v>14.480198019801982</v>
      </c>
      <c r="C200" s="2">
        <v>6.4147402542011456</v>
      </c>
      <c r="D200" s="2">
        <v>5.4701465856274778</v>
      </c>
    </row>
    <row r="201" spans="1:4" x14ac:dyDescent="0.25">
      <c r="A201" s="5">
        <v>24289</v>
      </c>
      <c r="B201" s="2">
        <v>8.5664335664335631</v>
      </c>
      <c r="C201" s="2">
        <v>2.8570262438267768</v>
      </c>
      <c r="D201" s="2">
        <v>4.0937718684394886</v>
      </c>
    </row>
    <row r="202" spans="1:4" x14ac:dyDescent="0.25">
      <c r="A202" s="5">
        <v>24320</v>
      </c>
      <c r="B202" s="2">
        <v>10.89560752994867</v>
      </c>
      <c r="C202" s="2">
        <v>4.113079832769273</v>
      </c>
      <c r="D202" s="2">
        <v>5.7981388690049984</v>
      </c>
    </row>
    <row r="203" spans="1:4" x14ac:dyDescent="0.25">
      <c r="A203" s="5">
        <v>24351</v>
      </c>
      <c r="B203" s="2">
        <v>14.203894616265744</v>
      </c>
      <c r="C203" s="2">
        <v>8.7003436975461756</v>
      </c>
      <c r="D203" s="2">
        <v>6.9615663524293048</v>
      </c>
    </row>
    <row r="204" spans="1:4" x14ac:dyDescent="0.25">
      <c r="A204" s="5">
        <v>24381</v>
      </c>
      <c r="B204" s="2">
        <v>13.968072976054735</v>
      </c>
      <c r="C204" s="2">
        <v>9.8148148148148309</v>
      </c>
      <c r="D204" s="2">
        <v>6.5784769395781151</v>
      </c>
    </row>
    <row r="205" spans="1:4" x14ac:dyDescent="0.25">
      <c r="A205" s="5">
        <v>24412</v>
      </c>
      <c r="B205" s="2">
        <v>14.123957091775917</v>
      </c>
      <c r="C205" s="2">
        <v>9.7428792632737071</v>
      </c>
      <c r="D205" s="2">
        <v>6.5279770444763185</v>
      </c>
    </row>
    <row r="206" spans="1:4" x14ac:dyDescent="0.25">
      <c r="A206" s="5">
        <v>24442</v>
      </c>
      <c r="B206" s="2">
        <v>12.976694915254239</v>
      </c>
      <c r="C206" s="2">
        <v>12.588926693473557</v>
      </c>
      <c r="D206" s="2">
        <v>2.2884882108183069</v>
      </c>
    </row>
    <row r="207" spans="1:4" x14ac:dyDescent="0.25">
      <c r="A207" s="5">
        <v>24473</v>
      </c>
      <c r="B207" s="2">
        <v>11.925601750547044</v>
      </c>
      <c r="C207" s="2">
        <v>11.211285120273583</v>
      </c>
      <c r="D207" s="2">
        <v>2.9209621993127044</v>
      </c>
    </row>
    <row r="208" spans="1:4" x14ac:dyDescent="0.25">
      <c r="A208" s="5">
        <v>24504</v>
      </c>
      <c r="B208" s="2">
        <v>8.826754385964918</v>
      </c>
      <c r="C208" s="2">
        <v>9.506377403568278</v>
      </c>
      <c r="D208" s="2">
        <v>3.1893004115226331</v>
      </c>
    </row>
    <row r="209" spans="1:4" x14ac:dyDescent="0.25">
      <c r="A209" s="5">
        <v>24532</v>
      </c>
      <c r="B209" s="2">
        <v>7.6419213973799138</v>
      </c>
      <c r="C209" s="2">
        <v>9.3980010846827167</v>
      </c>
      <c r="D209" s="2">
        <v>3.2114793303724021</v>
      </c>
    </row>
    <row r="210" spans="1:4" x14ac:dyDescent="0.25">
      <c r="A210" s="5">
        <v>24563</v>
      </c>
      <c r="B210" s="2">
        <v>12.891986062717775</v>
      </c>
      <c r="C210" s="2">
        <v>14.285138620245007</v>
      </c>
      <c r="D210" s="2">
        <v>1.9999999999999796</v>
      </c>
    </row>
    <row r="211" spans="1:4" x14ac:dyDescent="0.25">
      <c r="A211" s="5">
        <v>24593</v>
      </c>
      <c r="B211" s="2">
        <v>13.211845102505704</v>
      </c>
      <c r="C211" s="2">
        <v>16.506429759441808</v>
      </c>
      <c r="D211" s="2">
        <v>2.6934878963518649</v>
      </c>
    </row>
    <row r="212" spans="1:4" x14ac:dyDescent="0.25">
      <c r="A212" s="5">
        <v>24624</v>
      </c>
      <c r="B212" s="2">
        <v>12.378378378378386</v>
      </c>
      <c r="C212" s="2">
        <v>20.45691382765531</v>
      </c>
      <c r="D212" s="2">
        <v>2.9830508474576023</v>
      </c>
    </row>
    <row r="213" spans="1:4" x14ac:dyDescent="0.25">
      <c r="A213" s="5">
        <v>24654</v>
      </c>
      <c r="B213" s="2">
        <v>13.311862587224898</v>
      </c>
      <c r="C213" s="2">
        <v>22.947502083250669</v>
      </c>
      <c r="D213" s="2">
        <v>2.48739495798318</v>
      </c>
    </row>
    <row r="214" spans="1:4" x14ac:dyDescent="0.25">
      <c r="A214" s="5">
        <v>24685</v>
      </c>
      <c r="B214" s="2">
        <v>5.4526748971193362</v>
      </c>
      <c r="C214" s="2">
        <v>15.400795471929008</v>
      </c>
      <c r="D214" s="2">
        <v>3.7212449255751068</v>
      </c>
    </row>
    <row r="215" spans="1:4" x14ac:dyDescent="0.25">
      <c r="A215" s="5">
        <v>24716</v>
      </c>
      <c r="B215" s="2">
        <v>1.9057171514543558</v>
      </c>
      <c r="C215" s="2">
        <v>11.467333357844044</v>
      </c>
      <c r="D215" s="2">
        <v>4.7796610169491327</v>
      </c>
    </row>
    <row r="216" spans="1:4" x14ac:dyDescent="0.25">
      <c r="A216" s="5">
        <v>24746</v>
      </c>
      <c r="B216" s="2">
        <v>-2.5512756378189061</v>
      </c>
      <c r="C216" s="2">
        <v>8.9449373121196487</v>
      </c>
      <c r="D216" s="2">
        <v>5.3337806105334007</v>
      </c>
    </row>
    <row r="217" spans="1:4" x14ac:dyDescent="0.25">
      <c r="A217" s="5">
        <v>24777</v>
      </c>
      <c r="B217" s="2">
        <v>3.7597911227154057</v>
      </c>
      <c r="C217" s="2">
        <v>10.214614584880444</v>
      </c>
      <c r="D217" s="2">
        <v>5.7912457912458137</v>
      </c>
    </row>
    <row r="218" spans="1:4" x14ac:dyDescent="0.25">
      <c r="A218" s="5">
        <v>24807</v>
      </c>
      <c r="B218" s="2">
        <v>3.6099390529770181</v>
      </c>
      <c r="C218" s="2">
        <v>10.45673076923077</v>
      </c>
      <c r="D218" s="2">
        <v>6.6101694915254194</v>
      </c>
    </row>
    <row r="219" spans="1:4" x14ac:dyDescent="0.25">
      <c r="A219" s="5">
        <v>24838</v>
      </c>
      <c r="B219" s="2">
        <v>3.8123167155425186</v>
      </c>
      <c r="C219" s="2">
        <v>11.052484450345922</v>
      </c>
      <c r="D219" s="2">
        <v>5.0083472454090172</v>
      </c>
    </row>
    <row r="220" spans="1:4" x14ac:dyDescent="0.25">
      <c r="A220" s="5">
        <v>24869</v>
      </c>
      <c r="B220" s="2">
        <v>9.1183879093198925</v>
      </c>
      <c r="C220" s="2">
        <v>14.877894292349914</v>
      </c>
      <c r="D220" s="2">
        <v>4.3536058491193241</v>
      </c>
    </row>
    <row r="221" spans="1:4" x14ac:dyDescent="0.25">
      <c r="A221" s="5">
        <v>24898</v>
      </c>
      <c r="B221" s="2">
        <v>6.5922920892494963</v>
      </c>
      <c r="C221" s="2">
        <v>14.433427762039663</v>
      </c>
      <c r="D221" s="2">
        <v>4.5018205892088714</v>
      </c>
    </row>
    <row r="222" spans="1:4" x14ac:dyDescent="0.25">
      <c r="A222" s="5">
        <v>24929</v>
      </c>
      <c r="B222" s="2">
        <v>8.333333333333325</v>
      </c>
      <c r="C222" s="2">
        <v>15.443743168435532</v>
      </c>
      <c r="D222" s="2">
        <v>4.3536058491193241</v>
      </c>
    </row>
    <row r="223" spans="1:4" x14ac:dyDescent="0.25">
      <c r="A223" s="5">
        <v>24959</v>
      </c>
      <c r="B223" s="2">
        <v>6.6398390342052416</v>
      </c>
      <c r="C223" s="2">
        <v>15.226323119777163</v>
      </c>
      <c r="D223" s="2">
        <v>5.9428950863213759</v>
      </c>
    </row>
    <row r="224" spans="1:4" x14ac:dyDescent="0.25">
      <c r="A224" s="5">
        <v>24990</v>
      </c>
      <c r="B224" s="2">
        <v>6.2049062049062131</v>
      </c>
      <c r="C224" s="2">
        <v>11.76548878685033</v>
      </c>
      <c r="D224" s="2">
        <v>4.5424621461487957</v>
      </c>
    </row>
    <row r="225" spans="1:4" x14ac:dyDescent="0.25">
      <c r="A225" s="5">
        <v>25020</v>
      </c>
      <c r="B225" s="2">
        <v>9.1899573661771594</v>
      </c>
      <c r="C225" s="2">
        <v>12.019106635682931</v>
      </c>
      <c r="D225" s="2">
        <v>4.5588717612331964</v>
      </c>
    </row>
    <row r="226" spans="1:4" x14ac:dyDescent="0.25">
      <c r="A226" s="5">
        <v>25051</v>
      </c>
      <c r="B226" s="2">
        <v>13.121951219512184</v>
      </c>
      <c r="C226" s="2">
        <v>16.14250207125103</v>
      </c>
      <c r="D226" s="2">
        <v>4.6966731898238745</v>
      </c>
    </row>
    <row r="227" spans="1:4" x14ac:dyDescent="0.25">
      <c r="A227" s="5">
        <v>25082</v>
      </c>
      <c r="B227" s="2">
        <v>12.204724409448819</v>
      </c>
      <c r="C227" s="2">
        <v>16.069661587175933</v>
      </c>
      <c r="D227" s="2">
        <v>5.0469103849886787</v>
      </c>
    </row>
    <row r="228" spans="1:4" x14ac:dyDescent="0.25">
      <c r="A228" s="5">
        <v>25112</v>
      </c>
      <c r="B228" s="2">
        <v>18.069815195071868</v>
      </c>
      <c r="C228" s="2">
        <v>15.381250420620486</v>
      </c>
      <c r="D228" s="2">
        <v>2.5159235668789748</v>
      </c>
    </row>
    <row r="229" spans="1:4" x14ac:dyDescent="0.25">
      <c r="A229" s="5">
        <v>25143</v>
      </c>
      <c r="B229" s="2">
        <v>14.846502264720684</v>
      </c>
      <c r="C229" s="2">
        <v>15.972105245426672</v>
      </c>
      <c r="D229" s="2">
        <v>2.9917250159134046</v>
      </c>
    </row>
    <row r="230" spans="1:4" x14ac:dyDescent="0.25">
      <c r="A230" s="5">
        <v>25173</v>
      </c>
      <c r="B230" s="2">
        <v>15.022624434389131</v>
      </c>
      <c r="C230" s="2">
        <v>17.932535364526657</v>
      </c>
      <c r="D230" s="2">
        <v>3.529411764705892</v>
      </c>
    </row>
    <row r="231" spans="1:4" x14ac:dyDescent="0.25">
      <c r="A231" s="5">
        <v>25204</v>
      </c>
      <c r="B231" s="2">
        <v>12.335216572504715</v>
      </c>
      <c r="C231" s="2">
        <v>14.200308360341097</v>
      </c>
      <c r="D231" s="2">
        <v>8.8522251564383083</v>
      </c>
    </row>
    <row r="232" spans="1:4" x14ac:dyDescent="0.25">
      <c r="A232" s="5">
        <v>25235</v>
      </c>
      <c r="B232" s="2">
        <v>10.341643582640803</v>
      </c>
      <c r="C232" s="2">
        <v>12.169944250444154</v>
      </c>
      <c r="D232" s="2">
        <v>10.857399812332069</v>
      </c>
    </row>
    <row r="233" spans="1:4" x14ac:dyDescent="0.25">
      <c r="A233" s="5">
        <v>25263</v>
      </c>
      <c r="B233" s="2">
        <v>10.038058991436728</v>
      </c>
      <c r="C233" s="2">
        <v>12.814085901720507</v>
      </c>
      <c r="D233" s="2">
        <v>12.318054207350016</v>
      </c>
    </row>
    <row r="234" spans="1:4" x14ac:dyDescent="0.25">
      <c r="A234" s="5">
        <v>25294</v>
      </c>
      <c r="B234" s="2">
        <v>9.1168091168091223</v>
      </c>
      <c r="C234" s="2">
        <v>10.134082648666819</v>
      </c>
      <c r="D234" s="2">
        <v>16.720030444476809</v>
      </c>
    </row>
    <row r="235" spans="1:4" x14ac:dyDescent="0.25">
      <c r="A235" s="5">
        <v>25324</v>
      </c>
      <c r="B235" s="2">
        <v>7.2641509433962304</v>
      </c>
      <c r="C235" s="2">
        <v>6.2188378206871509</v>
      </c>
      <c r="D235" s="2">
        <v>10.44291086489919</v>
      </c>
    </row>
    <row r="236" spans="1:4" x14ac:dyDescent="0.25">
      <c r="A236" s="5">
        <v>25355</v>
      </c>
      <c r="B236" s="2">
        <v>3.2155797101449224</v>
      </c>
      <c r="C236" s="2">
        <v>6.7817802917535142</v>
      </c>
      <c r="D236" s="2">
        <v>10.905241435728952</v>
      </c>
    </row>
    <row r="237" spans="1:4" x14ac:dyDescent="0.25">
      <c r="A237" s="5">
        <v>25385</v>
      </c>
      <c r="B237" s="2">
        <v>3.7310195227765686</v>
      </c>
      <c r="C237" s="2">
        <v>5.7335484614498</v>
      </c>
      <c r="D237" s="2">
        <v>9.5141791502791229</v>
      </c>
    </row>
    <row r="238" spans="1:4" x14ac:dyDescent="0.25">
      <c r="A238" s="5">
        <v>25416</v>
      </c>
      <c r="B238" s="2">
        <v>3.3203967227253051</v>
      </c>
      <c r="C238" s="2">
        <v>4.1630999258117862</v>
      </c>
      <c r="D238" s="2">
        <v>9.2479147671518547</v>
      </c>
    </row>
    <row r="239" spans="1:4" x14ac:dyDescent="0.25">
      <c r="A239" s="5">
        <v>25447</v>
      </c>
      <c r="B239" s="2">
        <v>7.9385964912280782</v>
      </c>
      <c r="C239" s="2">
        <v>4.8991190679170238</v>
      </c>
      <c r="D239" s="2">
        <v>8.5357658284938243</v>
      </c>
    </row>
    <row r="240" spans="1:4" x14ac:dyDescent="0.25">
      <c r="A240" s="5">
        <v>25477</v>
      </c>
      <c r="B240" s="2">
        <v>10.304347826086957</v>
      </c>
      <c r="C240" s="2">
        <v>7.6613491207092599</v>
      </c>
      <c r="D240" s="2">
        <v>9.6651007374550559</v>
      </c>
    </row>
    <row r="241" spans="1:4" x14ac:dyDescent="0.25">
      <c r="A241" s="5">
        <v>25508</v>
      </c>
      <c r="B241" s="2">
        <v>8.8957055214723866</v>
      </c>
      <c r="C241" s="2">
        <v>6.6871949802463249</v>
      </c>
      <c r="D241" s="2">
        <v>8.3556645202780278</v>
      </c>
    </row>
    <row r="242" spans="1:4" x14ac:dyDescent="0.25">
      <c r="A242" s="5">
        <v>25538</v>
      </c>
      <c r="B242" s="2">
        <v>18.174665617623909</v>
      </c>
      <c r="C242" s="2">
        <v>13.294492921730416</v>
      </c>
      <c r="D242" s="2">
        <v>10.202009057257033</v>
      </c>
    </row>
    <row r="243" spans="1:4" x14ac:dyDescent="0.25">
      <c r="A243" s="5">
        <v>25569</v>
      </c>
      <c r="B243" s="2">
        <v>20.075440067057837</v>
      </c>
      <c r="C243" s="2">
        <v>14.013335537554417</v>
      </c>
      <c r="D243" s="2">
        <v>3.036717774610409</v>
      </c>
    </row>
    <row r="244" spans="1:4" x14ac:dyDescent="0.25">
      <c r="A244" s="5">
        <v>25600</v>
      </c>
      <c r="B244" s="2">
        <v>13.723849372384933</v>
      </c>
      <c r="C244" s="2">
        <v>9.6534585870722935</v>
      </c>
      <c r="D244" s="2">
        <v>1.0470406460324932</v>
      </c>
    </row>
    <row r="245" spans="1:4" x14ac:dyDescent="0.25">
      <c r="A245" s="5">
        <v>25628</v>
      </c>
      <c r="B245" s="2">
        <v>18.201469952442718</v>
      </c>
      <c r="C245" s="2">
        <v>12.463998683380439</v>
      </c>
      <c r="D245" s="2">
        <v>0.8867530977785032</v>
      </c>
    </row>
    <row r="246" spans="1:4" x14ac:dyDescent="0.25">
      <c r="A246" s="5">
        <v>25659</v>
      </c>
      <c r="B246" s="2">
        <v>20.452567449956494</v>
      </c>
      <c r="C246" s="2">
        <v>13.50564352866137</v>
      </c>
      <c r="D246" s="2">
        <v>-2.665131292040579</v>
      </c>
    </row>
    <row r="247" spans="1:4" x14ac:dyDescent="0.25">
      <c r="A247" s="5">
        <v>25689</v>
      </c>
      <c r="B247" s="2">
        <v>21.503957783641159</v>
      </c>
      <c r="C247" s="2">
        <v>15.109100736821146</v>
      </c>
      <c r="D247" s="2">
        <v>1.7899899109231843</v>
      </c>
    </row>
    <row r="248" spans="1:4" x14ac:dyDescent="0.25">
      <c r="A248" s="5">
        <v>25720</v>
      </c>
      <c r="B248" s="2">
        <v>36.638876700307144</v>
      </c>
      <c r="C248" s="2">
        <v>19.471395115423217</v>
      </c>
      <c r="D248" s="2">
        <v>2.6954675904569569</v>
      </c>
    </row>
    <row r="249" spans="1:4" x14ac:dyDescent="0.25">
      <c r="A249" s="5">
        <v>25750</v>
      </c>
      <c r="B249" s="2">
        <v>49.811794228356334</v>
      </c>
      <c r="C249" s="2">
        <v>27.677257616218863</v>
      </c>
      <c r="D249" s="2">
        <v>3.6084500853899693</v>
      </c>
    </row>
    <row r="250" spans="1:4" x14ac:dyDescent="0.25">
      <c r="A250" s="5">
        <v>25781</v>
      </c>
      <c r="B250" s="2">
        <v>53.923205342237068</v>
      </c>
      <c r="C250" s="2">
        <v>34.58156416929188</v>
      </c>
      <c r="D250" s="2">
        <v>7.4232859762112691</v>
      </c>
    </row>
    <row r="251" spans="1:4" x14ac:dyDescent="0.25">
      <c r="A251" s="5">
        <v>25812</v>
      </c>
      <c r="B251" s="2">
        <v>53.677366924014635</v>
      </c>
      <c r="C251" s="2">
        <v>36.999512380126774</v>
      </c>
      <c r="D251" s="2">
        <v>10.865613665797502</v>
      </c>
    </row>
    <row r="252" spans="1:4" x14ac:dyDescent="0.25">
      <c r="A252" s="5">
        <v>25842</v>
      </c>
      <c r="B252" s="2">
        <v>50.847457627118644</v>
      </c>
      <c r="C252" s="2">
        <v>35.751435691840939</v>
      </c>
      <c r="D252" s="2">
        <v>10.395268464111185</v>
      </c>
    </row>
    <row r="253" spans="1:4" x14ac:dyDescent="0.25">
      <c r="A253" s="5">
        <v>25873</v>
      </c>
      <c r="B253" s="2">
        <v>46.317907444668016</v>
      </c>
      <c r="C253" s="2">
        <v>33.924195392909652</v>
      </c>
      <c r="D253" s="2">
        <v>12.567296079057911</v>
      </c>
    </row>
    <row r="254" spans="1:4" x14ac:dyDescent="0.25">
      <c r="A254" s="5">
        <v>25903</v>
      </c>
      <c r="B254" s="2">
        <v>33.854860186418101</v>
      </c>
      <c r="C254" s="2">
        <v>23.908693224125098</v>
      </c>
      <c r="D254" s="2">
        <v>10.558431794254242</v>
      </c>
    </row>
    <row r="255" spans="1:4" x14ac:dyDescent="0.25">
      <c r="A255" s="5">
        <v>25934</v>
      </c>
      <c r="B255" s="2">
        <v>37.06806282722512</v>
      </c>
      <c r="C255" s="2">
        <v>25.12808119864669</v>
      </c>
      <c r="D255" s="2">
        <v>12.181303090169004</v>
      </c>
    </row>
    <row r="256" spans="1:4" x14ac:dyDescent="0.25">
      <c r="A256" s="5">
        <v>25965</v>
      </c>
      <c r="B256" s="2">
        <v>41.096394407652696</v>
      </c>
      <c r="C256" s="2">
        <v>29.939732031678034</v>
      </c>
      <c r="D256" s="2">
        <v>11.931818214011503</v>
      </c>
    </row>
    <row r="257" spans="1:4" x14ac:dyDescent="0.25">
      <c r="A257" s="5">
        <v>25993</v>
      </c>
      <c r="B257" s="2">
        <v>33.540599853694218</v>
      </c>
      <c r="C257" s="2">
        <v>24.850613399673161</v>
      </c>
      <c r="D257" s="2">
        <v>12.290502801196613</v>
      </c>
    </row>
    <row r="258" spans="1:4" x14ac:dyDescent="0.25">
      <c r="A258" s="5">
        <v>26024</v>
      </c>
      <c r="B258" s="2">
        <v>36.343930635838142</v>
      </c>
      <c r="C258" s="2">
        <v>28.388184416917106</v>
      </c>
      <c r="D258" s="2">
        <v>14.005602226932679</v>
      </c>
    </row>
    <row r="259" spans="1:4" x14ac:dyDescent="0.25">
      <c r="A259" s="5">
        <v>26054</v>
      </c>
      <c r="B259" s="2">
        <v>35.866811436844003</v>
      </c>
      <c r="C259" s="2">
        <v>30.821511541693457</v>
      </c>
      <c r="D259" s="2">
        <v>12.534818940194747</v>
      </c>
    </row>
    <row r="260" spans="1:4" x14ac:dyDescent="0.25">
      <c r="A260" s="5">
        <v>26085</v>
      </c>
      <c r="B260" s="2">
        <v>23.763648041104691</v>
      </c>
      <c r="C260" s="2">
        <v>23.730514328386086</v>
      </c>
      <c r="D260" s="2">
        <v>11.04972376393054</v>
      </c>
    </row>
    <row r="261" spans="1:4" x14ac:dyDescent="0.25">
      <c r="A261" s="5">
        <v>26115</v>
      </c>
      <c r="B261" s="2">
        <v>12.199888330541597</v>
      </c>
      <c r="C261" s="2">
        <v>16.50624266353644</v>
      </c>
      <c r="D261" s="2">
        <v>12.430939223826631</v>
      </c>
    </row>
    <row r="262" spans="1:4" x14ac:dyDescent="0.25">
      <c r="A262" s="5">
        <v>26146</v>
      </c>
      <c r="B262" s="2">
        <v>13.449023861171373</v>
      </c>
      <c r="C262" s="2">
        <v>13.020822731991299</v>
      </c>
      <c r="D262" s="2">
        <v>8.4880636682493904</v>
      </c>
    </row>
    <row r="263" spans="1:4" x14ac:dyDescent="0.25">
      <c r="A263" s="5">
        <v>26177</v>
      </c>
      <c r="B263" s="2">
        <v>7.7736647276573256</v>
      </c>
      <c r="C263" s="2">
        <v>11.49054812939967</v>
      </c>
      <c r="D263" s="2">
        <v>4.6035805462022017</v>
      </c>
    </row>
    <row r="264" spans="1:4" x14ac:dyDescent="0.25">
      <c r="A264" s="5">
        <v>26207</v>
      </c>
      <c r="B264" s="2">
        <v>7.4209563626861819</v>
      </c>
      <c r="C264" s="2">
        <v>12.928522967633803</v>
      </c>
      <c r="D264" s="2">
        <v>5.3846153779581796</v>
      </c>
    </row>
    <row r="265" spans="1:4" x14ac:dyDescent="0.25">
      <c r="A265" s="5">
        <v>26238</v>
      </c>
      <c r="B265" s="2">
        <v>11.798679867986795</v>
      </c>
      <c r="C265" s="2">
        <v>13.674900884415987</v>
      </c>
      <c r="D265" s="2">
        <v>4.8101265564178375</v>
      </c>
    </row>
    <row r="266" spans="1:4" x14ac:dyDescent="0.25">
      <c r="A266" s="5">
        <v>26268</v>
      </c>
      <c r="B266" s="2">
        <v>10.818204426759515</v>
      </c>
      <c r="C266" s="2">
        <v>11.888978610730305</v>
      </c>
      <c r="D266" s="2">
        <v>6.2972292149579001</v>
      </c>
    </row>
    <row r="267" spans="1:4" x14ac:dyDescent="0.25">
      <c r="A267" s="5">
        <v>26299</v>
      </c>
      <c r="B267" s="2">
        <v>13.190730837789655</v>
      </c>
      <c r="C267" s="2">
        <v>19.786395766541776</v>
      </c>
      <c r="D267" s="2">
        <v>6.8181818331503274</v>
      </c>
    </row>
    <row r="268" spans="1:4" x14ac:dyDescent="0.25">
      <c r="A268" s="5">
        <v>26330</v>
      </c>
      <c r="B268" s="2">
        <v>12.359843546284232</v>
      </c>
      <c r="C268" s="2">
        <v>15.524379024839007</v>
      </c>
      <c r="D268" s="2">
        <v>8.8832487069489652</v>
      </c>
    </row>
    <row r="269" spans="1:4" x14ac:dyDescent="0.25">
      <c r="A269" s="5">
        <v>26359</v>
      </c>
      <c r="B269" s="2">
        <v>16.324294713777054</v>
      </c>
      <c r="C269" s="2">
        <v>17.280718890408298</v>
      </c>
      <c r="D269" s="2">
        <v>8.2089552190389057</v>
      </c>
    </row>
    <row r="270" spans="1:4" x14ac:dyDescent="0.25">
      <c r="A270" s="5">
        <v>26390</v>
      </c>
      <c r="B270" s="2">
        <v>10.386857445680974</v>
      </c>
      <c r="C270" s="2">
        <v>13.376341630509248</v>
      </c>
      <c r="D270" s="2">
        <v>5.6511056265622805</v>
      </c>
    </row>
    <row r="271" spans="1:4" x14ac:dyDescent="0.25">
      <c r="A271" s="5">
        <v>26420</v>
      </c>
      <c r="B271" s="2">
        <v>11.108151305274383</v>
      </c>
      <c r="C271" s="2">
        <v>13.5246443617403</v>
      </c>
      <c r="D271" s="2">
        <v>5.9405940639178256</v>
      </c>
    </row>
    <row r="272" spans="1:4" x14ac:dyDescent="0.25">
      <c r="A272" s="5">
        <v>26451</v>
      </c>
      <c r="B272" s="2">
        <v>14.945511157239233</v>
      </c>
      <c r="C272" s="2">
        <v>15.584391090322679</v>
      </c>
      <c r="D272" s="2">
        <v>9.2039800952304027</v>
      </c>
    </row>
    <row r="273" spans="1:4" x14ac:dyDescent="0.25">
      <c r="A273" s="5">
        <v>26481</v>
      </c>
      <c r="B273" s="2">
        <v>20.154267230654387</v>
      </c>
      <c r="C273" s="2">
        <v>21.394420121269864</v>
      </c>
      <c r="D273" s="2">
        <v>8.8452088510437186</v>
      </c>
    </row>
    <row r="274" spans="1:4" x14ac:dyDescent="0.25">
      <c r="A274" s="5">
        <v>26512</v>
      </c>
      <c r="B274" s="2">
        <v>16.802103250478019</v>
      </c>
      <c r="C274" s="2">
        <v>18.429204336707116</v>
      </c>
      <c r="D274" s="2">
        <v>7.8239608867989086</v>
      </c>
    </row>
    <row r="275" spans="1:4" x14ac:dyDescent="0.25">
      <c r="A275" s="5">
        <v>26543</v>
      </c>
      <c r="B275" s="2">
        <v>20.166830225711486</v>
      </c>
      <c r="C275" s="2">
        <v>18.439955305677238</v>
      </c>
      <c r="D275" s="2">
        <v>8.5574572293139806</v>
      </c>
    </row>
    <row r="276" spans="1:4" x14ac:dyDescent="0.25">
      <c r="A276" s="5">
        <v>26573</v>
      </c>
      <c r="B276" s="2">
        <v>19.192410605692057</v>
      </c>
      <c r="C276" s="2">
        <v>20.02191083702931</v>
      </c>
      <c r="D276" s="2">
        <v>7.2992700590968296</v>
      </c>
    </row>
    <row r="277" spans="1:4" x14ac:dyDescent="0.25">
      <c r="A277" s="5">
        <v>26604</v>
      </c>
      <c r="B277" s="2">
        <v>22.533825338253386</v>
      </c>
      <c r="C277" s="2">
        <v>22.986532167194284</v>
      </c>
      <c r="D277" s="2">
        <v>7.4879227215155275</v>
      </c>
    </row>
    <row r="278" spans="1:4" x14ac:dyDescent="0.25">
      <c r="A278" s="5">
        <v>26634</v>
      </c>
      <c r="B278" s="2">
        <v>22.823159784560154</v>
      </c>
      <c r="C278" s="2">
        <v>24.589641166795339</v>
      </c>
      <c r="D278" s="2">
        <v>5.687203796638185</v>
      </c>
    </row>
    <row r="279" spans="1:4" x14ac:dyDescent="0.25">
      <c r="A279" s="5">
        <v>26665</v>
      </c>
      <c r="B279" s="2">
        <v>24.724409448818907</v>
      </c>
      <c r="C279" s="2">
        <v>19.90229431017525</v>
      </c>
      <c r="D279" s="2">
        <v>7.5650118251325615</v>
      </c>
    </row>
    <row r="280" spans="1:4" x14ac:dyDescent="0.25">
      <c r="A280" s="5">
        <v>26696</v>
      </c>
      <c r="B280" s="2">
        <v>31.445811093061039</v>
      </c>
      <c r="C280" s="2">
        <v>25.384896144402404</v>
      </c>
      <c r="D280" s="2">
        <v>6.9930070165148184</v>
      </c>
    </row>
    <row r="281" spans="1:4" x14ac:dyDescent="0.25">
      <c r="A281" s="5">
        <v>26724</v>
      </c>
      <c r="B281" s="2">
        <v>36.096067812573573</v>
      </c>
      <c r="C281" s="2">
        <v>29.269105203544534</v>
      </c>
      <c r="D281" s="2">
        <v>8.5057471228693782</v>
      </c>
    </row>
    <row r="282" spans="1:4" x14ac:dyDescent="0.25">
      <c r="A282" s="5">
        <v>26755</v>
      </c>
      <c r="B282" s="2">
        <v>40.902544407105147</v>
      </c>
      <c r="C282" s="2">
        <v>33.33333333333335</v>
      </c>
      <c r="D282" s="2">
        <v>12.093023266600532</v>
      </c>
    </row>
    <row r="283" spans="1:4" x14ac:dyDescent="0.25">
      <c r="A283" s="5">
        <v>26785</v>
      </c>
      <c r="B283" s="2">
        <v>35.842723567489813</v>
      </c>
      <c r="C283" s="2">
        <v>30.075550822072827</v>
      </c>
      <c r="D283" s="2">
        <v>13.317757009932031</v>
      </c>
    </row>
    <row r="284" spans="1:4" x14ac:dyDescent="0.25">
      <c r="A284" s="5">
        <v>26816</v>
      </c>
      <c r="B284" s="2">
        <v>35.530474040632058</v>
      </c>
      <c r="C284" s="2">
        <v>30.014359376019861</v>
      </c>
      <c r="D284" s="2">
        <v>11.161731205378732</v>
      </c>
    </row>
    <row r="285" spans="1:4" x14ac:dyDescent="0.25">
      <c r="A285" s="5">
        <v>26846</v>
      </c>
      <c r="B285" s="2">
        <v>25.346862704493688</v>
      </c>
      <c r="C285" s="2">
        <v>24.447697229431988</v>
      </c>
      <c r="D285" s="2">
        <v>10.383747167306833</v>
      </c>
    </row>
    <row r="286" spans="1:4" x14ac:dyDescent="0.25">
      <c r="A286" s="5">
        <v>26877</v>
      </c>
      <c r="B286" s="2">
        <v>25.925925925925931</v>
      </c>
      <c r="C286" s="2">
        <v>26.413114554661711</v>
      </c>
      <c r="D286" s="2">
        <v>11.791383229184337</v>
      </c>
    </row>
    <row r="287" spans="1:4" x14ac:dyDescent="0.25">
      <c r="A287" s="5">
        <v>26908</v>
      </c>
      <c r="B287" s="2">
        <v>23.662719477337689</v>
      </c>
      <c r="C287" s="2">
        <v>24.049116501946699</v>
      </c>
      <c r="D287" s="2">
        <v>12.837837838071287</v>
      </c>
    </row>
    <row r="288" spans="1:4" x14ac:dyDescent="0.25">
      <c r="A288" s="5">
        <v>26938</v>
      </c>
      <c r="B288" s="2">
        <v>27.816326530612233</v>
      </c>
      <c r="C288" s="2">
        <v>25.104528590777942</v>
      </c>
      <c r="D288" s="2">
        <v>16.32653062502445</v>
      </c>
    </row>
    <row r="289" spans="1:4" x14ac:dyDescent="0.25">
      <c r="A289" s="5">
        <v>26969</v>
      </c>
      <c r="B289" s="2">
        <v>24.051395302148173</v>
      </c>
      <c r="C289" s="2">
        <v>23.675523173799839</v>
      </c>
      <c r="D289" s="2">
        <v>16.404494386128611</v>
      </c>
    </row>
    <row r="290" spans="1:4" x14ac:dyDescent="0.25">
      <c r="A290" s="5">
        <v>26999</v>
      </c>
      <c r="B290" s="2">
        <v>37.420062123150011</v>
      </c>
      <c r="C290" s="2">
        <v>30.922904907520898</v>
      </c>
      <c r="D290" s="2">
        <v>17.713004508137242</v>
      </c>
    </row>
    <row r="291" spans="1:4" x14ac:dyDescent="0.25">
      <c r="A291" s="5">
        <v>27030</v>
      </c>
      <c r="B291" s="2">
        <v>22.85353535353536</v>
      </c>
      <c r="C291" s="2">
        <v>23.670445224360282</v>
      </c>
      <c r="D291" s="2">
        <v>17.3626373475938</v>
      </c>
    </row>
    <row r="292" spans="1:4" x14ac:dyDescent="0.25">
      <c r="A292" s="5">
        <v>27061</v>
      </c>
      <c r="B292" s="2">
        <v>16.172316384180796</v>
      </c>
      <c r="C292" s="2">
        <v>23.503182185056293</v>
      </c>
      <c r="D292" s="2">
        <v>20.479302827510715</v>
      </c>
    </row>
    <row r="293" spans="1:4" x14ac:dyDescent="0.25">
      <c r="A293" s="5">
        <v>27089</v>
      </c>
      <c r="B293" s="2">
        <v>19.671280276816617</v>
      </c>
      <c r="C293" s="2">
        <v>25.425213895474698</v>
      </c>
      <c r="D293" s="2">
        <v>23.940677941035116</v>
      </c>
    </row>
    <row r="294" spans="1:4" x14ac:dyDescent="0.25">
      <c r="A294" s="5">
        <v>27120</v>
      </c>
      <c r="B294" s="2">
        <v>22.129471890971033</v>
      </c>
      <c r="C294" s="2">
        <v>25.069238128808102</v>
      </c>
      <c r="D294" s="2">
        <v>27.385892137974576</v>
      </c>
    </row>
    <row r="295" spans="1:4" x14ac:dyDescent="0.25">
      <c r="A295" s="5">
        <v>27150</v>
      </c>
      <c r="B295" s="2">
        <v>34.468761030709501</v>
      </c>
      <c r="C295" s="2">
        <v>32.987910189982728</v>
      </c>
      <c r="D295" s="2">
        <v>24.536082467965503</v>
      </c>
    </row>
    <row r="296" spans="1:4" x14ac:dyDescent="0.25">
      <c r="A296" s="5">
        <v>27181</v>
      </c>
      <c r="B296" s="2">
        <v>29.746835443037977</v>
      </c>
      <c r="C296" s="2">
        <v>33.035467757724831</v>
      </c>
      <c r="D296" s="2">
        <v>22.336065548516835</v>
      </c>
    </row>
    <row r="297" spans="1:4" x14ac:dyDescent="0.25">
      <c r="A297" s="5">
        <v>27211</v>
      </c>
      <c r="B297" s="2">
        <v>32.165868164546495</v>
      </c>
      <c r="C297" s="2">
        <v>33.225818186227563</v>
      </c>
      <c r="D297" s="2">
        <v>22.085889554768954</v>
      </c>
    </row>
    <row r="298" spans="1:4" x14ac:dyDescent="0.25">
      <c r="A298" s="5">
        <v>27242</v>
      </c>
      <c r="B298" s="2">
        <v>28.680532986675324</v>
      </c>
      <c r="C298" s="2">
        <v>35.140987392936211</v>
      </c>
      <c r="D298" s="2">
        <v>23.123732252152539</v>
      </c>
    </row>
    <row r="299" spans="1:4" x14ac:dyDescent="0.25">
      <c r="A299" s="5">
        <v>27273</v>
      </c>
      <c r="B299" s="2">
        <v>32.210665345880798</v>
      </c>
      <c r="C299" s="2">
        <v>39.678899082568805</v>
      </c>
      <c r="D299" s="2">
        <v>23.952095794263919</v>
      </c>
    </row>
    <row r="300" spans="1:4" x14ac:dyDescent="0.25">
      <c r="A300" s="5">
        <v>27303</v>
      </c>
      <c r="B300" s="2">
        <v>31.518441641385909</v>
      </c>
      <c r="C300" s="2">
        <v>37.438806251176793</v>
      </c>
      <c r="D300" s="2">
        <v>21.052631563207271</v>
      </c>
    </row>
    <row r="301" spans="1:4" x14ac:dyDescent="0.25">
      <c r="A301" s="5">
        <v>27334</v>
      </c>
      <c r="B301" s="2">
        <v>32.12493931056806</v>
      </c>
      <c r="C301" s="2">
        <v>36.813141587197087</v>
      </c>
      <c r="D301" s="2">
        <v>23.552123554753692</v>
      </c>
    </row>
    <row r="302" spans="1:4" x14ac:dyDescent="0.25">
      <c r="A302" s="5">
        <v>27364</v>
      </c>
      <c r="B302" s="2">
        <v>24.079244781279073</v>
      </c>
      <c r="C302" s="2">
        <v>37.681606782730384</v>
      </c>
      <c r="D302" s="2">
        <v>22.285714263839097</v>
      </c>
    </row>
    <row r="303" spans="1:4" x14ac:dyDescent="0.25">
      <c r="A303" s="5">
        <v>27395</v>
      </c>
      <c r="B303" s="2">
        <v>35.97122302158273</v>
      </c>
      <c r="C303" s="2">
        <v>40.078286397738381</v>
      </c>
      <c r="D303" s="2">
        <v>23.595505620560008</v>
      </c>
    </row>
    <row r="304" spans="1:4" x14ac:dyDescent="0.25">
      <c r="A304" s="5">
        <v>27426</v>
      </c>
      <c r="B304" s="2">
        <v>34.80243161094225</v>
      </c>
      <c r="C304" s="2">
        <v>36.543818298692955</v>
      </c>
      <c r="D304" s="2">
        <v>21.518987334397433</v>
      </c>
    </row>
    <row r="305" spans="1:4" x14ac:dyDescent="0.25">
      <c r="A305" s="5">
        <v>27454</v>
      </c>
      <c r="B305" s="2">
        <v>26.745699002457712</v>
      </c>
      <c r="C305" s="2">
        <v>33.490856790630772</v>
      </c>
      <c r="D305" s="2">
        <v>17.094017108586755</v>
      </c>
    </row>
    <row r="306" spans="1:4" x14ac:dyDescent="0.25">
      <c r="A306" s="5">
        <v>27485</v>
      </c>
      <c r="B306" s="2">
        <v>22.415957595201562</v>
      </c>
      <c r="C306" s="2">
        <v>30.649219929542014</v>
      </c>
      <c r="D306" s="2">
        <v>12.052117258878869</v>
      </c>
    </row>
    <row r="307" spans="1:4" x14ac:dyDescent="0.25">
      <c r="A307" s="5">
        <v>27515</v>
      </c>
      <c r="B307" s="2">
        <v>14.739467121669513</v>
      </c>
      <c r="C307" s="2">
        <v>22.924482924482923</v>
      </c>
      <c r="D307" s="2">
        <v>12.582781466541881</v>
      </c>
    </row>
    <row r="308" spans="1:4" x14ac:dyDescent="0.25">
      <c r="A308" s="5">
        <v>27546</v>
      </c>
      <c r="B308" s="2">
        <v>14.74967907573812</v>
      </c>
      <c r="C308" s="2">
        <v>23.066037735849054</v>
      </c>
      <c r="D308" s="2">
        <v>14.572864340203772</v>
      </c>
    </row>
    <row r="309" spans="1:4" x14ac:dyDescent="0.25">
      <c r="A309" s="5">
        <v>27576</v>
      </c>
      <c r="B309" s="2">
        <v>13.437499999999991</v>
      </c>
      <c r="C309" s="2">
        <v>22.089742422863388</v>
      </c>
      <c r="D309" s="2">
        <v>14.572864340203772</v>
      </c>
    </row>
    <row r="310" spans="1:4" x14ac:dyDescent="0.25">
      <c r="A310" s="5">
        <v>27607</v>
      </c>
      <c r="B310" s="2">
        <v>13.96640990023994</v>
      </c>
      <c r="C310" s="2">
        <v>19.877158625600842</v>
      </c>
      <c r="D310" s="2">
        <v>13.179571647806609</v>
      </c>
    </row>
    <row r="311" spans="1:4" x14ac:dyDescent="0.25">
      <c r="A311" s="5">
        <v>27638</v>
      </c>
      <c r="B311" s="2">
        <v>15.4095904095904</v>
      </c>
      <c r="C311" s="2">
        <v>20.724224353988419</v>
      </c>
      <c r="D311" s="2">
        <v>12.238325291629891</v>
      </c>
    </row>
    <row r="312" spans="1:4" x14ac:dyDescent="0.25">
      <c r="A312" s="5">
        <v>27668</v>
      </c>
      <c r="B312" s="2">
        <v>8.2918538302780185</v>
      </c>
      <c r="C312" s="2">
        <v>17.296001369980306</v>
      </c>
      <c r="D312" s="2">
        <v>11.916264087392348</v>
      </c>
    </row>
    <row r="313" spans="1:4" x14ac:dyDescent="0.25">
      <c r="A313" s="5">
        <v>27699</v>
      </c>
      <c r="B313" s="2">
        <v>5.4140127388535131</v>
      </c>
      <c r="C313" s="2">
        <v>16.991834980661793</v>
      </c>
      <c r="D313" s="2">
        <v>9.6874999949809304</v>
      </c>
    </row>
    <row r="314" spans="1:4" x14ac:dyDescent="0.25">
      <c r="A314" s="5">
        <v>27729</v>
      </c>
      <c r="B314" s="2">
        <v>6.8688384054864882</v>
      </c>
      <c r="C314" s="2">
        <v>16.127344742545404</v>
      </c>
      <c r="D314" s="2">
        <v>10.903426812345307</v>
      </c>
    </row>
    <row r="315" spans="1:4" x14ac:dyDescent="0.25">
      <c r="A315" s="5">
        <v>27760</v>
      </c>
      <c r="B315" s="2">
        <v>4.0384407731346439</v>
      </c>
      <c r="C315" s="2">
        <v>15.423426220600799</v>
      </c>
      <c r="D315" s="2">
        <v>9.6969696804866992</v>
      </c>
    </row>
    <row r="316" spans="1:4" x14ac:dyDescent="0.25">
      <c r="A316" s="5">
        <v>27791</v>
      </c>
      <c r="B316" s="2">
        <v>3.5400225479143232</v>
      </c>
      <c r="C316" s="2">
        <v>15.480580619850915</v>
      </c>
      <c r="D316" s="2">
        <v>8.1845237980068255</v>
      </c>
    </row>
    <row r="317" spans="1:4" x14ac:dyDescent="0.25">
      <c r="A317" s="5">
        <v>27820</v>
      </c>
      <c r="B317" s="2">
        <v>7.3001026576936301</v>
      </c>
      <c r="C317" s="2">
        <v>16.91549946128983</v>
      </c>
      <c r="D317" s="2">
        <v>6.4233576689091354</v>
      </c>
    </row>
    <row r="318" spans="1:4" x14ac:dyDescent="0.25">
      <c r="A318" s="5">
        <v>27851</v>
      </c>
      <c r="B318" s="2">
        <v>12.887420237010016</v>
      </c>
      <c r="C318" s="2">
        <v>18.91371340523882</v>
      </c>
      <c r="D318" s="2">
        <v>6.39534881918844</v>
      </c>
    </row>
    <row r="319" spans="1:4" x14ac:dyDescent="0.25">
      <c r="A319" s="5">
        <v>27881</v>
      </c>
      <c r="B319" s="2">
        <v>17.204301075268823</v>
      </c>
      <c r="C319" s="2">
        <v>24.956957270308333</v>
      </c>
      <c r="D319" s="2">
        <v>7.7941176466938433</v>
      </c>
    </row>
    <row r="320" spans="1:4" x14ac:dyDescent="0.25">
      <c r="A320" s="5">
        <v>27912</v>
      </c>
      <c r="B320" s="2">
        <v>30.350151023604433</v>
      </c>
      <c r="C320" s="2">
        <v>30.210808738980454</v>
      </c>
      <c r="D320" s="2">
        <v>9.6491228022955067</v>
      </c>
    </row>
    <row r="321" spans="1:4" x14ac:dyDescent="0.25">
      <c r="A321" s="5">
        <v>27942</v>
      </c>
      <c r="B321" s="2">
        <v>29.707988980716248</v>
      </c>
      <c r="C321" s="2">
        <v>29.469211271805573</v>
      </c>
      <c r="D321" s="2">
        <v>11.403508768388292</v>
      </c>
    </row>
    <row r="322" spans="1:4" x14ac:dyDescent="0.25">
      <c r="A322" s="5">
        <v>27973</v>
      </c>
      <c r="B322" s="2">
        <v>32.720221606648202</v>
      </c>
      <c r="C322" s="2">
        <v>33.407588921066299</v>
      </c>
      <c r="D322" s="2">
        <v>10.625909755862928</v>
      </c>
    </row>
    <row r="323" spans="1:4" x14ac:dyDescent="0.25">
      <c r="A323" s="5">
        <v>28004</v>
      </c>
      <c r="B323" s="2">
        <v>34.91668470028133</v>
      </c>
      <c r="C323" s="2">
        <v>33.359581931419569</v>
      </c>
      <c r="D323" s="2">
        <v>10.903873730408797</v>
      </c>
    </row>
    <row r="324" spans="1:4" x14ac:dyDescent="0.25">
      <c r="A324" s="5">
        <v>28034</v>
      </c>
      <c r="B324" s="2">
        <v>48.30717488789238</v>
      </c>
      <c r="C324" s="2">
        <v>38.316665450032851</v>
      </c>
      <c r="D324" s="2">
        <v>14.100719425095697</v>
      </c>
    </row>
    <row r="325" spans="1:4" x14ac:dyDescent="0.25">
      <c r="A325" s="5">
        <v>28065</v>
      </c>
      <c r="B325" s="2">
        <v>54.148268649779219</v>
      </c>
      <c r="C325" s="2">
        <v>46.356156332647672</v>
      </c>
      <c r="D325" s="2">
        <v>13.532763526723969</v>
      </c>
    </row>
    <row r="326" spans="1:4" x14ac:dyDescent="0.25">
      <c r="A326" s="5">
        <v>28095</v>
      </c>
      <c r="B326" s="2">
        <v>47.809084528226208</v>
      </c>
      <c r="C326" s="2">
        <v>32.563228006950261</v>
      </c>
      <c r="D326" s="2">
        <v>13.061797734318059</v>
      </c>
    </row>
    <row r="327" spans="1:4" x14ac:dyDescent="0.25">
      <c r="A327" s="5">
        <v>28126</v>
      </c>
      <c r="B327" s="2">
        <v>49.610793980280235</v>
      </c>
      <c r="C327" s="2">
        <v>41.701412239408199</v>
      </c>
      <c r="D327" s="2">
        <v>12.569060789432008</v>
      </c>
    </row>
    <row r="328" spans="1:4" x14ac:dyDescent="0.25">
      <c r="A328" s="5">
        <v>28157</v>
      </c>
      <c r="B328" s="2">
        <v>55.999564459930305</v>
      </c>
      <c r="C328" s="2">
        <v>46.052452778910165</v>
      </c>
      <c r="D328" s="2">
        <v>12.242090788456172</v>
      </c>
    </row>
    <row r="329" spans="1:4" x14ac:dyDescent="0.25">
      <c r="A329" s="5">
        <v>28185</v>
      </c>
      <c r="B329" s="2">
        <v>51.897523121080049</v>
      </c>
      <c r="C329" s="2">
        <v>42.114270668773045</v>
      </c>
      <c r="D329" s="2">
        <v>12.757201628509662</v>
      </c>
    </row>
    <row r="330" spans="1:4" x14ac:dyDescent="0.25">
      <c r="A330" s="5">
        <v>28216</v>
      </c>
      <c r="B330" s="2">
        <v>46.563036237004127</v>
      </c>
      <c r="C330" s="2">
        <v>42.332361516034986</v>
      </c>
      <c r="D330" s="2">
        <v>13.797814213978011</v>
      </c>
    </row>
    <row r="331" spans="1:4" x14ac:dyDescent="0.25">
      <c r="A331" s="5">
        <v>28246</v>
      </c>
      <c r="B331" s="2">
        <v>44.680851063829799</v>
      </c>
      <c r="C331" s="2">
        <v>43.984467965178183</v>
      </c>
      <c r="D331" s="2">
        <v>14.461118689685604</v>
      </c>
    </row>
    <row r="332" spans="1:4" x14ac:dyDescent="0.25">
      <c r="A332" s="5">
        <v>28277</v>
      </c>
      <c r="B332" s="2">
        <v>28.261242705115009</v>
      </c>
      <c r="C332" s="2">
        <v>38.484634404803963</v>
      </c>
      <c r="D332" s="2">
        <v>12.666666660393533</v>
      </c>
    </row>
    <row r="333" spans="1:4" x14ac:dyDescent="0.25">
      <c r="A333" s="5">
        <v>28307</v>
      </c>
      <c r="B333" s="2">
        <v>27.406337609378983</v>
      </c>
      <c r="C333" s="2">
        <v>38.008867392180569</v>
      </c>
      <c r="D333" s="2">
        <v>11.417322827590981</v>
      </c>
    </row>
    <row r="334" spans="1:4" x14ac:dyDescent="0.25">
      <c r="A334" s="5">
        <v>28338</v>
      </c>
      <c r="B334" s="2">
        <v>32.200701285690435</v>
      </c>
      <c r="C334" s="2">
        <v>34.309250807080048</v>
      </c>
      <c r="D334" s="2">
        <v>13.421052632322672</v>
      </c>
    </row>
    <row r="335" spans="1:4" x14ac:dyDescent="0.25">
      <c r="A335" s="5">
        <v>28369</v>
      </c>
      <c r="B335" s="2">
        <v>21.982516641270355</v>
      </c>
      <c r="C335" s="2">
        <v>30.796070642546567</v>
      </c>
      <c r="D335" s="2">
        <v>13.842173367219868</v>
      </c>
    </row>
    <row r="336" spans="1:4" x14ac:dyDescent="0.25">
      <c r="A336" s="5">
        <v>28399</v>
      </c>
      <c r="B336" s="2">
        <v>11.331166376899237</v>
      </c>
      <c r="C336" s="2">
        <v>27.559636900992189</v>
      </c>
      <c r="D336" s="2">
        <v>13.493064328667504</v>
      </c>
    </row>
    <row r="337" spans="1:4" x14ac:dyDescent="0.25">
      <c r="A337" s="5">
        <v>28430</v>
      </c>
      <c r="B337" s="2">
        <v>9.1662897633046914</v>
      </c>
      <c r="C337" s="2">
        <v>18.657765284609983</v>
      </c>
      <c r="D337" s="2">
        <v>12.29611041448746</v>
      </c>
    </row>
    <row r="338" spans="1:4" x14ac:dyDescent="0.25">
      <c r="A338" s="5">
        <v>28460</v>
      </c>
      <c r="B338" s="2">
        <v>9.8093752119937641</v>
      </c>
      <c r="C338" s="2">
        <v>27.326569250934508</v>
      </c>
      <c r="D338" s="2">
        <v>12.422360258508981</v>
      </c>
    </row>
    <row r="339" spans="1:4" x14ac:dyDescent="0.25">
      <c r="A339" s="5">
        <v>28491</v>
      </c>
      <c r="B339" s="2">
        <v>16.427332639611514</v>
      </c>
      <c r="C339" s="2">
        <v>20.032271842817153</v>
      </c>
      <c r="D339" s="2">
        <v>13.251533732861386</v>
      </c>
    </row>
    <row r="340" spans="1:4" x14ac:dyDescent="0.25">
      <c r="A340" s="5">
        <v>28522</v>
      </c>
      <c r="B340" s="2">
        <v>17.184337265303284</v>
      </c>
      <c r="C340" s="2">
        <v>17.896352809825089</v>
      </c>
      <c r="D340" s="2">
        <v>14.215686266399462</v>
      </c>
    </row>
    <row r="341" spans="1:4" x14ac:dyDescent="0.25">
      <c r="A341" s="5">
        <v>28550</v>
      </c>
      <c r="B341" s="2">
        <v>18.720694240324718</v>
      </c>
      <c r="C341" s="2">
        <v>18.318666049096798</v>
      </c>
      <c r="D341" s="2">
        <v>14.963503666868627</v>
      </c>
    </row>
    <row r="342" spans="1:4" x14ac:dyDescent="0.25">
      <c r="A342" s="5">
        <v>28581</v>
      </c>
      <c r="B342" s="2">
        <v>18.650137741046823</v>
      </c>
      <c r="C342" s="2">
        <v>16.395830488415484</v>
      </c>
      <c r="D342" s="2">
        <v>14.765906360289783</v>
      </c>
    </row>
    <row r="343" spans="1:4" x14ac:dyDescent="0.25">
      <c r="A343" s="5">
        <v>28611</v>
      </c>
      <c r="B343" s="2">
        <v>16.938747976254721</v>
      </c>
      <c r="C343" s="2">
        <v>12.80121792083515</v>
      </c>
      <c r="D343" s="2">
        <v>14.541120382234629</v>
      </c>
    </row>
    <row r="344" spans="1:4" x14ac:dyDescent="0.25">
      <c r="A344" s="5">
        <v>28642</v>
      </c>
      <c r="B344" s="2">
        <v>17.885580461692886</v>
      </c>
      <c r="C344" s="2">
        <v>13.204098116736818</v>
      </c>
      <c r="D344" s="2">
        <v>14.792899415159688</v>
      </c>
    </row>
    <row r="345" spans="1:4" x14ac:dyDescent="0.25">
      <c r="A345" s="5">
        <v>28672</v>
      </c>
      <c r="B345" s="2">
        <v>16.643328665733147</v>
      </c>
      <c r="C345" s="2">
        <v>13.225967957276374</v>
      </c>
      <c r="D345" s="2">
        <v>14.840989401655879</v>
      </c>
    </row>
    <row r="346" spans="1:4" x14ac:dyDescent="0.25">
      <c r="A346" s="5">
        <v>28703</v>
      </c>
      <c r="B346" s="2">
        <v>13.514366908746457</v>
      </c>
      <c r="C346" s="2">
        <v>10.895151263986747</v>
      </c>
      <c r="D346" s="2">
        <v>12.761020882991936</v>
      </c>
    </row>
    <row r="347" spans="1:4" x14ac:dyDescent="0.25">
      <c r="A347" s="5">
        <v>28734</v>
      </c>
      <c r="B347" s="2">
        <v>16.679815910585138</v>
      </c>
      <c r="C347" s="2">
        <v>9.7266683082984464</v>
      </c>
      <c r="D347" s="2">
        <v>11.818181808989392</v>
      </c>
    </row>
    <row r="348" spans="1:4" x14ac:dyDescent="0.25">
      <c r="A348" s="5">
        <v>28764</v>
      </c>
      <c r="B348" s="2">
        <v>17.191743617599119</v>
      </c>
      <c r="C348" s="2">
        <v>10.823334712453448</v>
      </c>
      <c r="D348" s="2">
        <v>9.5555555535478565</v>
      </c>
    </row>
    <row r="349" spans="1:4" x14ac:dyDescent="0.25">
      <c r="A349" s="5">
        <v>28795</v>
      </c>
      <c r="B349" s="2">
        <v>17.960226488054133</v>
      </c>
      <c r="C349" s="2">
        <v>12.35669867591691</v>
      </c>
      <c r="D349" s="2">
        <v>11.620111741305038</v>
      </c>
    </row>
    <row r="350" spans="1:4" x14ac:dyDescent="0.25">
      <c r="A350" s="5">
        <v>28825</v>
      </c>
      <c r="B350" s="2">
        <v>24.705010193365041</v>
      </c>
      <c r="C350" s="2">
        <v>14.09562299832241</v>
      </c>
      <c r="D350" s="2">
        <v>10.718232047682985</v>
      </c>
    </row>
    <row r="351" spans="1:4" x14ac:dyDescent="0.25">
      <c r="A351" s="5">
        <v>28856</v>
      </c>
      <c r="B351" s="2">
        <v>7.6923076923076872</v>
      </c>
      <c r="C351" s="2">
        <v>13.004111972165111</v>
      </c>
      <c r="D351" s="2">
        <v>10.400866747106718</v>
      </c>
    </row>
    <row r="352" spans="1:4" x14ac:dyDescent="0.25">
      <c r="A352" s="5">
        <v>28887</v>
      </c>
      <c r="B352" s="2">
        <v>7.0701054261719021</v>
      </c>
      <c r="C352" s="2">
        <v>13.048968156887497</v>
      </c>
      <c r="D352" s="2">
        <v>10.622317609424625</v>
      </c>
    </row>
    <row r="353" spans="1:4" x14ac:dyDescent="0.25">
      <c r="A353" s="5">
        <v>28915</v>
      </c>
      <c r="B353" s="2">
        <v>5.2994576750766242</v>
      </c>
      <c r="C353" s="2">
        <v>12.804854178899983</v>
      </c>
      <c r="D353" s="2">
        <v>11.216931216553272</v>
      </c>
    </row>
    <row r="354" spans="1:4" x14ac:dyDescent="0.25">
      <c r="A354" s="5">
        <v>28946</v>
      </c>
      <c r="B354" s="2">
        <v>8.1495240306477932</v>
      </c>
      <c r="C354" s="2">
        <v>13.081224824997072</v>
      </c>
      <c r="D354" s="2">
        <v>9.9372385057094661</v>
      </c>
    </row>
    <row r="355" spans="1:4" x14ac:dyDescent="0.25">
      <c r="A355" s="5">
        <v>28976</v>
      </c>
      <c r="B355" s="2">
        <v>5.9128929910585493</v>
      </c>
      <c r="C355" s="2">
        <v>12.459029036362935</v>
      </c>
      <c r="D355" s="2">
        <v>11.134235167277273</v>
      </c>
    </row>
    <row r="356" spans="1:4" x14ac:dyDescent="0.25">
      <c r="A356" s="5">
        <v>29007</v>
      </c>
      <c r="B356" s="2">
        <v>11.999091837893072</v>
      </c>
      <c r="C356" s="2">
        <v>13.631754853730893</v>
      </c>
      <c r="D356" s="2">
        <v>10.628865976270351</v>
      </c>
    </row>
    <row r="357" spans="1:4" x14ac:dyDescent="0.25">
      <c r="A357" s="5">
        <v>29037</v>
      </c>
      <c r="B357" s="2">
        <v>12.382095695421036</v>
      </c>
      <c r="C357" s="2">
        <v>15.240622006043193</v>
      </c>
      <c r="D357" s="2">
        <v>10.35897436278308</v>
      </c>
    </row>
    <row r="358" spans="1:4" x14ac:dyDescent="0.25">
      <c r="A358" s="5">
        <v>29068</v>
      </c>
      <c r="B358" s="2">
        <v>13.974965229485402</v>
      </c>
      <c r="C358" s="2">
        <v>18.050001868530209</v>
      </c>
      <c r="D358" s="2">
        <v>10.288065851740647</v>
      </c>
    </row>
    <row r="359" spans="1:4" x14ac:dyDescent="0.25">
      <c r="A359" s="5">
        <v>29099</v>
      </c>
      <c r="B359" s="2">
        <v>13.720628838676951</v>
      </c>
      <c r="C359" s="2">
        <v>17.238928785158581</v>
      </c>
      <c r="D359" s="2">
        <v>8.8414634254244895</v>
      </c>
    </row>
    <row r="360" spans="1:4" x14ac:dyDescent="0.25">
      <c r="A360" s="5">
        <v>29129</v>
      </c>
      <c r="B360" s="2">
        <v>13.279258400927008</v>
      </c>
      <c r="C360" s="2">
        <v>17.576345852310915</v>
      </c>
      <c r="D360" s="2">
        <v>9.1277890452644339</v>
      </c>
    </row>
    <row r="361" spans="1:4" x14ac:dyDescent="0.25">
      <c r="A361" s="5">
        <v>29160</v>
      </c>
      <c r="B361" s="2">
        <v>18.773049230228889</v>
      </c>
      <c r="C361" s="2">
        <v>17.808734939759031</v>
      </c>
      <c r="D361" s="2">
        <v>8.9089089115683464</v>
      </c>
    </row>
    <row r="362" spans="1:4" x14ac:dyDescent="0.25">
      <c r="A362" s="5">
        <v>29190</v>
      </c>
      <c r="B362" s="2">
        <v>16.962251065094613</v>
      </c>
      <c r="C362" s="2">
        <v>16.952380952380963</v>
      </c>
      <c r="D362" s="2">
        <v>10.079840307167331</v>
      </c>
    </row>
    <row r="363" spans="1:4" x14ac:dyDescent="0.25">
      <c r="A363" s="5">
        <v>29221</v>
      </c>
      <c r="B363" s="2">
        <v>19.39858360075246</v>
      </c>
      <c r="C363" s="2">
        <v>16.329029775025372</v>
      </c>
      <c r="D363" s="2">
        <v>10.500490673352036</v>
      </c>
    </row>
    <row r="364" spans="1:4" x14ac:dyDescent="0.25">
      <c r="A364" s="5">
        <v>29252</v>
      </c>
      <c r="B364" s="2">
        <v>16.985425011125944</v>
      </c>
      <c r="C364" s="2">
        <v>15.193717277486908</v>
      </c>
      <c r="D364" s="2">
        <v>10.281280310205076</v>
      </c>
    </row>
    <row r="365" spans="1:4" x14ac:dyDescent="0.25">
      <c r="A365" s="5">
        <v>29281</v>
      </c>
      <c r="B365" s="2">
        <v>18.734255164306113</v>
      </c>
      <c r="C365" s="2">
        <v>16.744169905607986</v>
      </c>
      <c r="D365" s="2">
        <v>10.561370120066705</v>
      </c>
    </row>
    <row r="366" spans="1:4" x14ac:dyDescent="0.25">
      <c r="A366" s="5">
        <v>29312</v>
      </c>
      <c r="B366" s="2">
        <v>23.484864748819234</v>
      </c>
      <c r="C366" s="2">
        <v>21.427583344860967</v>
      </c>
      <c r="D366" s="2">
        <v>12.464319693222482</v>
      </c>
    </row>
    <row r="367" spans="1:4" x14ac:dyDescent="0.25">
      <c r="A367" s="5">
        <v>29342</v>
      </c>
      <c r="B367" s="2">
        <v>26.95642701525054</v>
      </c>
      <c r="C367" s="2">
        <v>21.029351254971871</v>
      </c>
      <c r="D367" s="2">
        <v>12.453183511587484</v>
      </c>
    </row>
    <row r="368" spans="1:4" x14ac:dyDescent="0.25">
      <c r="A368" s="5">
        <v>29373</v>
      </c>
      <c r="B368" s="2">
        <v>22.622643421852828</v>
      </c>
      <c r="C368" s="2">
        <v>21.960408473512018</v>
      </c>
      <c r="D368" s="2">
        <v>12.198303976356106</v>
      </c>
    </row>
    <row r="369" spans="1:4" x14ac:dyDescent="0.25">
      <c r="A369" s="5">
        <v>29403</v>
      </c>
      <c r="B369" s="2">
        <v>24.854773894908178</v>
      </c>
      <c r="C369" s="2">
        <v>20.403530088891731</v>
      </c>
      <c r="D369" s="2">
        <v>13.475836423011067</v>
      </c>
    </row>
    <row r="370" spans="1:4" x14ac:dyDescent="0.25">
      <c r="A370" s="5">
        <v>29434</v>
      </c>
      <c r="B370" s="2">
        <v>18.510274808415094</v>
      </c>
      <c r="C370" s="2">
        <v>21.130773370477062</v>
      </c>
      <c r="D370" s="2">
        <v>12.966417908992579</v>
      </c>
    </row>
    <row r="371" spans="1:4" x14ac:dyDescent="0.25">
      <c r="A371" s="5">
        <v>29465</v>
      </c>
      <c r="B371" s="2">
        <v>17.793082945198702</v>
      </c>
      <c r="C371" s="2">
        <v>24.903493380124431</v>
      </c>
      <c r="D371" s="2">
        <v>13.725490194674039</v>
      </c>
    </row>
    <row r="372" spans="1:4" x14ac:dyDescent="0.25">
      <c r="A372" s="5">
        <v>29495</v>
      </c>
      <c r="B372" s="2">
        <v>26.672463175122751</v>
      </c>
      <c r="C372" s="2">
        <v>25.789039182066432</v>
      </c>
      <c r="D372" s="2">
        <v>11.802973975415988</v>
      </c>
    </row>
    <row r="373" spans="1:4" x14ac:dyDescent="0.25">
      <c r="A373" s="5">
        <v>29526</v>
      </c>
      <c r="B373" s="2">
        <v>19.132084770823067</v>
      </c>
      <c r="C373" s="2">
        <v>26.813678491530844</v>
      </c>
      <c r="D373" s="2">
        <v>11.48897057870939</v>
      </c>
    </row>
    <row r="374" spans="1:4" x14ac:dyDescent="0.25">
      <c r="A374" s="5">
        <v>29556</v>
      </c>
      <c r="B374" s="2">
        <v>17.99661160525201</v>
      </c>
      <c r="C374" s="2">
        <v>27.97588433624778</v>
      </c>
      <c r="D374" s="2">
        <v>10.87941977298037</v>
      </c>
    </row>
    <row r="375" spans="1:4" x14ac:dyDescent="0.25">
      <c r="A375" s="5">
        <v>29587</v>
      </c>
      <c r="B375" s="2">
        <v>22.469775394924028</v>
      </c>
      <c r="C375" s="2">
        <v>32.089148219441775</v>
      </c>
      <c r="D375" s="2">
        <v>10.390763769922074</v>
      </c>
    </row>
    <row r="376" spans="1:4" x14ac:dyDescent="0.25">
      <c r="A376" s="5">
        <v>29618</v>
      </c>
      <c r="B376" s="2">
        <v>29.443680959423268</v>
      </c>
      <c r="C376" s="2">
        <v>33.760567221161722</v>
      </c>
      <c r="D376" s="2">
        <v>12.57695690292322</v>
      </c>
    </row>
    <row r="377" spans="1:4" x14ac:dyDescent="0.25">
      <c r="A377" s="5">
        <v>29646</v>
      </c>
      <c r="B377" s="2">
        <v>26.700299394139428</v>
      </c>
      <c r="C377" s="2">
        <v>29.490799916768239</v>
      </c>
      <c r="D377" s="2">
        <v>13.339070567770349</v>
      </c>
    </row>
    <row r="378" spans="1:4" x14ac:dyDescent="0.25">
      <c r="A378" s="5">
        <v>29677</v>
      </c>
      <c r="B378" s="2">
        <v>19.351347592327773</v>
      </c>
      <c r="C378" s="2">
        <v>25.518341307814985</v>
      </c>
      <c r="D378" s="2">
        <v>12.94416242956431</v>
      </c>
    </row>
    <row r="379" spans="1:4" x14ac:dyDescent="0.25">
      <c r="A379" s="5">
        <v>29707</v>
      </c>
      <c r="B379" s="2">
        <v>15.03741012132549</v>
      </c>
      <c r="C379" s="2">
        <v>23.044451369804797</v>
      </c>
      <c r="D379" s="2">
        <v>13.405495427992165</v>
      </c>
    </row>
    <row r="380" spans="1:4" x14ac:dyDescent="0.25">
      <c r="A380" s="5">
        <v>29738</v>
      </c>
      <c r="B380" s="2">
        <v>9.0800507524001937</v>
      </c>
      <c r="C380" s="2">
        <v>16.732603511814446</v>
      </c>
      <c r="D380" s="2">
        <v>13.621262456143413</v>
      </c>
    </row>
    <row r="381" spans="1:4" x14ac:dyDescent="0.25">
      <c r="A381" s="5">
        <v>29768</v>
      </c>
      <c r="B381" s="2">
        <v>2.8066587357202133</v>
      </c>
      <c r="C381" s="2">
        <v>14.32479086442704</v>
      </c>
      <c r="D381" s="2">
        <v>12.28501228837735</v>
      </c>
    </row>
    <row r="382" spans="1:4" x14ac:dyDescent="0.25">
      <c r="A382" s="5">
        <v>29799</v>
      </c>
      <c r="B382" s="2">
        <v>-1.3027612112425424</v>
      </c>
      <c r="C382" s="2">
        <v>11.4311101818942</v>
      </c>
      <c r="D382" s="2">
        <v>13.79025598733179</v>
      </c>
    </row>
    <row r="383" spans="1:4" x14ac:dyDescent="0.25">
      <c r="A383" s="5">
        <v>29830</v>
      </c>
      <c r="B383" s="2">
        <v>5.4149665587010398</v>
      </c>
      <c r="C383" s="2">
        <v>10.487599295037153</v>
      </c>
      <c r="D383" s="2">
        <v>14.039408854678337</v>
      </c>
    </row>
    <row r="384" spans="1:4" x14ac:dyDescent="0.25">
      <c r="A384" s="5">
        <v>29860</v>
      </c>
      <c r="B384" s="2">
        <v>1.4519320062986951</v>
      </c>
      <c r="C384" s="2">
        <v>10.950121163166404</v>
      </c>
      <c r="D384" s="2">
        <v>16.708229422744747</v>
      </c>
    </row>
    <row r="385" spans="1:4" x14ac:dyDescent="0.25">
      <c r="A385" s="5">
        <v>29891</v>
      </c>
      <c r="B385" s="2">
        <v>3.8379275108700428</v>
      </c>
      <c r="C385" s="2">
        <v>10.69556451612903</v>
      </c>
      <c r="D385" s="2">
        <v>17.807089861280101</v>
      </c>
    </row>
    <row r="386" spans="1:4" x14ac:dyDescent="0.25">
      <c r="A386" s="5">
        <v>29921</v>
      </c>
      <c r="B386" s="2">
        <v>8.4231307656412504</v>
      </c>
      <c r="C386" s="2">
        <v>11.741722297885637</v>
      </c>
      <c r="D386" s="2">
        <v>17.252657390328132</v>
      </c>
    </row>
    <row r="387" spans="1:4" x14ac:dyDescent="0.25">
      <c r="A387" s="5">
        <v>29952</v>
      </c>
      <c r="B387" s="2">
        <v>3.9240836804885548</v>
      </c>
      <c r="C387" s="2">
        <v>9.8731698431131498</v>
      </c>
      <c r="D387" s="2">
        <v>16.733708768640309</v>
      </c>
    </row>
    <row r="388" spans="1:4" x14ac:dyDescent="0.25">
      <c r="A388" s="5">
        <v>29983</v>
      </c>
      <c r="B388" s="2">
        <v>1.7817061029862913</v>
      </c>
      <c r="C388" s="2">
        <v>9.4166949824442181</v>
      </c>
      <c r="D388" s="2">
        <v>14.29687500129222</v>
      </c>
    </row>
    <row r="389" spans="1:4" x14ac:dyDescent="0.25">
      <c r="A389" s="5">
        <v>30011</v>
      </c>
      <c r="B389" s="2">
        <v>0.86073123081216174</v>
      </c>
      <c r="C389" s="2">
        <v>13.667875671456775</v>
      </c>
      <c r="D389" s="2">
        <v>12.452543657250148</v>
      </c>
    </row>
    <row r="390" spans="1:4" x14ac:dyDescent="0.25">
      <c r="A390" s="5">
        <v>30042</v>
      </c>
      <c r="B390" s="2">
        <v>5.0724690458849198</v>
      </c>
      <c r="C390" s="2">
        <v>15.76057360682519</v>
      </c>
      <c r="D390" s="2">
        <v>12.509363296964793</v>
      </c>
    </row>
    <row r="391" spans="1:4" x14ac:dyDescent="0.25">
      <c r="A391" s="5">
        <v>30072</v>
      </c>
      <c r="B391" s="2">
        <v>13.729987357492091</v>
      </c>
      <c r="C391" s="2">
        <v>23.559208860030843</v>
      </c>
      <c r="D391" s="2">
        <v>11.380323054216102</v>
      </c>
    </row>
    <row r="392" spans="1:4" x14ac:dyDescent="0.25">
      <c r="A392" s="5">
        <v>30103</v>
      </c>
      <c r="B392" s="2">
        <v>10.818439807675539</v>
      </c>
      <c r="C392" s="2">
        <v>25.295387543814861</v>
      </c>
      <c r="D392" s="2">
        <v>12.500000001401856</v>
      </c>
    </row>
    <row r="393" spans="1:4" x14ac:dyDescent="0.25">
      <c r="A393" s="5">
        <v>30133</v>
      </c>
      <c r="B393" s="2">
        <v>13.835246749438257</v>
      </c>
      <c r="C393" s="2">
        <v>25.805477479151673</v>
      </c>
      <c r="D393" s="2">
        <v>14.442013134416376</v>
      </c>
    </row>
    <row r="394" spans="1:4" x14ac:dyDescent="0.25">
      <c r="A394" s="5">
        <v>30164</v>
      </c>
      <c r="B394" s="2">
        <v>19.877811116350696</v>
      </c>
      <c r="C394" s="2">
        <v>27.691261316196815</v>
      </c>
      <c r="D394" s="2">
        <v>15.965166908983242</v>
      </c>
    </row>
    <row r="395" spans="1:4" x14ac:dyDescent="0.25">
      <c r="A395" s="5">
        <v>30195</v>
      </c>
      <c r="B395" s="2">
        <v>11.125565136889826</v>
      </c>
      <c r="C395" s="2">
        <v>22.433363386272731</v>
      </c>
      <c r="D395" s="2">
        <v>16.774658038029312</v>
      </c>
    </row>
    <row r="396" spans="1:4" x14ac:dyDescent="0.25">
      <c r="A396" s="5">
        <v>30225</v>
      </c>
      <c r="B396" s="2">
        <v>18.757014478679967</v>
      </c>
      <c r="C396" s="2">
        <v>22.826136415343324</v>
      </c>
      <c r="D396" s="2">
        <v>20.584045586131428</v>
      </c>
    </row>
    <row r="397" spans="1:4" x14ac:dyDescent="0.25">
      <c r="A397" s="5">
        <v>30256</v>
      </c>
      <c r="B397" s="2">
        <v>8.5563116543690079</v>
      </c>
      <c r="C397" s="2">
        <v>21.785356524906653</v>
      </c>
      <c r="D397" s="2">
        <v>22.25332400401625</v>
      </c>
    </row>
    <row r="398" spans="1:4" x14ac:dyDescent="0.25">
      <c r="A398" s="5">
        <v>30286</v>
      </c>
      <c r="B398" s="2">
        <v>12.5132425775353</v>
      </c>
      <c r="C398" s="2">
        <v>20.218590153452688</v>
      </c>
      <c r="D398" s="2">
        <v>24.40725244426163</v>
      </c>
    </row>
    <row r="399" spans="1:4" x14ac:dyDescent="0.25">
      <c r="A399" s="5">
        <v>30317</v>
      </c>
      <c r="B399" s="2">
        <v>17.441437111795601</v>
      </c>
      <c r="C399" s="2">
        <v>17.847594968188506</v>
      </c>
      <c r="D399" s="2">
        <v>28.256374907585769</v>
      </c>
    </row>
    <row r="400" spans="1:4" x14ac:dyDescent="0.25">
      <c r="A400" s="5">
        <v>30348</v>
      </c>
      <c r="B400" s="2">
        <v>18.040070598171521</v>
      </c>
      <c r="C400" s="2">
        <v>18.349136681710899</v>
      </c>
      <c r="D400" s="2">
        <v>30.280246062315364</v>
      </c>
    </row>
    <row r="401" spans="1:4" x14ac:dyDescent="0.25">
      <c r="A401" s="5">
        <v>30376</v>
      </c>
      <c r="B401" s="2">
        <v>21.204406762151429</v>
      </c>
      <c r="C401" s="2">
        <v>18.198158171096203</v>
      </c>
      <c r="D401" s="2">
        <v>32.613099253264657</v>
      </c>
    </row>
    <row r="402" spans="1:4" x14ac:dyDescent="0.25">
      <c r="A402" s="5">
        <v>30407</v>
      </c>
      <c r="B402" s="2">
        <v>13.920957685362634</v>
      </c>
      <c r="C402" s="2">
        <v>14.571327766670583</v>
      </c>
      <c r="D402" s="2">
        <v>37.083888154561251</v>
      </c>
    </row>
    <row r="403" spans="1:4" x14ac:dyDescent="0.25">
      <c r="A403" s="5">
        <v>30437</v>
      </c>
      <c r="B403" s="2">
        <v>10.568961729281634</v>
      </c>
      <c r="C403" s="2">
        <v>13.91461528427409</v>
      </c>
      <c r="D403" s="2">
        <v>45.220830584444236</v>
      </c>
    </row>
    <row r="404" spans="1:4" x14ac:dyDescent="0.25">
      <c r="A404" s="5">
        <v>30468</v>
      </c>
      <c r="B404" s="2">
        <v>20.488782215657729</v>
      </c>
      <c r="C404" s="2">
        <v>17.502223210315691</v>
      </c>
      <c r="D404" s="2">
        <v>51.397011048459241</v>
      </c>
    </row>
    <row r="405" spans="1:4" x14ac:dyDescent="0.25">
      <c r="A405" s="5">
        <v>30498</v>
      </c>
      <c r="B405" s="2">
        <v>18.161342092162648</v>
      </c>
      <c r="C405" s="2">
        <v>18.750692418479264</v>
      </c>
      <c r="D405" s="2">
        <v>56.469088587489736</v>
      </c>
    </row>
    <row r="406" spans="1:4" x14ac:dyDescent="0.25">
      <c r="A406" s="5">
        <v>30529</v>
      </c>
      <c r="B406" s="2">
        <v>5.4761855031295381</v>
      </c>
      <c r="C406" s="2">
        <v>18.896133712921291</v>
      </c>
      <c r="D406" s="2">
        <v>59.699624530447061</v>
      </c>
    </row>
    <row r="407" spans="1:4" x14ac:dyDescent="0.25">
      <c r="A407" s="5">
        <v>30560</v>
      </c>
      <c r="B407" s="2">
        <v>12.894816219244198</v>
      </c>
      <c r="C407" s="2">
        <v>24.899454315439673</v>
      </c>
      <c r="D407" s="2">
        <v>63.440197282646139</v>
      </c>
    </row>
    <row r="408" spans="1:4" x14ac:dyDescent="0.25">
      <c r="A408" s="5">
        <v>30590</v>
      </c>
      <c r="B408" s="2">
        <v>11.994798857893564</v>
      </c>
      <c r="C408" s="2">
        <v>28.108618741548884</v>
      </c>
      <c r="D408" s="2">
        <v>61.075014762505987</v>
      </c>
    </row>
    <row r="409" spans="1:4" x14ac:dyDescent="0.25">
      <c r="A409" s="5">
        <v>30621</v>
      </c>
      <c r="B409" s="2">
        <v>8.6295105552130167</v>
      </c>
      <c r="C409" s="2">
        <v>25.681864916905006</v>
      </c>
      <c r="D409" s="2">
        <v>55.7527189500886</v>
      </c>
    </row>
    <row r="410" spans="1:4" x14ac:dyDescent="0.25">
      <c r="A410" s="5">
        <v>30651</v>
      </c>
      <c r="B410" s="2">
        <v>14.59807622707463</v>
      </c>
      <c r="C410" s="2">
        <v>30.387089268203503</v>
      </c>
      <c r="D410" s="2">
        <v>52.466367719213203</v>
      </c>
    </row>
    <row r="411" spans="1:4" x14ac:dyDescent="0.25">
      <c r="A411" s="5">
        <v>30682</v>
      </c>
      <c r="B411" s="2">
        <v>0.69597943993031652</v>
      </c>
      <c r="C411" s="2">
        <v>27.470324452651006</v>
      </c>
      <c r="D411" s="2">
        <v>49.704459970625358</v>
      </c>
    </row>
    <row r="412" spans="1:4" x14ac:dyDescent="0.25">
      <c r="A412" s="5">
        <v>30713</v>
      </c>
      <c r="B412" s="2">
        <v>4.6440376341948975</v>
      </c>
      <c r="C412" s="2">
        <v>26.950056852969475</v>
      </c>
      <c r="D412" s="2">
        <v>48.793284366252188</v>
      </c>
    </row>
    <row r="413" spans="1:4" x14ac:dyDescent="0.25">
      <c r="A413" s="5">
        <v>30742</v>
      </c>
      <c r="B413" s="2">
        <v>14.594076283826984</v>
      </c>
      <c r="C413" s="2">
        <v>27.018299246501609</v>
      </c>
      <c r="D413" s="2">
        <v>47.963340124514417</v>
      </c>
    </row>
    <row r="414" spans="1:4" x14ac:dyDescent="0.25">
      <c r="A414" s="5">
        <v>30773</v>
      </c>
      <c r="B414" s="2">
        <v>24.551636015150823</v>
      </c>
      <c r="C414" s="2">
        <v>29.622596318346673</v>
      </c>
      <c r="D414" s="2">
        <v>44.73045166894827</v>
      </c>
    </row>
    <row r="415" spans="1:4" x14ac:dyDescent="0.25">
      <c r="A415" s="5">
        <v>30803</v>
      </c>
      <c r="B415" s="2">
        <v>23.183961564696464</v>
      </c>
      <c r="C415" s="2">
        <v>28.305251104204167</v>
      </c>
      <c r="D415" s="2">
        <v>36.949614165793321</v>
      </c>
    </row>
    <row r="416" spans="1:4" x14ac:dyDescent="0.25">
      <c r="A416" s="5">
        <v>30834</v>
      </c>
      <c r="B416" s="2">
        <v>19.02453973803091</v>
      </c>
      <c r="C416" s="2">
        <v>26.704823171404701</v>
      </c>
      <c r="D416" s="2">
        <v>30.214592277803654</v>
      </c>
    </row>
    <row r="417" spans="1:4" x14ac:dyDescent="0.25">
      <c r="A417" s="5">
        <v>30864</v>
      </c>
      <c r="B417" s="2">
        <v>25.254697691958693</v>
      </c>
      <c r="C417" s="2">
        <v>31.217638735558918</v>
      </c>
      <c r="D417" s="2">
        <v>25.173116086224965</v>
      </c>
    </row>
    <row r="418" spans="1:4" x14ac:dyDescent="0.25">
      <c r="A418" s="5">
        <v>30895</v>
      </c>
      <c r="B418" s="2">
        <v>50.047360830118201</v>
      </c>
      <c r="C418" s="2">
        <v>32.49192838274142</v>
      </c>
      <c r="D418" s="2">
        <v>22.648902816614669</v>
      </c>
    </row>
    <row r="419" spans="1:4" x14ac:dyDescent="0.25">
      <c r="A419" s="5">
        <v>30926</v>
      </c>
      <c r="B419" s="2">
        <v>60.651602765956092</v>
      </c>
      <c r="C419" s="2">
        <v>40.575678780915524</v>
      </c>
      <c r="D419" s="2">
        <v>19.917012445467307</v>
      </c>
    </row>
    <row r="420" spans="1:4" x14ac:dyDescent="0.25">
      <c r="A420" s="5">
        <v>30956</v>
      </c>
      <c r="B420" s="2">
        <v>52.670053981591195</v>
      </c>
      <c r="C420" s="2">
        <v>41.563286197622972</v>
      </c>
      <c r="D420" s="2">
        <v>19.141914192161845</v>
      </c>
    </row>
    <row r="421" spans="1:4" x14ac:dyDescent="0.25">
      <c r="A421" s="5">
        <v>30987</v>
      </c>
      <c r="B421" s="2">
        <v>72.470226531749901</v>
      </c>
      <c r="C421" s="2">
        <v>47.406702265324043</v>
      </c>
      <c r="D421" s="2">
        <v>22.932745314440272</v>
      </c>
    </row>
    <row r="422" spans="1:4" x14ac:dyDescent="0.25">
      <c r="A422" s="5">
        <v>31017</v>
      </c>
      <c r="B422" s="2">
        <v>44.430693387082279</v>
      </c>
      <c r="C422" s="2">
        <v>42.165710643722122</v>
      </c>
      <c r="D422" s="2">
        <v>25.073529410408526</v>
      </c>
    </row>
    <row r="423" spans="1:4" x14ac:dyDescent="0.25">
      <c r="A423" s="5">
        <v>31048</v>
      </c>
      <c r="B423" s="2">
        <v>57.65704469046711</v>
      </c>
      <c r="C423" s="2">
        <v>42.21090969290622</v>
      </c>
      <c r="D423" s="2">
        <v>29.935391239397813</v>
      </c>
    </row>
    <row r="424" spans="1:4" x14ac:dyDescent="0.25">
      <c r="A424" s="5">
        <v>31079</v>
      </c>
      <c r="B424" s="2">
        <v>31.683862654172202</v>
      </c>
      <c r="C424" s="2">
        <v>37.721679458736965</v>
      </c>
      <c r="D424" s="2">
        <v>29.125528917087816</v>
      </c>
    </row>
    <row r="425" spans="1:4" x14ac:dyDescent="0.25">
      <c r="A425" s="5">
        <v>31107</v>
      </c>
      <c r="B425" s="2">
        <v>23.654745745152759</v>
      </c>
      <c r="C425" s="2">
        <v>34.526499865482904</v>
      </c>
      <c r="D425" s="2">
        <v>28.320715762377645</v>
      </c>
    </row>
    <row r="426" spans="1:4" x14ac:dyDescent="0.25">
      <c r="A426" s="5">
        <v>31138</v>
      </c>
      <c r="B426" s="2">
        <v>17.777207831067798</v>
      </c>
      <c r="C426" s="2">
        <v>38.367627067192835</v>
      </c>
      <c r="D426" s="2">
        <v>28.825503358658899</v>
      </c>
    </row>
    <row r="427" spans="1:4" x14ac:dyDescent="0.25">
      <c r="A427" s="5">
        <v>31168</v>
      </c>
      <c r="B427" s="2">
        <v>30.911682283491103</v>
      </c>
      <c r="C427" s="2">
        <v>34.981449134930443</v>
      </c>
      <c r="D427" s="2">
        <v>28.770301619552118</v>
      </c>
    </row>
    <row r="428" spans="1:4" x14ac:dyDescent="0.25">
      <c r="A428" s="5">
        <v>31199</v>
      </c>
      <c r="B428" s="2">
        <v>30.304540209606824</v>
      </c>
      <c r="C428" s="2">
        <v>33.654803384768542</v>
      </c>
      <c r="D428" s="2">
        <v>30.553724454546828</v>
      </c>
    </row>
    <row r="429" spans="1:4" x14ac:dyDescent="0.25">
      <c r="A429" s="5">
        <v>31229</v>
      </c>
      <c r="B429" s="2">
        <v>29.621397086150058</v>
      </c>
      <c r="C429" s="2">
        <v>31.97535252992061</v>
      </c>
      <c r="D429" s="2">
        <v>30.914415881317936</v>
      </c>
    </row>
    <row r="430" spans="1:4" x14ac:dyDescent="0.25">
      <c r="A430" s="5">
        <v>31260</v>
      </c>
      <c r="B430" s="2">
        <v>21.302237189117367</v>
      </c>
      <c r="C430" s="2">
        <v>29.860317608376285</v>
      </c>
      <c r="D430" s="2">
        <v>28.785942493051021</v>
      </c>
    </row>
    <row r="431" spans="1:4" x14ac:dyDescent="0.25">
      <c r="A431" s="5">
        <v>31291</v>
      </c>
      <c r="B431" s="2">
        <v>20.505703068232894</v>
      </c>
      <c r="C431" s="2">
        <v>28.726287262872631</v>
      </c>
      <c r="D431" s="2">
        <v>27.901855932648132</v>
      </c>
    </row>
    <row r="432" spans="1:4" x14ac:dyDescent="0.25">
      <c r="A432" s="5">
        <v>31321</v>
      </c>
      <c r="B432" s="2">
        <v>20.470399153281527</v>
      </c>
      <c r="C432" s="2">
        <v>19.747109531396823</v>
      </c>
      <c r="D432" s="2">
        <v>25.854108957552512</v>
      </c>
    </row>
    <row r="433" spans="1:4" x14ac:dyDescent="0.25">
      <c r="A433" s="5">
        <v>31352</v>
      </c>
      <c r="B433" s="2">
        <v>23.003960931347777</v>
      </c>
      <c r="C433" s="2">
        <v>23.117362743811999</v>
      </c>
      <c r="D433" s="2">
        <v>23.796711509105872</v>
      </c>
    </row>
    <row r="434" spans="1:4" x14ac:dyDescent="0.25">
      <c r="A434" s="5">
        <v>31382</v>
      </c>
      <c r="B434" s="2">
        <v>27.704721896794183</v>
      </c>
      <c r="C434" s="2">
        <v>23.806364264003086</v>
      </c>
      <c r="D434" s="2">
        <v>24.368018811429316</v>
      </c>
    </row>
    <row r="435" spans="1:4" x14ac:dyDescent="0.25">
      <c r="A435" s="5">
        <v>31413</v>
      </c>
      <c r="B435" s="2">
        <v>26.640095764603423</v>
      </c>
      <c r="C435" s="2">
        <v>24.825625951902829</v>
      </c>
      <c r="D435" s="2">
        <v>20.718232045170627</v>
      </c>
    </row>
    <row r="436" spans="1:4" x14ac:dyDescent="0.25">
      <c r="A436" s="5">
        <v>31444</v>
      </c>
      <c r="B436" s="2">
        <v>38.784413186793664</v>
      </c>
      <c r="C436" s="2">
        <v>27.585896384047381</v>
      </c>
      <c r="D436" s="2">
        <v>22.364827959358792</v>
      </c>
    </row>
    <row r="437" spans="1:4" x14ac:dyDescent="0.25">
      <c r="A437" s="5">
        <v>31472</v>
      </c>
      <c r="B437" s="2">
        <v>47.110001675610434</v>
      </c>
      <c r="C437" s="2">
        <v>34.697571170018108</v>
      </c>
      <c r="D437" s="2">
        <v>22.49932958044074</v>
      </c>
    </row>
    <row r="438" spans="1:4" x14ac:dyDescent="0.25">
      <c r="A438" s="5">
        <v>31503</v>
      </c>
      <c r="B438" s="2">
        <v>49.139107459133015</v>
      </c>
      <c r="C438" s="2">
        <v>31.855165638085793</v>
      </c>
      <c r="D438" s="2">
        <v>21.25553529559161</v>
      </c>
    </row>
    <row r="439" spans="1:4" x14ac:dyDescent="0.25">
      <c r="A439" s="5">
        <v>31533</v>
      </c>
      <c r="B439" s="2">
        <v>33.218699426217448</v>
      </c>
      <c r="C439" s="2">
        <v>26.057428922263149</v>
      </c>
      <c r="D439" s="2">
        <v>20.797940797955007</v>
      </c>
    </row>
    <row r="440" spans="1:4" x14ac:dyDescent="0.25">
      <c r="A440" s="5">
        <v>31564</v>
      </c>
      <c r="B440" s="2">
        <v>34.520139416171915</v>
      </c>
      <c r="C440" s="2">
        <v>24.876867929798419</v>
      </c>
      <c r="D440" s="2">
        <v>19.843473871473694</v>
      </c>
    </row>
    <row r="441" spans="1:4" x14ac:dyDescent="0.25">
      <c r="A441" s="5">
        <v>31594</v>
      </c>
      <c r="B441" s="2">
        <v>34.380982624869574</v>
      </c>
      <c r="C441" s="2">
        <v>22.062599888663414</v>
      </c>
      <c r="D441" s="2">
        <v>18.891374595046926</v>
      </c>
    </row>
    <row r="442" spans="1:4" x14ac:dyDescent="0.25">
      <c r="A442" s="5">
        <v>31625</v>
      </c>
      <c r="B442" s="2">
        <v>31.977587582505262</v>
      </c>
      <c r="C442" s="2">
        <v>28.240374946128433</v>
      </c>
      <c r="D442" s="2">
        <v>21.930042174418517</v>
      </c>
    </row>
    <row r="443" spans="1:4" x14ac:dyDescent="0.25">
      <c r="A443" s="5">
        <v>31656</v>
      </c>
      <c r="B443" s="2">
        <v>23.263161526594132</v>
      </c>
      <c r="C443" s="2">
        <v>15.107769423558892</v>
      </c>
      <c r="D443" s="2">
        <v>23.93015248181165</v>
      </c>
    </row>
    <row r="444" spans="1:4" x14ac:dyDescent="0.25">
      <c r="A444" s="5">
        <v>31686</v>
      </c>
      <c r="B444" s="2">
        <v>32.86184242637227</v>
      </c>
      <c r="C444" s="2">
        <v>21.286740246669279</v>
      </c>
      <c r="D444" s="2">
        <v>27.512839326224036</v>
      </c>
    </row>
    <row r="445" spans="1:4" x14ac:dyDescent="0.25">
      <c r="A445" s="5">
        <v>31717</v>
      </c>
      <c r="B445" s="2">
        <v>27.405170738854423</v>
      </c>
      <c r="C445" s="2">
        <v>16.768704974060135</v>
      </c>
      <c r="D445" s="2">
        <v>28.278193672938134</v>
      </c>
    </row>
    <row r="446" spans="1:4" x14ac:dyDescent="0.25">
      <c r="A446" s="5">
        <v>31747</v>
      </c>
      <c r="B446" s="2">
        <v>37.757744157427872</v>
      </c>
      <c r="C446" s="2">
        <v>20.22016222479721</v>
      </c>
      <c r="D446" s="2">
        <v>27.345781140748926</v>
      </c>
    </row>
    <row r="447" spans="1:4" x14ac:dyDescent="0.25">
      <c r="A447" s="5">
        <v>31778</v>
      </c>
      <c r="B447" s="2">
        <v>36.218408351451778</v>
      </c>
      <c r="C447" s="2">
        <v>19.806643144691229</v>
      </c>
      <c r="D447" s="2">
        <v>25.514874140948528</v>
      </c>
    </row>
    <row r="448" spans="1:4" x14ac:dyDescent="0.25">
      <c r="A448" s="5">
        <v>31809</v>
      </c>
      <c r="B448" s="2">
        <v>37.077304340874576</v>
      </c>
      <c r="C448" s="2">
        <v>19.085298430797472</v>
      </c>
      <c r="D448" s="2">
        <v>25.507699177460008</v>
      </c>
    </row>
    <row r="449" spans="1:4" x14ac:dyDescent="0.25">
      <c r="A449" s="5">
        <v>31837</v>
      </c>
      <c r="B449" s="2">
        <v>24.630549065420571</v>
      </c>
      <c r="C449" s="2">
        <v>17.584089913664471</v>
      </c>
      <c r="D449" s="2">
        <v>29.465849386981468</v>
      </c>
    </row>
    <row r="450" spans="1:4" x14ac:dyDescent="0.25">
      <c r="A450" s="5">
        <v>31868</v>
      </c>
      <c r="B450" s="2">
        <v>22.067555728608966</v>
      </c>
      <c r="C450" s="2">
        <v>13.330391440538802</v>
      </c>
      <c r="D450" s="2">
        <v>29.538131041791328</v>
      </c>
    </row>
    <row r="451" spans="1:4" x14ac:dyDescent="0.25">
      <c r="A451" s="5">
        <v>31898</v>
      </c>
      <c r="B451" s="2">
        <v>18.941454189041806</v>
      </c>
      <c r="C451" s="2">
        <v>19.702226185213224</v>
      </c>
      <c r="D451" s="2">
        <v>30.257830811961696</v>
      </c>
    </row>
    <row r="452" spans="1:4" x14ac:dyDescent="0.25">
      <c r="A452" s="5">
        <v>31929</v>
      </c>
      <c r="B452" s="2">
        <v>30.224144497034988</v>
      </c>
      <c r="C452" s="2">
        <v>25.932718976469538</v>
      </c>
      <c r="D452" s="2">
        <v>31.704234249860153</v>
      </c>
    </row>
    <row r="453" spans="1:4" x14ac:dyDescent="0.25">
      <c r="A453" s="5">
        <v>31959</v>
      </c>
      <c r="B453" s="2">
        <v>36.069624868339311</v>
      </c>
      <c r="C453" s="2">
        <v>27.635973106968947</v>
      </c>
      <c r="D453" s="2">
        <v>31.946477108302318</v>
      </c>
    </row>
    <row r="454" spans="1:4" x14ac:dyDescent="0.25">
      <c r="A454" s="5">
        <v>31990</v>
      </c>
      <c r="B454" s="2">
        <v>32.974733110753895</v>
      </c>
      <c r="C454" s="2">
        <v>24.790483725293889</v>
      </c>
      <c r="D454" s="2">
        <v>29.766022378343603</v>
      </c>
    </row>
    <row r="455" spans="1:4" x14ac:dyDescent="0.25">
      <c r="A455" s="5">
        <v>32021</v>
      </c>
      <c r="B455" s="2">
        <v>57.171038600981028</v>
      </c>
      <c r="C455" s="2">
        <v>33.448005573941828</v>
      </c>
      <c r="D455" s="2">
        <v>29.172454851301289</v>
      </c>
    </row>
    <row r="456" spans="1:4" x14ac:dyDescent="0.25">
      <c r="A456" s="5">
        <v>32051</v>
      </c>
      <c r="B456" s="2">
        <v>41.456963373865776</v>
      </c>
      <c r="C456" s="2">
        <v>33.47843515073945</v>
      </c>
      <c r="D456" s="2">
        <v>27.253548138740346</v>
      </c>
    </row>
    <row r="457" spans="1:4" x14ac:dyDescent="0.25">
      <c r="A457" s="5">
        <v>32082</v>
      </c>
      <c r="B457" s="2">
        <v>22.077499999999993</v>
      </c>
      <c r="C457" s="2">
        <v>28.121117685456198</v>
      </c>
      <c r="D457" s="2">
        <v>30.591114456975554</v>
      </c>
    </row>
    <row r="458" spans="1:4" x14ac:dyDescent="0.25">
      <c r="A458" s="5">
        <v>32112</v>
      </c>
      <c r="B458" s="2">
        <v>36.957092908102432</v>
      </c>
      <c r="C458" s="2">
        <v>32.273493975903619</v>
      </c>
      <c r="D458" s="2">
        <v>32.479584261163971</v>
      </c>
    </row>
    <row r="459" spans="1:4" x14ac:dyDescent="0.25">
      <c r="A459" s="5">
        <v>32143</v>
      </c>
      <c r="B459" s="2">
        <v>33.320503967669993</v>
      </c>
      <c r="C459" s="2">
        <v>28.870653866113138</v>
      </c>
      <c r="D459" s="2">
        <v>34.348222425801552</v>
      </c>
    </row>
    <row r="460" spans="1:4" x14ac:dyDescent="0.25">
      <c r="A460" s="5">
        <v>32174</v>
      </c>
      <c r="B460" s="2">
        <v>42.231294103924874</v>
      </c>
      <c r="C460" s="2">
        <v>50.170558562830081</v>
      </c>
      <c r="D460" s="2">
        <v>37.571123752317725</v>
      </c>
    </row>
    <row r="461" spans="1:4" x14ac:dyDescent="0.25">
      <c r="A461" s="5">
        <v>32203</v>
      </c>
      <c r="B461" s="2">
        <v>44.35422451872941</v>
      </c>
      <c r="C461" s="2">
        <v>41.983282195032643</v>
      </c>
      <c r="D461" s="2">
        <v>36.692593845002762</v>
      </c>
    </row>
    <row r="462" spans="1:4" x14ac:dyDescent="0.25">
      <c r="A462" s="5">
        <v>32234</v>
      </c>
      <c r="B462" s="2">
        <v>45.154932786511722</v>
      </c>
      <c r="C462" s="2">
        <v>45.665773011617517</v>
      </c>
      <c r="D462" s="2">
        <v>43.316749584842597</v>
      </c>
    </row>
    <row r="463" spans="1:4" x14ac:dyDescent="0.25">
      <c r="A463" s="5">
        <v>32264</v>
      </c>
      <c r="B463" s="2">
        <v>64.03551532033427</v>
      </c>
      <c r="C463" s="2">
        <v>50.507352066653731</v>
      </c>
      <c r="D463" s="2">
        <v>48.012432522799095</v>
      </c>
    </row>
    <row r="464" spans="1:4" x14ac:dyDescent="0.25">
      <c r="A464" s="5">
        <v>32295</v>
      </c>
      <c r="B464" s="2">
        <v>49.348275645979989</v>
      </c>
      <c r="C464" s="2">
        <v>54.731625874746889</v>
      </c>
      <c r="D464" s="2">
        <v>49.888035830290093</v>
      </c>
    </row>
    <row r="465" spans="1:4" x14ac:dyDescent="0.25">
      <c r="A465" s="5">
        <v>32325</v>
      </c>
      <c r="B465" s="2">
        <v>41.941150200962632</v>
      </c>
      <c r="C465" s="2">
        <v>55.366075750939395</v>
      </c>
      <c r="D465" s="2">
        <v>55.728093804192213</v>
      </c>
    </row>
    <row r="466" spans="1:4" x14ac:dyDescent="0.25">
      <c r="A466" s="5">
        <v>32356</v>
      </c>
      <c r="B466" s="2">
        <v>52.525753489765762</v>
      </c>
      <c r="C466" s="2">
        <v>51.655380196031132</v>
      </c>
      <c r="D466" s="2">
        <v>62.950768266105285</v>
      </c>
    </row>
    <row r="467" spans="1:4" x14ac:dyDescent="0.25">
      <c r="A467" s="5">
        <v>32387</v>
      </c>
      <c r="B467" s="2">
        <v>37.263814919094941</v>
      </c>
      <c r="C467" s="2">
        <v>51.757219774840912</v>
      </c>
      <c r="D467" s="2">
        <v>71.485635276130964</v>
      </c>
    </row>
    <row r="468" spans="1:4" x14ac:dyDescent="0.25">
      <c r="A468" s="5">
        <v>32417</v>
      </c>
      <c r="B468" s="2">
        <v>38.631208989075304</v>
      </c>
      <c r="C468" s="2">
        <v>46.490345354442717</v>
      </c>
      <c r="D468" s="2">
        <v>77.39261492225242</v>
      </c>
    </row>
    <row r="469" spans="1:4" x14ac:dyDescent="0.25">
      <c r="A469" s="5">
        <v>32448</v>
      </c>
      <c r="B469" s="2">
        <v>78.290430259466319</v>
      </c>
      <c r="C469" s="2">
        <v>57.126187423988426</v>
      </c>
      <c r="D469" s="2">
        <v>80.452645236367232</v>
      </c>
    </row>
    <row r="470" spans="1:4" x14ac:dyDescent="0.25">
      <c r="A470" s="5">
        <v>32478</v>
      </c>
      <c r="B470" s="2">
        <v>61.894045598760414</v>
      </c>
      <c r="C470" s="2">
        <v>53.782779381894045</v>
      </c>
      <c r="D470" s="2">
        <v>85.710282990436056</v>
      </c>
    </row>
    <row r="471" spans="1:4" x14ac:dyDescent="0.25">
      <c r="A471" s="5">
        <v>32509</v>
      </c>
      <c r="B471" s="2">
        <v>73.157063528452795</v>
      </c>
      <c r="C471" s="2">
        <v>63.588316126986363</v>
      </c>
      <c r="D471" s="2">
        <v>89.415117383973453</v>
      </c>
    </row>
    <row r="472" spans="1:4" x14ac:dyDescent="0.25">
      <c r="A472" s="5">
        <v>32540</v>
      </c>
      <c r="B472" s="2">
        <v>74.067999540765285</v>
      </c>
      <c r="C472" s="2">
        <v>45.254341343623913</v>
      </c>
      <c r="D472" s="2">
        <v>90.926715783351966</v>
      </c>
    </row>
    <row r="473" spans="1:4" x14ac:dyDescent="0.25">
      <c r="A473" s="5">
        <v>32568</v>
      </c>
      <c r="B473" s="2">
        <v>85.618739955520212</v>
      </c>
      <c r="C473" s="2">
        <v>48.930824881165712</v>
      </c>
      <c r="D473" s="2">
        <v>99.121721918717157</v>
      </c>
    </row>
    <row r="474" spans="1:4" x14ac:dyDescent="0.25">
      <c r="A474" s="5">
        <v>32599</v>
      </c>
      <c r="B474" s="2">
        <v>72.641798190194407</v>
      </c>
      <c r="C474" s="2">
        <v>45.854951796669582</v>
      </c>
      <c r="D474" s="2">
        <v>91.263596391565599</v>
      </c>
    </row>
    <row r="475" spans="1:4" x14ac:dyDescent="0.25">
      <c r="A475" s="5">
        <v>32629</v>
      </c>
      <c r="B475" s="2">
        <v>60.269010068419981</v>
      </c>
      <c r="C475" s="2">
        <v>43.049530646281568</v>
      </c>
      <c r="D475" s="2">
        <v>84.637488947393734</v>
      </c>
    </row>
    <row r="476" spans="1:4" x14ac:dyDescent="0.25">
      <c r="A476" s="5">
        <v>32660</v>
      </c>
      <c r="B476" s="2">
        <v>74.959963635092137</v>
      </c>
      <c r="C476" s="2">
        <v>40.265390222344656</v>
      </c>
      <c r="D476" s="2">
        <v>84.345320669478085</v>
      </c>
    </row>
    <row r="477" spans="1:4" x14ac:dyDescent="0.25">
      <c r="A477" s="5">
        <v>32690</v>
      </c>
      <c r="B477" s="2">
        <v>73.50290504590042</v>
      </c>
      <c r="C477" s="2">
        <v>42.641096500176204</v>
      </c>
      <c r="D477" s="2">
        <v>78.154253154665327</v>
      </c>
    </row>
    <row r="478" spans="1:4" x14ac:dyDescent="0.25">
      <c r="A478" s="5">
        <v>32721</v>
      </c>
      <c r="B478" s="2">
        <v>66.137827786396059</v>
      </c>
      <c r="C478" s="2">
        <v>40.206284729158817</v>
      </c>
      <c r="D478" s="2">
        <v>72.847108631671475</v>
      </c>
    </row>
    <row r="479" spans="1:4" x14ac:dyDescent="0.25">
      <c r="A479" s="5">
        <v>32752</v>
      </c>
      <c r="B479" s="2">
        <v>59.23475187821272</v>
      </c>
      <c r="C479" s="2">
        <v>40.412348227468861</v>
      </c>
      <c r="D479" s="2">
        <v>68.68840709506992</v>
      </c>
    </row>
    <row r="480" spans="1:4" x14ac:dyDescent="0.25">
      <c r="A480" s="5">
        <v>32782</v>
      </c>
      <c r="B480" s="2">
        <v>63.932460785293244</v>
      </c>
      <c r="C480" s="2">
        <v>46.23695359760616</v>
      </c>
      <c r="D480" s="2">
        <v>64.180118947000153</v>
      </c>
    </row>
    <row r="481" spans="1:4" x14ac:dyDescent="0.25">
      <c r="A481" s="5">
        <v>32813</v>
      </c>
      <c r="B481" s="2">
        <v>43.385672114953877</v>
      </c>
      <c r="C481" s="2">
        <v>41.861827310287111</v>
      </c>
      <c r="D481" s="2">
        <v>59.162805561078422</v>
      </c>
    </row>
    <row r="482" spans="1:4" x14ac:dyDescent="0.25">
      <c r="A482" s="5">
        <v>32843</v>
      </c>
      <c r="B482" s="2">
        <v>43.158398468655278</v>
      </c>
      <c r="C482" s="2">
        <v>38.096704741653767</v>
      </c>
      <c r="D482" s="2">
        <v>54.247133374157677</v>
      </c>
    </row>
    <row r="483" spans="1:4" x14ac:dyDescent="0.25">
      <c r="A483" s="5">
        <v>32874</v>
      </c>
      <c r="B483" s="2">
        <v>35.380073945492164</v>
      </c>
      <c r="C483" s="2">
        <v>35.205356373616901</v>
      </c>
      <c r="D483" s="2">
        <v>51.970196303304746</v>
      </c>
    </row>
    <row r="484" spans="1:4" x14ac:dyDescent="0.25">
      <c r="A484" s="5">
        <v>32905</v>
      </c>
      <c r="B484" s="2">
        <v>40.223874268592596</v>
      </c>
      <c r="C484" s="2">
        <v>38.10311618836004</v>
      </c>
      <c r="D484" s="2">
        <v>50.243704305105673</v>
      </c>
    </row>
    <row r="485" spans="1:4" x14ac:dyDescent="0.25">
      <c r="A485" s="5">
        <v>32933</v>
      </c>
      <c r="B485" s="2">
        <v>38.836220844301785</v>
      </c>
      <c r="C485" s="2">
        <v>38.277277680744028</v>
      </c>
      <c r="D485" s="2">
        <v>43.647884698682951</v>
      </c>
    </row>
    <row r="486" spans="1:4" x14ac:dyDescent="0.25">
      <c r="A486" s="5">
        <v>32964</v>
      </c>
      <c r="B486" s="2">
        <v>46.305716558699864</v>
      </c>
      <c r="C486" s="2">
        <v>46.910987528579717</v>
      </c>
      <c r="D486" s="2">
        <v>46.233891947117471</v>
      </c>
    </row>
    <row r="487" spans="1:4" x14ac:dyDescent="0.25">
      <c r="A487" s="5">
        <v>32994</v>
      </c>
      <c r="B487" s="2">
        <v>44.060164317279792</v>
      </c>
      <c r="C487" s="2">
        <v>35.979403623845755</v>
      </c>
      <c r="D487" s="2">
        <v>48.90458517930567</v>
      </c>
    </row>
    <row r="488" spans="1:4" x14ac:dyDescent="0.25">
      <c r="A488" s="5">
        <v>33025</v>
      </c>
      <c r="B488" s="2">
        <v>40.438637163047986</v>
      </c>
      <c r="C488" s="2">
        <v>40.552395760874013</v>
      </c>
      <c r="D488" s="2">
        <v>47.664254704123742</v>
      </c>
    </row>
    <row r="489" spans="1:4" x14ac:dyDescent="0.25">
      <c r="A489" s="5">
        <v>33055</v>
      </c>
      <c r="B489" s="2">
        <v>46.664598075404172</v>
      </c>
      <c r="C489" s="2">
        <v>33.711795162519273</v>
      </c>
      <c r="D489" s="2">
        <v>50.334113883990028</v>
      </c>
    </row>
    <row r="490" spans="1:4" x14ac:dyDescent="0.25">
      <c r="A490" s="5">
        <v>33086</v>
      </c>
      <c r="B490" s="2">
        <v>52.565738773746084</v>
      </c>
      <c r="C490" s="2">
        <v>38.517253935501586</v>
      </c>
      <c r="D490" s="2">
        <v>48.869962146733535</v>
      </c>
    </row>
    <row r="491" spans="1:4" x14ac:dyDescent="0.25">
      <c r="A491" s="5">
        <v>33117</v>
      </c>
      <c r="B491" s="2">
        <v>54.869612114957064</v>
      </c>
      <c r="C491" s="2">
        <v>40.728839385300184</v>
      </c>
      <c r="D491" s="2">
        <v>46.954166445429934</v>
      </c>
    </row>
    <row r="492" spans="1:4" x14ac:dyDescent="0.25">
      <c r="A492" s="5">
        <v>33147</v>
      </c>
      <c r="B492" s="2">
        <v>58.305399804973177</v>
      </c>
      <c r="C492" s="2">
        <v>40.482678563523407</v>
      </c>
      <c r="D492" s="2">
        <v>48.266404470822643</v>
      </c>
    </row>
    <row r="493" spans="1:4" x14ac:dyDescent="0.25">
      <c r="A493" s="5">
        <v>33178</v>
      </c>
      <c r="B493" s="2">
        <v>68.225549333910095</v>
      </c>
      <c r="C493" s="2">
        <v>45.502493358008842</v>
      </c>
      <c r="D493" s="2">
        <v>49.854446897526984</v>
      </c>
    </row>
    <row r="494" spans="1:4" x14ac:dyDescent="0.25">
      <c r="A494" s="5">
        <v>33208</v>
      </c>
      <c r="B494" s="2">
        <v>62.107025860285049</v>
      </c>
      <c r="C494" s="2">
        <v>52.189008528716066</v>
      </c>
      <c r="D494" s="2">
        <v>49.523157431332507</v>
      </c>
    </row>
    <row r="495" spans="1:4" x14ac:dyDescent="0.25">
      <c r="A495" s="5">
        <v>33239</v>
      </c>
      <c r="B495" s="2">
        <v>54.902820135754801</v>
      </c>
      <c r="C495" s="2">
        <v>45.250926237790502</v>
      </c>
      <c r="D495" s="2">
        <v>50.452574015410725</v>
      </c>
    </row>
    <row r="496" spans="1:4" x14ac:dyDescent="0.25">
      <c r="A496" s="5">
        <v>33270</v>
      </c>
      <c r="B496" s="2">
        <v>50.549317636623869</v>
      </c>
      <c r="C496" s="2">
        <v>45.5848726636791</v>
      </c>
      <c r="D496" s="2">
        <v>49.364693160701201</v>
      </c>
    </row>
    <row r="497" spans="1:4" x14ac:dyDescent="0.25">
      <c r="A497" s="5">
        <v>33298</v>
      </c>
      <c r="B497" s="2">
        <v>46.660619403525686</v>
      </c>
      <c r="C497" s="2">
        <v>47.96357033201695</v>
      </c>
      <c r="D497" s="2">
        <v>48.985858236044002</v>
      </c>
    </row>
    <row r="498" spans="1:4" x14ac:dyDescent="0.25">
      <c r="A498" s="5">
        <v>33329</v>
      </c>
      <c r="B498" s="2">
        <v>68.763904597372587</v>
      </c>
      <c r="C498" s="2">
        <v>51.341772669638843</v>
      </c>
      <c r="D498" s="2">
        <v>47.147408050663017</v>
      </c>
    </row>
    <row r="499" spans="1:4" x14ac:dyDescent="0.25">
      <c r="A499" s="5">
        <v>33359</v>
      </c>
      <c r="B499" s="2">
        <v>74.162389102554286</v>
      </c>
      <c r="C499" s="2">
        <v>59.99619408458112</v>
      </c>
      <c r="D499" s="2">
        <v>49.051294419616845</v>
      </c>
    </row>
    <row r="500" spans="1:4" x14ac:dyDescent="0.25">
      <c r="A500" s="5">
        <v>33390</v>
      </c>
      <c r="B500" s="2">
        <v>66.381295271164504</v>
      </c>
      <c r="C500" s="2">
        <v>57.443269596540667</v>
      </c>
      <c r="D500" s="2">
        <v>48.994472538728353</v>
      </c>
    </row>
    <row r="501" spans="1:4" x14ac:dyDescent="0.25">
      <c r="A501" s="5">
        <v>33420</v>
      </c>
      <c r="B501" s="2">
        <v>65.378602417318518</v>
      </c>
      <c r="C501" s="2">
        <v>54.015955688152253</v>
      </c>
      <c r="D501" s="2">
        <v>46.96071727077917</v>
      </c>
    </row>
    <row r="502" spans="1:4" x14ac:dyDescent="0.25">
      <c r="A502" s="5">
        <v>33451</v>
      </c>
      <c r="B502" s="2">
        <v>65.988898064778212</v>
      </c>
      <c r="C502" s="2">
        <v>58.42205420974129</v>
      </c>
      <c r="D502" s="2">
        <v>48.573458475120603</v>
      </c>
    </row>
    <row r="503" spans="1:4" x14ac:dyDescent="0.25">
      <c r="A503" s="5">
        <v>33482</v>
      </c>
      <c r="B503" s="2">
        <v>54.130433148689569</v>
      </c>
      <c r="C503" s="2">
        <v>56.270210763234594</v>
      </c>
      <c r="D503" s="2">
        <v>50.112034694837874</v>
      </c>
    </row>
    <row r="504" spans="1:4" x14ac:dyDescent="0.25">
      <c r="A504" s="5">
        <v>33512</v>
      </c>
      <c r="B504" s="2">
        <v>42.201801749776237</v>
      </c>
      <c r="C504" s="2">
        <v>47.595371937865337</v>
      </c>
      <c r="D504" s="2">
        <v>49.621304666555055</v>
      </c>
    </row>
    <row r="505" spans="1:4" x14ac:dyDescent="0.25">
      <c r="A505" s="5">
        <v>33543</v>
      </c>
      <c r="B505" s="2">
        <v>58.56543540268855</v>
      </c>
      <c r="C505" s="2">
        <v>46.97916631476533</v>
      </c>
      <c r="D505" s="2">
        <v>46.803094752137419</v>
      </c>
    </row>
    <row r="506" spans="1:4" x14ac:dyDescent="0.25">
      <c r="A506" s="5">
        <v>33573</v>
      </c>
      <c r="B506" s="2">
        <v>45.791797264707498</v>
      </c>
      <c r="C506" s="2">
        <v>46.47426684026896</v>
      </c>
      <c r="D506" s="2">
        <v>48.984397998288557</v>
      </c>
    </row>
    <row r="507" spans="1:4" x14ac:dyDescent="0.25">
      <c r="A507" s="5">
        <v>33604</v>
      </c>
      <c r="B507" s="2">
        <v>58.266400102884262</v>
      </c>
      <c r="C507" s="2">
        <v>43.977751664708187</v>
      </c>
      <c r="D507" s="2">
        <v>48.912702888802343</v>
      </c>
    </row>
    <row r="508" spans="1:4" x14ac:dyDescent="0.25">
      <c r="A508" s="5">
        <v>33635</v>
      </c>
      <c r="B508" s="2">
        <v>66.156064075269242</v>
      </c>
      <c r="C508" s="2">
        <v>46.053473237854718</v>
      </c>
      <c r="D508" s="2">
        <v>48.304675716330301</v>
      </c>
    </row>
    <row r="509" spans="1:4" x14ac:dyDescent="0.25">
      <c r="A509" s="5">
        <v>33664</v>
      </c>
      <c r="B509" s="2">
        <v>55.48807463180183</v>
      </c>
      <c r="C509" s="2">
        <v>44.65537293678323</v>
      </c>
      <c r="D509" s="2">
        <v>46.728592162660256</v>
      </c>
    </row>
    <row r="510" spans="1:4" x14ac:dyDescent="0.25">
      <c r="A510" s="5">
        <v>33695</v>
      </c>
      <c r="B510" s="2">
        <v>43.592939612588211</v>
      </c>
      <c r="C510" s="2">
        <v>41.1454385019006</v>
      </c>
      <c r="D510" s="2">
        <v>49.621840470084891</v>
      </c>
    </row>
    <row r="511" spans="1:4" x14ac:dyDescent="0.25">
      <c r="A511" s="5">
        <v>33725</v>
      </c>
      <c r="B511" s="2">
        <v>34.801994657920396</v>
      </c>
      <c r="C511" s="2">
        <v>38.727714218131723</v>
      </c>
      <c r="D511" s="2">
        <v>48.837585630557825</v>
      </c>
    </row>
    <row r="512" spans="1:4" x14ac:dyDescent="0.25">
      <c r="A512" s="5">
        <v>33756</v>
      </c>
      <c r="B512" s="2">
        <v>36.354259146169369</v>
      </c>
      <c r="C512" s="2">
        <v>39.167078599191086</v>
      </c>
      <c r="D512" s="2">
        <v>50.445970479305281</v>
      </c>
    </row>
    <row r="513" spans="1:4" x14ac:dyDescent="0.25">
      <c r="A513" s="5">
        <v>33786</v>
      </c>
      <c r="B513" s="2">
        <v>33.798576856557581</v>
      </c>
      <c r="C513" s="2">
        <v>32.342059072369331</v>
      </c>
      <c r="D513" s="2">
        <v>51.785021844119548</v>
      </c>
    </row>
    <row r="514" spans="1:4" x14ac:dyDescent="0.25">
      <c r="A514" s="5">
        <v>33817</v>
      </c>
      <c r="B514" s="2">
        <v>21.325950482949828</v>
      </c>
      <c r="C514" s="2">
        <v>22.552167127194721</v>
      </c>
      <c r="D514" s="2">
        <v>52.291546070143369</v>
      </c>
    </row>
    <row r="515" spans="1:4" x14ac:dyDescent="0.25">
      <c r="A515" s="5">
        <v>33848</v>
      </c>
      <c r="B515" s="2">
        <v>51.048346328959205</v>
      </c>
      <c r="C515" s="2">
        <v>28.506286862928508</v>
      </c>
      <c r="D515" s="2">
        <v>61.055469953753835</v>
      </c>
    </row>
    <row r="516" spans="1:4" x14ac:dyDescent="0.25">
      <c r="A516" s="5">
        <v>33878</v>
      </c>
      <c r="B516" s="2">
        <v>78.106212509623774</v>
      </c>
      <c r="C516" s="2">
        <v>53.173182647930631</v>
      </c>
      <c r="D516" s="2">
        <v>65.8579826442691</v>
      </c>
    </row>
    <row r="517" spans="1:4" x14ac:dyDescent="0.25">
      <c r="A517" s="5">
        <v>33909</v>
      </c>
      <c r="B517" s="2">
        <v>50.239647555925274</v>
      </c>
      <c r="C517" s="2">
        <v>49.210652428492139</v>
      </c>
      <c r="D517" s="2">
        <v>63.893134995541764</v>
      </c>
    </row>
    <row r="518" spans="1:4" x14ac:dyDescent="0.25">
      <c r="A518" s="5">
        <v>33939</v>
      </c>
      <c r="B518" s="2">
        <v>57.895431633453029</v>
      </c>
      <c r="C518" s="2">
        <v>44.487200824257499</v>
      </c>
      <c r="D518" s="2">
        <v>60.223056488648872</v>
      </c>
    </row>
    <row r="519" spans="1:4" x14ac:dyDescent="0.25">
      <c r="A519" s="5">
        <v>33970</v>
      </c>
      <c r="B519" s="2">
        <v>51.000960330944814</v>
      </c>
      <c r="C519" s="2">
        <v>42.846851474201756</v>
      </c>
      <c r="D519" s="2">
        <v>58.460988132273229</v>
      </c>
    </row>
    <row r="520" spans="1:4" x14ac:dyDescent="0.25">
      <c r="A520" s="5">
        <v>34001</v>
      </c>
      <c r="B520" s="2">
        <v>44.308984583811252</v>
      </c>
      <c r="C520" s="2">
        <v>42.61538176838522</v>
      </c>
      <c r="D520" s="2">
        <v>55.834672416049379</v>
      </c>
    </row>
    <row r="521" spans="1:4" x14ac:dyDescent="0.25">
      <c r="A521" s="5">
        <v>34029</v>
      </c>
      <c r="B521" s="2">
        <v>52.240395346010637</v>
      </c>
      <c r="C521" s="2">
        <v>43.98077252872519</v>
      </c>
      <c r="D521" s="2">
        <v>56.059586927342984</v>
      </c>
    </row>
    <row r="522" spans="1:4" x14ac:dyDescent="0.25">
      <c r="A522" s="5">
        <v>34060</v>
      </c>
      <c r="B522" s="2">
        <v>38.307636088548101</v>
      </c>
      <c r="C522" s="2">
        <v>45.910944740167722</v>
      </c>
      <c r="D522" s="2">
        <v>53.615453998912699</v>
      </c>
    </row>
    <row r="523" spans="1:4" x14ac:dyDescent="0.25">
      <c r="A523" s="5">
        <v>34090</v>
      </c>
      <c r="B523" s="2">
        <v>40.256936395058631</v>
      </c>
      <c r="C523" s="2">
        <v>43.96471586678188</v>
      </c>
      <c r="D523" s="2">
        <v>54.820063059329826</v>
      </c>
    </row>
    <row r="524" spans="1:4" x14ac:dyDescent="0.25">
      <c r="A524" s="5">
        <v>34121</v>
      </c>
      <c r="B524" s="2">
        <v>49.78020654562971</v>
      </c>
      <c r="C524" s="2">
        <v>41.439766437219831</v>
      </c>
      <c r="D524" s="2">
        <v>52.140608604399709</v>
      </c>
    </row>
    <row r="525" spans="1:4" x14ac:dyDescent="0.25">
      <c r="A525" s="5">
        <v>34151</v>
      </c>
      <c r="B525" s="2">
        <v>50.631097557189911</v>
      </c>
      <c r="C525" s="2">
        <v>49.440569449347826</v>
      </c>
      <c r="D525" s="2">
        <v>49.941241590854176</v>
      </c>
    </row>
    <row r="526" spans="1:4" x14ac:dyDescent="0.25">
      <c r="A526" s="5">
        <v>34182</v>
      </c>
      <c r="B526" s="2">
        <v>71.483152628296139</v>
      </c>
      <c r="C526" s="2">
        <v>59.984105336486103</v>
      </c>
      <c r="D526" s="2">
        <v>46.103123450665429</v>
      </c>
    </row>
    <row r="527" spans="1:4" x14ac:dyDescent="0.25">
      <c r="A527" s="5">
        <v>34213</v>
      </c>
      <c r="B527" s="2">
        <v>42.355853044357872</v>
      </c>
      <c r="C527" s="2">
        <v>52.168462843833296</v>
      </c>
      <c r="D527" s="2">
        <v>35.544726142239028</v>
      </c>
    </row>
    <row r="528" spans="1:4" x14ac:dyDescent="0.25">
      <c r="A528" s="5">
        <v>34243</v>
      </c>
      <c r="B528" s="2">
        <v>33.678928272503498</v>
      </c>
      <c r="C528" s="2">
        <v>37.604520456506016</v>
      </c>
      <c r="D528" s="2">
        <v>31.516174402112473</v>
      </c>
    </row>
    <row r="529" spans="1:4" x14ac:dyDescent="0.25">
      <c r="A529" s="5">
        <v>34274</v>
      </c>
      <c r="B529" s="2">
        <v>33.925000224873394</v>
      </c>
      <c r="C529" s="2">
        <v>42.724139391768823</v>
      </c>
      <c r="D529" s="2">
        <v>32.286040425429263</v>
      </c>
    </row>
    <row r="530" spans="1:4" x14ac:dyDescent="0.25">
      <c r="A530" s="5">
        <v>34304</v>
      </c>
      <c r="B530" s="2">
        <v>37.91481041016516</v>
      </c>
      <c r="C530" s="2">
        <v>49.407057780156947</v>
      </c>
      <c r="D530" s="2">
        <v>30.960537133349717</v>
      </c>
    </row>
    <row r="531" spans="1:4" x14ac:dyDescent="0.25">
      <c r="A531" s="5">
        <v>34335</v>
      </c>
      <c r="B531" s="2">
        <v>39.346900836553985</v>
      </c>
      <c r="C531" s="2">
        <v>49.77915308751448</v>
      </c>
      <c r="D531" s="2">
        <v>29.1380615348668</v>
      </c>
    </row>
    <row r="532" spans="1:4" x14ac:dyDescent="0.25">
      <c r="A532" s="5">
        <v>34366</v>
      </c>
      <c r="B532" s="2">
        <v>42.549102277370274</v>
      </c>
      <c r="C532" s="2">
        <v>50.133398500717632</v>
      </c>
      <c r="D532" s="2">
        <v>32.031117434353249</v>
      </c>
    </row>
    <row r="533" spans="1:4" x14ac:dyDescent="0.25">
      <c r="A533" s="5">
        <v>34394</v>
      </c>
      <c r="B533" s="2">
        <v>46.186869305434207</v>
      </c>
      <c r="C533" s="2">
        <v>51.956851801379834</v>
      </c>
      <c r="D533" s="2">
        <v>31.619446029042031</v>
      </c>
    </row>
    <row r="534" spans="1:4" x14ac:dyDescent="0.25">
      <c r="A534" s="5">
        <v>34425</v>
      </c>
      <c r="B534" s="2">
        <v>40.627543613409699</v>
      </c>
      <c r="C534" s="2">
        <v>42.914395608072866</v>
      </c>
      <c r="D534" s="2">
        <v>30.815432793313381</v>
      </c>
    </row>
    <row r="535" spans="1:4" x14ac:dyDescent="0.25">
      <c r="A535" s="5">
        <v>34455</v>
      </c>
      <c r="B535" s="2">
        <v>42.524341237061591</v>
      </c>
      <c r="C535" s="2">
        <v>34.219684585731883</v>
      </c>
      <c r="D535" s="2">
        <v>26.888189234617666</v>
      </c>
    </row>
    <row r="536" spans="1:4" x14ac:dyDescent="0.25">
      <c r="A536" s="5">
        <v>34486</v>
      </c>
      <c r="B536" s="2">
        <v>36.113595931372068</v>
      </c>
      <c r="C536" s="2">
        <v>44.110334548278416</v>
      </c>
      <c r="D536" s="2">
        <v>26.515621766984676</v>
      </c>
    </row>
    <row r="537" spans="1:4" x14ac:dyDescent="0.25">
      <c r="A537" s="5">
        <v>34516</v>
      </c>
      <c r="B537" s="2">
        <v>45.187070778346673</v>
      </c>
      <c r="C537" s="2">
        <v>53.683863050399005</v>
      </c>
      <c r="D537" s="2">
        <v>25.777505168085902</v>
      </c>
    </row>
    <row r="538" spans="1:4" x14ac:dyDescent="0.25">
      <c r="A538" s="5">
        <v>34547</v>
      </c>
      <c r="B538" s="2">
        <v>23.451276411822832</v>
      </c>
      <c r="C538" s="2">
        <v>59.254225812505283</v>
      </c>
      <c r="D538" s="2">
        <v>27.181105568538321</v>
      </c>
    </row>
    <row r="539" spans="1:4" x14ac:dyDescent="0.25">
      <c r="A539" s="5">
        <v>34578</v>
      </c>
      <c r="B539" s="2">
        <v>23.603249333260766</v>
      </c>
      <c r="C539" s="2">
        <v>62.340235230717099</v>
      </c>
      <c r="D539" s="2">
        <v>26.236848490127642</v>
      </c>
    </row>
    <row r="540" spans="1:4" x14ac:dyDescent="0.25">
      <c r="A540" s="5">
        <v>34608</v>
      </c>
      <c r="B540" s="2">
        <v>18.811168385001832</v>
      </c>
      <c r="C540" s="2">
        <v>52.742251077524948</v>
      </c>
      <c r="D540" s="2">
        <v>23.832185481564938</v>
      </c>
    </row>
    <row r="541" spans="1:4" x14ac:dyDescent="0.25">
      <c r="A541" s="5">
        <v>34639</v>
      </c>
      <c r="B541" s="2">
        <v>30.837743767929048</v>
      </c>
      <c r="C541" s="2">
        <v>45.398544898023061</v>
      </c>
      <c r="D541" s="2">
        <v>24.50199412806797</v>
      </c>
    </row>
    <row r="542" spans="1:4" x14ac:dyDescent="0.25">
      <c r="A542" s="5">
        <v>34669</v>
      </c>
      <c r="B542" s="2">
        <v>14.941620762285934</v>
      </c>
      <c r="C542" s="2">
        <v>35.730112256402727</v>
      </c>
      <c r="D542" s="2">
        <v>25.383206905487476</v>
      </c>
    </row>
    <row r="543" spans="1:4" x14ac:dyDescent="0.25">
      <c r="A543" s="5">
        <v>34700</v>
      </c>
      <c r="B543" s="2">
        <v>30.750423923690228</v>
      </c>
      <c r="C543" s="2">
        <v>47.79275036213604</v>
      </c>
      <c r="D543" s="2">
        <v>26.897686375184037</v>
      </c>
    </row>
    <row r="544" spans="1:4" x14ac:dyDescent="0.25">
      <c r="A544" s="5">
        <v>34731</v>
      </c>
      <c r="B544" s="2">
        <v>20.881675835691425</v>
      </c>
      <c r="C544" s="2">
        <v>31.853132985634613</v>
      </c>
      <c r="D544" s="2">
        <v>23.472363647188143</v>
      </c>
    </row>
    <row r="545" spans="1:4" x14ac:dyDescent="0.25">
      <c r="A545" s="5">
        <v>34759</v>
      </c>
      <c r="B545" s="2">
        <v>10.248765790282089</v>
      </c>
      <c r="C545" s="2">
        <v>22.980086037172121</v>
      </c>
      <c r="D545" s="2">
        <v>22.669222175088954</v>
      </c>
    </row>
    <row r="546" spans="1:4" x14ac:dyDescent="0.25">
      <c r="A546" s="5">
        <v>34790</v>
      </c>
      <c r="B546" s="2">
        <v>32.895649353560245</v>
      </c>
      <c r="C546" s="2">
        <v>33.966128494651791</v>
      </c>
      <c r="D546" s="2">
        <v>22.162167216946884</v>
      </c>
    </row>
    <row r="547" spans="1:4" x14ac:dyDescent="0.25">
      <c r="A547" s="5">
        <v>34820</v>
      </c>
      <c r="B547" s="2">
        <v>27.121592431718035</v>
      </c>
      <c r="C547" s="2">
        <v>45.960112369353176</v>
      </c>
      <c r="D547" s="2">
        <v>22.855403460787294</v>
      </c>
    </row>
    <row r="548" spans="1:4" x14ac:dyDescent="0.25">
      <c r="A548" s="5">
        <v>34851</v>
      </c>
      <c r="B548" s="2">
        <v>22.266753308448429</v>
      </c>
      <c r="C548" s="2">
        <v>29.296757021022323</v>
      </c>
      <c r="D548" s="2">
        <v>22.473900836807449</v>
      </c>
    </row>
    <row r="549" spans="1:4" x14ac:dyDescent="0.25">
      <c r="A549" s="5">
        <v>34881</v>
      </c>
      <c r="B549" s="2">
        <v>9.7251399566219643</v>
      </c>
      <c r="C549" s="2">
        <v>24.405424415520095</v>
      </c>
      <c r="D549" s="2">
        <v>22.544521908747917</v>
      </c>
    </row>
    <row r="550" spans="1:4" x14ac:dyDescent="0.25">
      <c r="A550" s="5">
        <v>34912</v>
      </c>
      <c r="B550" s="2">
        <v>28.022472290464751</v>
      </c>
      <c r="C550" s="2">
        <v>16.254460369429879</v>
      </c>
      <c r="D550" s="2">
        <v>21.977640812183008</v>
      </c>
    </row>
    <row r="551" spans="1:4" x14ac:dyDescent="0.25">
      <c r="A551" s="5">
        <v>34943</v>
      </c>
      <c r="B551" s="2">
        <v>28.966915031744378</v>
      </c>
      <c r="C551" s="2">
        <v>14.868226854470246</v>
      </c>
      <c r="D551" s="2">
        <v>22.823769918971326</v>
      </c>
    </row>
    <row r="552" spans="1:4" x14ac:dyDescent="0.25">
      <c r="A552" s="5">
        <v>34973</v>
      </c>
      <c r="B552" s="2">
        <v>24.616169597796823</v>
      </c>
      <c r="C552" s="2">
        <v>12.695687479206686</v>
      </c>
      <c r="D552" s="2">
        <v>22.934028827255482</v>
      </c>
    </row>
    <row r="553" spans="1:4" x14ac:dyDescent="0.25">
      <c r="A553" s="5">
        <v>35004</v>
      </c>
      <c r="B553" s="2">
        <v>18.361870169989004</v>
      </c>
      <c r="C553" s="2">
        <v>12.565234189860108</v>
      </c>
      <c r="D553" s="2">
        <v>22.189446637317367</v>
      </c>
    </row>
    <row r="554" spans="1:4" x14ac:dyDescent="0.25">
      <c r="A554" s="5">
        <v>35034</v>
      </c>
      <c r="B554" s="2">
        <v>29.799814759900944</v>
      </c>
      <c r="C554" s="2">
        <v>12.693093278060562</v>
      </c>
      <c r="D554" s="2">
        <v>22.773813994324964</v>
      </c>
    </row>
    <row r="555" spans="1:4" x14ac:dyDescent="0.25">
      <c r="A555" s="5">
        <v>35065</v>
      </c>
      <c r="B555" s="2">
        <v>6.8007739478374685</v>
      </c>
      <c r="C555" s="2">
        <v>8.4154257166170421</v>
      </c>
      <c r="D555" s="2">
        <v>22.079605860253348</v>
      </c>
    </row>
    <row r="556" spans="1:4" x14ac:dyDescent="0.25">
      <c r="A556" s="5">
        <v>35096</v>
      </c>
      <c r="B556" s="2">
        <v>19.543963561158904</v>
      </c>
      <c r="C556" s="2">
        <v>14.640313994655575</v>
      </c>
      <c r="D556" s="2">
        <v>23.695714834717172</v>
      </c>
    </row>
    <row r="557" spans="1:4" x14ac:dyDescent="0.25">
      <c r="A557" s="5">
        <v>35125</v>
      </c>
      <c r="B557" s="2">
        <v>26.752618492889656</v>
      </c>
      <c r="C557" s="2">
        <v>23.151930336690253</v>
      </c>
      <c r="D557" s="2">
        <v>24.812154045447077</v>
      </c>
    </row>
    <row r="558" spans="1:4" x14ac:dyDescent="0.25">
      <c r="A558" s="5">
        <v>35156</v>
      </c>
      <c r="B558" s="2">
        <v>15.690556101761665</v>
      </c>
      <c r="C558" s="2">
        <v>20.234583703886489</v>
      </c>
      <c r="D558" s="2">
        <v>25.140272047348699</v>
      </c>
    </row>
    <row r="559" spans="1:4" x14ac:dyDescent="0.25">
      <c r="A559" s="5">
        <v>35186</v>
      </c>
      <c r="B559" s="2">
        <v>21.164313055913397</v>
      </c>
      <c r="C559" s="2">
        <v>17.258739691890689</v>
      </c>
      <c r="D559" s="2">
        <v>22.408589233456809</v>
      </c>
    </row>
    <row r="560" spans="1:4" x14ac:dyDescent="0.25">
      <c r="A560" s="5">
        <v>35217</v>
      </c>
      <c r="B560" s="2">
        <v>20.568866117915285</v>
      </c>
      <c r="C560" s="2">
        <v>19.495744938291516</v>
      </c>
      <c r="D560" s="2">
        <v>22.755868126563428</v>
      </c>
    </row>
    <row r="561" spans="1:4" x14ac:dyDescent="0.25">
      <c r="A561" s="5">
        <v>35247</v>
      </c>
      <c r="B561" s="2">
        <v>26.221278159111439</v>
      </c>
      <c r="C561" s="2">
        <v>21.31582286935614</v>
      </c>
      <c r="D561" s="2">
        <v>24.062418295680544</v>
      </c>
    </row>
    <row r="562" spans="1:4" x14ac:dyDescent="0.25">
      <c r="A562" s="5">
        <v>35278</v>
      </c>
      <c r="B562" s="2">
        <v>24.346913612891029</v>
      </c>
      <c r="C562" s="2">
        <v>23.955371040665518</v>
      </c>
      <c r="D562" s="2">
        <v>25.172823510369845</v>
      </c>
    </row>
    <row r="563" spans="1:4" x14ac:dyDescent="0.25">
      <c r="A563" s="5">
        <v>35309</v>
      </c>
      <c r="B563" s="2">
        <v>21.469852219038099</v>
      </c>
      <c r="C563" s="2">
        <v>22.897590831186321</v>
      </c>
      <c r="D563" s="2">
        <v>25.020705617086357</v>
      </c>
    </row>
    <row r="564" spans="1:4" x14ac:dyDescent="0.25">
      <c r="A564" s="5">
        <v>35339</v>
      </c>
      <c r="B564" s="2">
        <v>32.095260769973663</v>
      </c>
      <c r="C564" s="2">
        <v>30.570540548404423</v>
      </c>
      <c r="D564" s="2">
        <v>25.39199458715855</v>
      </c>
    </row>
    <row r="565" spans="1:4" x14ac:dyDescent="0.25">
      <c r="A565" s="5">
        <v>35370</v>
      </c>
      <c r="B565" s="2">
        <v>31.214650265016086</v>
      </c>
      <c r="C565" s="2">
        <v>34.475119358497544</v>
      </c>
      <c r="D565" s="2">
        <v>26.214701746744275</v>
      </c>
    </row>
    <row r="566" spans="1:4" x14ac:dyDescent="0.25">
      <c r="A566" s="5">
        <v>35400</v>
      </c>
      <c r="B566" s="2">
        <v>26.973092831720734</v>
      </c>
      <c r="C566" s="2">
        <v>35.404543020479885</v>
      </c>
      <c r="D566" s="2">
        <v>25.620430680230232</v>
      </c>
    </row>
    <row r="567" spans="1:4" x14ac:dyDescent="0.25">
      <c r="A567" s="5">
        <v>35431</v>
      </c>
      <c r="B567" s="2">
        <v>43.381297387696272</v>
      </c>
      <c r="C567" s="2">
        <v>36.151558706715292</v>
      </c>
      <c r="D567" s="2">
        <v>30.581059433097501</v>
      </c>
    </row>
    <row r="568" spans="1:4" x14ac:dyDescent="0.25">
      <c r="A568" s="5">
        <v>35462</v>
      </c>
      <c r="B568" s="2">
        <v>28.356227019338775</v>
      </c>
      <c r="C568" s="2">
        <v>36.426442681243245</v>
      </c>
      <c r="D568" s="2">
        <v>31.755524455426599</v>
      </c>
    </row>
    <row r="569" spans="1:4" x14ac:dyDescent="0.25">
      <c r="A569" s="5">
        <v>35490</v>
      </c>
      <c r="B569" s="2">
        <v>26.676655894347491</v>
      </c>
      <c r="C569" s="2">
        <v>38.775928961282837</v>
      </c>
      <c r="D569" s="2">
        <v>29.918409984890147</v>
      </c>
    </row>
    <row r="570" spans="1:4" x14ac:dyDescent="0.25">
      <c r="A570" s="5">
        <v>35521</v>
      </c>
      <c r="B570" s="2">
        <v>43.331163741576752</v>
      </c>
      <c r="C570" s="2">
        <v>34.545445217105275</v>
      </c>
      <c r="D570" s="2">
        <v>28.910078854213172</v>
      </c>
    </row>
    <row r="571" spans="1:4" x14ac:dyDescent="0.25">
      <c r="A571" s="5">
        <v>35551</v>
      </c>
      <c r="B571" s="2">
        <v>44.397542502147267</v>
      </c>
      <c r="C571" s="2">
        <v>38.377066504480517</v>
      </c>
      <c r="D571" s="2">
        <v>31.240847166381936</v>
      </c>
    </row>
    <row r="572" spans="1:4" x14ac:dyDescent="0.25">
      <c r="A572" s="5">
        <v>35582</v>
      </c>
      <c r="B572" s="2">
        <v>45.33647795460476</v>
      </c>
      <c r="C572" s="2">
        <v>40.281121346439285</v>
      </c>
      <c r="D572" s="2">
        <v>31.109445277407243</v>
      </c>
    </row>
    <row r="573" spans="1:4" x14ac:dyDescent="0.25">
      <c r="A573" s="5">
        <v>35612</v>
      </c>
      <c r="B573" s="2">
        <v>47.141598576302954</v>
      </c>
      <c r="C573" s="2">
        <v>39.575564163217194</v>
      </c>
      <c r="D573" s="2">
        <v>31.520778072514076</v>
      </c>
    </row>
    <row r="574" spans="1:4" x14ac:dyDescent="0.25">
      <c r="A574" s="5">
        <v>35643</v>
      </c>
      <c r="B574" s="2">
        <v>42.972933062145472</v>
      </c>
      <c r="C574" s="2">
        <v>39.026590697064137</v>
      </c>
      <c r="D574" s="2">
        <v>30.708092485592253</v>
      </c>
    </row>
    <row r="575" spans="1:4" x14ac:dyDescent="0.25">
      <c r="A575" s="5">
        <v>35674</v>
      </c>
      <c r="B575" s="2">
        <v>43.368963915251783</v>
      </c>
      <c r="C575" s="2">
        <v>40.641665805577112</v>
      </c>
      <c r="D575" s="2">
        <v>30.628087508799595</v>
      </c>
    </row>
    <row r="576" spans="1:4" x14ac:dyDescent="0.25">
      <c r="A576" s="5">
        <v>35704</v>
      </c>
      <c r="B576" s="2">
        <v>39.015490946354014</v>
      </c>
      <c r="C576" s="2">
        <v>33.505479490812597</v>
      </c>
      <c r="D576" s="2">
        <v>30.993745656623251</v>
      </c>
    </row>
    <row r="577" spans="1:4" x14ac:dyDescent="0.25">
      <c r="A577" s="5">
        <v>35735</v>
      </c>
      <c r="B577" s="2">
        <v>39.259615631805687</v>
      </c>
      <c r="C577" s="2">
        <v>33.086165421387292</v>
      </c>
      <c r="D577" s="2">
        <v>29.91162474507032</v>
      </c>
    </row>
    <row r="578" spans="1:4" x14ac:dyDescent="0.25">
      <c r="A578" s="5">
        <v>35765</v>
      </c>
      <c r="B578" s="2">
        <v>31.575386347561608</v>
      </c>
      <c r="C578" s="2">
        <v>29.745368901056835</v>
      </c>
      <c r="D578" s="2">
        <v>30.671140939582386</v>
      </c>
    </row>
    <row r="579" spans="1:4" x14ac:dyDescent="0.25">
      <c r="A579" s="5">
        <v>35796</v>
      </c>
      <c r="B579" s="2">
        <v>32.649655975367686</v>
      </c>
      <c r="C579" s="2">
        <v>31.34968670060627</v>
      </c>
      <c r="D579" s="2">
        <v>27.679697351855935</v>
      </c>
    </row>
    <row r="580" spans="1:4" x14ac:dyDescent="0.25">
      <c r="A580" s="5">
        <v>35827</v>
      </c>
      <c r="B580" s="2">
        <v>34.037682052184628</v>
      </c>
      <c r="C580" s="2">
        <v>34.040135615509868</v>
      </c>
      <c r="D580" s="2">
        <v>29.006703229749832</v>
      </c>
    </row>
    <row r="581" spans="1:4" x14ac:dyDescent="0.25">
      <c r="A581" s="5">
        <v>35855</v>
      </c>
      <c r="B581" s="2">
        <v>33.213728674933463</v>
      </c>
      <c r="C581" s="2">
        <v>25.009465970111666</v>
      </c>
      <c r="D581" s="2">
        <v>30.630630630635981</v>
      </c>
    </row>
    <row r="582" spans="1:4" x14ac:dyDescent="0.25">
      <c r="A582" s="5">
        <v>35886</v>
      </c>
      <c r="B582" s="2">
        <v>23.850963004001713</v>
      </c>
      <c r="C582" s="2">
        <v>27.215684097867367</v>
      </c>
      <c r="D582" s="2">
        <v>33.608004708648018</v>
      </c>
    </row>
    <row r="583" spans="1:4" x14ac:dyDescent="0.25">
      <c r="A583" s="5">
        <v>35916</v>
      </c>
      <c r="B583" s="2">
        <v>19.945327195683248</v>
      </c>
      <c r="C583" s="2">
        <v>23.577635891965087</v>
      </c>
      <c r="D583" s="2">
        <v>33.913043478238421</v>
      </c>
    </row>
    <row r="584" spans="1:4" x14ac:dyDescent="0.25">
      <c r="A584" s="5">
        <v>35947</v>
      </c>
      <c r="B584" s="2">
        <v>12.720045885406538</v>
      </c>
      <c r="C584" s="2">
        <v>20.215716975029974</v>
      </c>
      <c r="D584" s="2">
        <v>35.906232132642167</v>
      </c>
    </row>
    <row r="585" spans="1:4" x14ac:dyDescent="0.25">
      <c r="A585" s="5">
        <v>35977</v>
      </c>
      <c r="B585" s="2">
        <v>13.291206954195921</v>
      </c>
      <c r="C585" s="2">
        <v>17.858662198848798</v>
      </c>
      <c r="D585" s="2">
        <v>34.22969187674363</v>
      </c>
    </row>
    <row r="586" spans="1:4" x14ac:dyDescent="0.25">
      <c r="A586" s="5">
        <v>36008</v>
      </c>
      <c r="B586" s="2">
        <v>9.2077078947723656</v>
      </c>
      <c r="C586" s="2">
        <v>15.946503224372876</v>
      </c>
      <c r="D586" s="2">
        <v>34.162520729675606</v>
      </c>
    </row>
    <row r="587" spans="1:4" x14ac:dyDescent="0.25">
      <c r="A587" s="5">
        <v>36039</v>
      </c>
      <c r="B587" s="2">
        <v>5.6863542257511668</v>
      </c>
      <c r="C587" s="2">
        <v>11.436496714339306</v>
      </c>
      <c r="D587" s="2">
        <v>37.763371150791045</v>
      </c>
    </row>
    <row r="588" spans="1:4" x14ac:dyDescent="0.25">
      <c r="A588" s="5">
        <v>36069</v>
      </c>
      <c r="B588" s="2">
        <v>14.459789277994695</v>
      </c>
      <c r="C588" s="2">
        <v>14.59151105781511</v>
      </c>
      <c r="D588" s="2">
        <v>44.03183023879118</v>
      </c>
    </row>
    <row r="589" spans="1:4" x14ac:dyDescent="0.25">
      <c r="A589" s="5">
        <v>36100</v>
      </c>
      <c r="B589" s="2">
        <v>16.659001232622895</v>
      </c>
      <c r="C589" s="2">
        <v>19.84394269731191</v>
      </c>
      <c r="D589" s="2">
        <v>45.00261643118364</v>
      </c>
    </row>
    <row r="590" spans="1:4" x14ac:dyDescent="0.25">
      <c r="A590" s="5">
        <v>36130</v>
      </c>
      <c r="B590" s="2">
        <v>41.199648976686646</v>
      </c>
      <c r="C590" s="2">
        <v>34.83136005328047</v>
      </c>
      <c r="D590" s="2">
        <v>43.400102722154401</v>
      </c>
    </row>
    <row r="591" spans="1:4" x14ac:dyDescent="0.25">
      <c r="A591" s="5">
        <v>36161</v>
      </c>
      <c r="B591" s="2">
        <v>47.589699880345513</v>
      </c>
      <c r="C591" s="2">
        <v>30.863168694148825</v>
      </c>
      <c r="D591" s="2">
        <v>42.271604938277839</v>
      </c>
    </row>
    <row r="592" spans="1:4" x14ac:dyDescent="0.25">
      <c r="A592" s="5">
        <v>36192</v>
      </c>
      <c r="B592" s="2">
        <v>49.065993529670202</v>
      </c>
      <c r="C592" s="2">
        <v>33.705111972207888</v>
      </c>
      <c r="D592" s="2">
        <v>39.726027397221046</v>
      </c>
    </row>
    <row r="593" spans="1:4" x14ac:dyDescent="0.25">
      <c r="A593" s="5">
        <v>36220</v>
      </c>
      <c r="B593" s="2">
        <v>76.821192575829784</v>
      </c>
      <c r="C593" s="2">
        <v>33.880140542889194</v>
      </c>
      <c r="D593" s="2">
        <v>54.344827586198122</v>
      </c>
    </row>
    <row r="594" spans="1:4" x14ac:dyDescent="0.25">
      <c r="A594" s="5">
        <v>36251</v>
      </c>
      <c r="B594" s="2">
        <v>67.67218599672087</v>
      </c>
      <c r="C594" s="2">
        <v>40.131586506829379</v>
      </c>
      <c r="D594" s="2">
        <v>56.079295154179796</v>
      </c>
    </row>
    <row r="595" spans="1:4" x14ac:dyDescent="0.25">
      <c r="A595" s="5">
        <v>36281</v>
      </c>
      <c r="B595" s="2">
        <v>76.975989092960731</v>
      </c>
      <c r="C595" s="2">
        <v>52.322400043333886</v>
      </c>
      <c r="D595" s="2">
        <v>54.71861471864343</v>
      </c>
    </row>
    <row r="596" spans="1:4" x14ac:dyDescent="0.25">
      <c r="A596" s="5">
        <v>36312</v>
      </c>
      <c r="B596" s="2">
        <v>81.756019031782401</v>
      </c>
      <c r="C596" s="2">
        <v>58.161349310974252</v>
      </c>
      <c r="D596" s="2">
        <v>53.050063104775006</v>
      </c>
    </row>
    <row r="597" spans="1:4" x14ac:dyDescent="0.25">
      <c r="A597" s="5">
        <v>36342</v>
      </c>
      <c r="B597" s="2">
        <v>96.295872755424654</v>
      </c>
      <c r="C597" s="2">
        <v>72.448107199854618</v>
      </c>
      <c r="D597" s="2">
        <v>56.469115191976861</v>
      </c>
    </row>
    <row r="598" spans="1:4" x14ac:dyDescent="0.25">
      <c r="A598" s="5">
        <v>36373</v>
      </c>
      <c r="B598" s="2">
        <v>82.943209689724526</v>
      </c>
      <c r="C598" s="2">
        <v>67.075397268140691</v>
      </c>
      <c r="D598" s="2">
        <v>55.294602389792843</v>
      </c>
    </row>
    <row r="599" spans="1:4" x14ac:dyDescent="0.25">
      <c r="A599" s="5">
        <v>36404</v>
      </c>
      <c r="B599" s="2">
        <v>118.79023265113462</v>
      </c>
      <c r="C599" s="2">
        <v>89.611443069115097</v>
      </c>
      <c r="D599" s="2">
        <v>50.392156862697554</v>
      </c>
    </row>
    <row r="600" spans="1:4" x14ac:dyDescent="0.25">
      <c r="A600" s="5">
        <v>36434</v>
      </c>
      <c r="B600" s="2">
        <v>115.7445994139012</v>
      </c>
      <c r="C600" s="2">
        <v>108.85236645256744</v>
      </c>
      <c r="D600" s="2">
        <v>47.145488029447357</v>
      </c>
    </row>
    <row r="601" spans="1:4" x14ac:dyDescent="0.25">
      <c r="A601" s="5">
        <v>36465</v>
      </c>
      <c r="B601" s="2">
        <v>118.94939177490596</v>
      </c>
      <c r="C601" s="2">
        <v>105.00462491600669</v>
      </c>
      <c r="D601" s="2">
        <v>53.374233128863935</v>
      </c>
    </row>
    <row r="602" spans="1:4" x14ac:dyDescent="0.25">
      <c r="A602" s="5">
        <v>36495</v>
      </c>
      <c r="B602" s="2">
        <v>135.70358795980977</v>
      </c>
      <c r="C602" s="2">
        <v>88.900175885268681</v>
      </c>
      <c r="D602" s="2">
        <v>60.709169054436842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675"/>
  <sheetViews>
    <sheetView workbookViewId="0">
      <selection activeCell="A3" sqref="A3"/>
    </sheetView>
  </sheetViews>
  <sheetFormatPr defaultColWidth="9.109375" defaultRowHeight="14.4" x14ac:dyDescent="0.3"/>
  <sheetData>
    <row r="1" spans="1:7" x14ac:dyDescent="0.3">
      <c r="A1" t="s">
        <v>59</v>
      </c>
      <c r="B1" t="s">
        <v>812</v>
      </c>
    </row>
    <row r="3" spans="1:7" x14ac:dyDescent="0.3">
      <c r="B3" t="s">
        <v>813</v>
      </c>
      <c r="C3" t="s">
        <v>16</v>
      </c>
      <c r="D3" t="s">
        <v>17</v>
      </c>
    </row>
    <row r="4" spans="1:7" x14ac:dyDescent="0.3">
      <c r="A4" s="5" t="s">
        <v>61</v>
      </c>
      <c r="B4" s="9">
        <f>+'Data for Figure 11'!B123</f>
        <v>6.2731327702381989</v>
      </c>
      <c r="C4" s="9">
        <f>+'Data for Figure 11'!C123</f>
        <v>8.5070182900893307</v>
      </c>
      <c r="D4" s="9">
        <f>+'Data for Figure 11'!D123</f>
        <v>-8.7183958151704211E-2</v>
      </c>
      <c r="G4" s="5"/>
    </row>
    <row r="5" spans="1:7" x14ac:dyDescent="0.3">
      <c r="A5" s="5" t="s">
        <v>62</v>
      </c>
      <c r="B5" s="9">
        <f>+'Data for Figure 11'!B124</f>
        <v>7.5701024021437302</v>
      </c>
      <c r="C5" s="9">
        <f>+'Data for Figure 11'!C124</f>
        <v>5.3506818814361257</v>
      </c>
      <c r="D5" s="9">
        <f>+'Data for Figure 11'!D124</f>
        <v>0.34965034965035446</v>
      </c>
      <c r="G5" s="5"/>
    </row>
    <row r="6" spans="1:7" x14ac:dyDescent="0.3">
      <c r="A6" s="5" t="s">
        <v>63</v>
      </c>
      <c r="B6" s="9">
        <f>+'Data for Figure 11'!B125</f>
        <v>10.548481880509319</v>
      </c>
      <c r="C6" s="9">
        <f>+'Data for Figure 11'!C125</f>
        <v>5.3077357425183491</v>
      </c>
      <c r="D6" s="9">
        <f>+'Data for Figure 11'!D125</f>
        <v>0.43497172683775176</v>
      </c>
      <c r="G6" s="5"/>
    </row>
    <row r="7" spans="1:7" x14ac:dyDescent="0.3">
      <c r="A7" s="5" t="s">
        <v>64</v>
      </c>
      <c r="B7" s="9">
        <f>+'Data for Figure 11'!B126</f>
        <v>11.056847040437589</v>
      </c>
      <c r="C7" s="9">
        <f>+'Data for Figure 11'!C126</f>
        <v>7.1774078816332354</v>
      </c>
      <c r="D7" s="9">
        <f>+'Data for Figure 11'!D126</f>
        <v>0.47680970957955093</v>
      </c>
      <c r="G7" s="5"/>
    </row>
    <row r="8" spans="1:7" x14ac:dyDescent="0.3">
      <c r="A8" s="5" t="s">
        <v>65</v>
      </c>
      <c r="B8" s="9">
        <f>+'Data for Figure 11'!B127</f>
        <v>11.343539032043349</v>
      </c>
      <c r="C8" s="9">
        <f>+'Data for Figure 11'!C127</f>
        <v>9.4423634179093838</v>
      </c>
      <c r="D8" s="9">
        <f>+'Data for Figure 11'!D127</f>
        <v>1.0043668122270644</v>
      </c>
      <c r="G8" s="5"/>
    </row>
    <row r="9" spans="1:7" x14ac:dyDescent="0.3">
      <c r="A9" s="5" t="s">
        <v>66</v>
      </c>
      <c r="B9" s="9">
        <f>+'Data for Figure 11'!B128</f>
        <v>16.206076134699863</v>
      </c>
      <c r="C9" s="9">
        <f>+'Data for Figure 11'!C128</f>
        <v>9.5665483893411221</v>
      </c>
      <c r="D9" s="9">
        <f>+'Data for Figure 11'!D128</f>
        <v>0.9162303664921323</v>
      </c>
      <c r="G9" s="5"/>
    </row>
    <row r="10" spans="1:7" x14ac:dyDescent="0.3">
      <c r="A10" s="5" t="s">
        <v>67</v>
      </c>
      <c r="B10" s="9">
        <f>+'Data for Figure 11'!B129</f>
        <v>13.48939929328623</v>
      </c>
      <c r="C10" s="9">
        <f>+'Data for Figure 11'!C129</f>
        <v>14.639490107555432</v>
      </c>
      <c r="D10" s="9">
        <f>+'Data for Figure 11'!D129</f>
        <v>0.91344062635929646</v>
      </c>
      <c r="G10" s="5"/>
    </row>
    <row r="11" spans="1:7" x14ac:dyDescent="0.3">
      <c r="A11" s="5" t="s">
        <v>68</v>
      </c>
      <c r="B11" s="9">
        <f>+'Data for Figure 11'!B130</f>
        <v>12.653061224489793</v>
      </c>
      <c r="C11" s="9">
        <f>+'Data for Figure 11'!C130</f>
        <v>14.552631578947373</v>
      </c>
      <c r="D11" s="9">
        <f>+'Data for Figure 11'!D130</f>
        <v>1.3077593722754743</v>
      </c>
      <c r="G11" s="5"/>
    </row>
    <row r="12" spans="1:7" x14ac:dyDescent="0.3">
      <c r="A12" s="5" t="s">
        <v>69</v>
      </c>
      <c r="B12" s="9">
        <f>+'Data for Figure 11'!B131</f>
        <v>12.528796739323056</v>
      </c>
      <c r="C12" s="9">
        <f>+'Data for Figure 11'!C131</f>
        <v>13.791298658815832</v>
      </c>
      <c r="D12" s="9">
        <f>+'Data for Figure 11'!D131</f>
        <v>1.576182136602422</v>
      </c>
      <c r="G12" s="5"/>
    </row>
    <row r="13" spans="1:7" x14ac:dyDescent="0.3">
      <c r="A13" s="5" t="s">
        <v>70</v>
      </c>
      <c r="B13" s="9">
        <f>+'Data for Figure 11'!B132</f>
        <v>10.77199281867145</v>
      </c>
      <c r="C13" s="9">
        <f>+'Data for Figure 11'!C132</f>
        <v>12.139823587063049</v>
      </c>
      <c r="D13" s="9">
        <f>+'Data for Figure 11'!D132</f>
        <v>2.0604997807979197</v>
      </c>
      <c r="G13" s="5"/>
    </row>
    <row r="14" spans="1:7" x14ac:dyDescent="0.3">
      <c r="A14" s="5" t="s">
        <v>71</v>
      </c>
      <c r="B14" s="9">
        <f>+'Data for Figure 11'!B133</f>
        <v>6.490121899957968</v>
      </c>
      <c r="C14" s="9">
        <f>+'Data for Figure 11'!C133</f>
        <v>12.046296296296299</v>
      </c>
      <c r="D14" s="9">
        <f>+'Data for Figure 11'!D133</f>
        <v>3.2909170688898648</v>
      </c>
      <c r="G14" s="5"/>
    </row>
    <row r="15" spans="1:7" x14ac:dyDescent="0.3">
      <c r="A15" s="5" t="s">
        <v>72</v>
      </c>
      <c r="B15" s="9">
        <f>+'Data for Figure 11'!B134</f>
        <v>6.0003519267992411</v>
      </c>
      <c r="C15" s="9">
        <f>+'Data for Figure 11'!C134</f>
        <v>10.759412890874277</v>
      </c>
      <c r="D15" s="9">
        <f>+'Data for Figure 11'!D134</f>
        <v>2.7947598253275308</v>
      </c>
      <c r="G15" s="5"/>
    </row>
    <row r="16" spans="1:7" x14ac:dyDescent="0.3">
      <c r="A16" s="5" t="s">
        <v>73</v>
      </c>
      <c r="B16" s="9">
        <f>+'Data for Figure 11'!B135</f>
        <v>1.535988569387392</v>
      </c>
      <c r="C16" s="9">
        <f>+'Data for Figure 11'!C135</f>
        <v>11.472625114334267</v>
      </c>
      <c r="D16" s="9">
        <f>+'Data for Figure 11'!D135</f>
        <v>2.7923211169284423</v>
      </c>
      <c r="G16" s="5"/>
    </row>
    <row r="17" spans="1:7" x14ac:dyDescent="0.3">
      <c r="A17" s="5" t="s">
        <v>74</v>
      </c>
      <c r="B17" s="9">
        <f>+'Data for Figure 11'!B136</f>
        <v>3.1138790035587283</v>
      </c>
      <c r="C17" s="9">
        <f>+'Data for Figure 11'!C136</f>
        <v>9.6955286969156784</v>
      </c>
      <c r="D17" s="9">
        <f>+'Data for Figure 11'!D136</f>
        <v>2.6132404181184565</v>
      </c>
      <c r="G17" s="5"/>
    </row>
    <row r="18" spans="1:7" x14ac:dyDescent="0.3">
      <c r="A18" s="5" t="s">
        <v>75</v>
      </c>
      <c r="B18" s="9">
        <f>+'Data for Figure 11'!B137</f>
        <v>1.7985292814742593</v>
      </c>
      <c r="C18" s="9">
        <f>+'Data for Figure 11'!C137</f>
        <v>12.895442359249332</v>
      </c>
      <c r="D18" s="9">
        <f>+'Data for Figure 11'!D137</f>
        <v>2.3819835426591718</v>
      </c>
      <c r="G18" s="5"/>
    </row>
    <row r="19" spans="1:7" x14ac:dyDescent="0.3">
      <c r="A19" s="5" t="s">
        <v>76</v>
      </c>
      <c r="B19" s="9">
        <f>+'Data for Figure 11'!B138</f>
        <v>0.35180299032542273</v>
      </c>
      <c r="C19" s="9">
        <f>+'Data for Figure 11'!C138</f>
        <v>11.820534943917171</v>
      </c>
      <c r="D19" s="9">
        <f>+'Data for Figure 11'!D138</f>
        <v>4.3140638481449445</v>
      </c>
      <c r="G19" s="5"/>
    </row>
    <row r="20" spans="1:7" x14ac:dyDescent="0.3">
      <c r="A20" s="5" t="s">
        <v>77</v>
      </c>
      <c r="B20" s="9">
        <f>+'Data for Figure 11'!B139</f>
        <v>3.928266438941086</v>
      </c>
      <c r="C20" s="9">
        <f>+'Data for Figure 11'!C139</f>
        <v>7.5750726509525412</v>
      </c>
      <c r="D20" s="9">
        <f>+'Data for Figure 11'!D139</f>
        <v>5.836575875486405</v>
      </c>
      <c r="G20" s="5"/>
    </row>
    <row r="21" spans="1:7" x14ac:dyDescent="0.3">
      <c r="A21" s="5" t="s">
        <v>78</v>
      </c>
      <c r="B21" s="9">
        <f>+'Data for Figure 11'!B140</f>
        <v>-0.30711079612568692</v>
      </c>
      <c r="C21" s="9">
        <f>+'Data for Figure 11'!C140</f>
        <v>8.4010668021335952</v>
      </c>
      <c r="D21" s="9">
        <f>+'Data for Figure 11'!D140</f>
        <v>6.0959792477302432</v>
      </c>
      <c r="G21" s="5"/>
    </row>
    <row r="22" spans="1:7" x14ac:dyDescent="0.3">
      <c r="A22" s="5" t="s">
        <v>79</v>
      </c>
      <c r="B22" s="9">
        <f>+'Data for Figure 11'!B141</f>
        <v>-0.83287927142523532</v>
      </c>
      <c r="C22" s="9">
        <f>+'Data for Figure 11'!C141</f>
        <v>2.1775641396884149</v>
      </c>
      <c r="D22" s="9">
        <f>+'Data for Figure 11'!D141</f>
        <v>5.6034482758620774</v>
      </c>
      <c r="G22" s="5"/>
    </row>
    <row r="23" spans="1:7" x14ac:dyDescent="0.3">
      <c r="A23" s="5" t="s">
        <v>80</v>
      </c>
      <c r="B23" s="9">
        <f>+'Data for Figure 11'!B142</f>
        <v>0.11027095148079535</v>
      </c>
      <c r="C23" s="9">
        <f>+'Data for Figure 11'!C142</f>
        <v>1.5391683896163633</v>
      </c>
      <c r="D23" s="9">
        <f>+'Data for Figure 11'!D142</f>
        <v>5.0344234079173988</v>
      </c>
      <c r="G23" s="5"/>
    </row>
    <row r="24" spans="1:7" x14ac:dyDescent="0.3">
      <c r="A24" s="5" t="s">
        <v>81</v>
      </c>
      <c r="B24" s="9">
        <f>+'Data for Figure 11'!B143</f>
        <v>0.31496062992126816</v>
      </c>
      <c r="C24" s="9">
        <f>+'Data for Figure 11'!C143</f>
        <v>3.5186569309492377</v>
      </c>
      <c r="D24" s="9">
        <f>+'Data for Figure 11'!D143</f>
        <v>4.2241379310344884</v>
      </c>
      <c r="G24" s="5"/>
    </row>
    <row r="25" spans="1:7" x14ac:dyDescent="0.3">
      <c r="A25" s="5" t="s">
        <v>82</v>
      </c>
      <c r="B25" s="9">
        <f>+'Data for Figure 11'!B144</f>
        <v>0.48622366288493257</v>
      </c>
      <c r="C25" s="9">
        <f>+'Data for Figure 11'!C144</f>
        <v>3.8396550719571154</v>
      </c>
      <c r="D25" s="9">
        <f>+'Data for Figure 11'!D144</f>
        <v>4.6821305841924454</v>
      </c>
      <c r="G25" s="5"/>
    </row>
    <row r="26" spans="1:7" x14ac:dyDescent="0.3">
      <c r="A26" s="5" t="s">
        <v>83</v>
      </c>
      <c r="B26" s="9">
        <f>+'Data for Figure 11'!B145</f>
        <v>1.6815346964553557</v>
      </c>
      <c r="C26" s="9">
        <f>+'Data for Figure 11'!C145</f>
        <v>3.362177860153226</v>
      </c>
      <c r="D26" s="9">
        <f>+'Data for Figure 11'!D145</f>
        <v>3.6958368734069547</v>
      </c>
      <c r="G26" s="5"/>
    </row>
    <row r="27" spans="1:7" x14ac:dyDescent="0.3">
      <c r="A27" s="5" t="s">
        <v>84</v>
      </c>
      <c r="B27" s="9">
        <f>+'Data for Figure 11'!B146</f>
        <v>1.6766268260292261</v>
      </c>
      <c r="C27" s="9">
        <f>+'Data for Figure 11'!C146</f>
        <v>3.4109241760774456</v>
      </c>
      <c r="D27" s="9">
        <f>+'Data for Figure 11'!D146</f>
        <v>4.2480883602378894</v>
      </c>
      <c r="G27" s="5"/>
    </row>
    <row r="28" spans="1:7" x14ac:dyDescent="0.3">
      <c r="A28" s="5" t="s">
        <v>85</v>
      </c>
      <c r="B28" s="9">
        <f>+'Data for Figure 11'!B147</f>
        <v>7.3878627968337662</v>
      </c>
      <c r="C28" s="9">
        <f>+'Data for Figure 11'!C147</f>
        <v>2.2213105145938217</v>
      </c>
      <c r="D28" s="9">
        <f>+'Data for Figure 11'!D147</f>
        <v>3.7775891341256473</v>
      </c>
      <c r="G28" s="5"/>
    </row>
    <row r="29" spans="1:7" x14ac:dyDescent="0.3">
      <c r="A29" s="5" t="s">
        <v>86</v>
      </c>
      <c r="B29" s="9">
        <f>+'Data for Figure 11'!B148</f>
        <v>3.1061259706643751</v>
      </c>
      <c r="C29" s="9">
        <f>+'Data for Figure 11'!C148</f>
        <v>4.5818532121139066</v>
      </c>
      <c r="D29" s="9">
        <f>+'Data for Figure 11'!D148</f>
        <v>4.7113752122241337</v>
      </c>
      <c r="G29" s="5"/>
    </row>
    <row r="30" spans="1:7" x14ac:dyDescent="0.3">
      <c r="A30" s="5" t="s">
        <v>87</v>
      </c>
      <c r="B30" s="9">
        <f>+'Data for Figure 11'!B149</f>
        <v>9.3124456048738082</v>
      </c>
      <c r="C30" s="9">
        <f>+'Data for Figure 11'!C149</f>
        <v>0.24341011636190846</v>
      </c>
      <c r="D30" s="9">
        <f>+'Data for Figure 11'!D149</f>
        <v>4.8646362098138773</v>
      </c>
      <c r="G30" s="5"/>
    </row>
    <row r="31" spans="1:7" x14ac:dyDescent="0.3">
      <c r="A31" s="5" t="s">
        <v>88</v>
      </c>
      <c r="B31" s="9">
        <f>+'Data for Figure 11'!B150</f>
        <v>8.5013146362839631</v>
      </c>
      <c r="C31" s="9">
        <f>+'Data for Figure 11'!C150</f>
        <v>1.8874643874643882</v>
      </c>
      <c r="D31" s="9">
        <f>+'Data for Figure 11'!D150</f>
        <v>2.8122415219189234</v>
      </c>
      <c r="G31" s="5"/>
    </row>
    <row r="32" spans="1:7" x14ac:dyDescent="0.3">
      <c r="A32" s="5" t="s">
        <v>89</v>
      </c>
      <c r="B32" s="9">
        <f>+'Data for Figure 11'!B151</f>
        <v>4.3549712407559671</v>
      </c>
      <c r="C32" s="9">
        <f>+'Data for Figure 11'!C151</f>
        <v>3.7879697442670279</v>
      </c>
      <c r="D32" s="9">
        <f>+'Data for Figure 11'!D151</f>
        <v>1.5522875816993187</v>
      </c>
      <c r="G32" s="5"/>
    </row>
    <row r="33" spans="1:7" x14ac:dyDescent="0.3">
      <c r="A33" s="5" t="s">
        <v>90</v>
      </c>
      <c r="B33" s="9">
        <f>+'Data for Figure 11'!B152</f>
        <v>6.2401263823064879</v>
      </c>
      <c r="C33" s="9">
        <f>+'Data for Figure 11'!C152</f>
        <v>3.6728955538632757</v>
      </c>
      <c r="D33" s="9">
        <f>+'Data for Figure 11'!D152</f>
        <v>0.52974735126325445</v>
      </c>
      <c r="G33" s="5"/>
    </row>
    <row r="34" spans="1:7" x14ac:dyDescent="0.3">
      <c r="A34" s="5" t="s">
        <v>91</v>
      </c>
      <c r="B34" s="9">
        <f>+'Data for Figure 11'!B153</f>
        <v>10.989010989010994</v>
      </c>
      <c r="C34" s="9">
        <f>+'Data for Figure 11'!C153</f>
        <v>6.3821345576149158</v>
      </c>
      <c r="D34" s="9">
        <f>+'Data for Figure 11'!D153</f>
        <v>1.1836734693877693</v>
      </c>
      <c r="G34" s="5"/>
    </row>
    <row r="35" spans="1:7" x14ac:dyDescent="0.3">
      <c r="A35" s="5" t="s">
        <v>92</v>
      </c>
      <c r="B35" s="9">
        <f>+'Data for Figure 11'!B154</f>
        <v>12.981904012588519</v>
      </c>
      <c r="C35" s="9">
        <f>+'Data for Figure 11'!C154</f>
        <v>9.0441176470588367</v>
      </c>
      <c r="D35" s="9">
        <f>+'Data for Figure 11'!D154</f>
        <v>2.0893076607947592</v>
      </c>
      <c r="G35" s="5"/>
    </row>
    <row r="36" spans="1:7" x14ac:dyDescent="0.3">
      <c r="A36" s="5" t="s">
        <v>93</v>
      </c>
      <c r="B36" s="9">
        <f>+'Data for Figure 11'!B155</f>
        <v>10.832025117739397</v>
      </c>
      <c r="C36" s="9">
        <f>+'Data for Figure 11'!C155</f>
        <v>10.558178283810049</v>
      </c>
      <c r="D36" s="9">
        <f>+'Data for Figure 11'!D155</f>
        <v>3.060380479735314</v>
      </c>
      <c r="G36" s="5"/>
    </row>
    <row r="37" spans="1:7" x14ac:dyDescent="0.3">
      <c r="A37" s="5" t="s">
        <v>94</v>
      </c>
      <c r="B37" s="9">
        <f>+'Data for Figure 11'!B156</f>
        <v>14.274193548387103</v>
      </c>
      <c r="C37" s="9">
        <f>+'Data for Figure 11'!C156</f>
        <v>9.5107170912355432</v>
      </c>
      <c r="D37" s="9">
        <f>+'Data for Figure 11'!D156</f>
        <v>3.7340993024210123</v>
      </c>
      <c r="G37" s="5"/>
    </row>
    <row r="38" spans="1:7" x14ac:dyDescent="0.3">
      <c r="A38" s="5" t="s">
        <v>95</v>
      </c>
      <c r="B38" s="9">
        <f>+'Data for Figure 11'!B157</f>
        <v>14.052795031055897</v>
      </c>
      <c r="C38" s="9">
        <f>+'Data for Figure 11'!C157</f>
        <v>11.141568157158366</v>
      </c>
      <c r="D38" s="9">
        <f>+'Data for Figure 11'!D157</f>
        <v>4.0966816878328594</v>
      </c>
      <c r="G38" s="5"/>
    </row>
    <row r="39" spans="1:7" x14ac:dyDescent="0.3">
      <c r="A39" s="5" t="s">
        <v>96</v>
      </c>
      <c r="B39" s="9">
        <f>+'Data for Figure 11'!B158</f>
        <v>16.571428571428569</v>
      </c>
      <c r="C39" s="9">
        <f>+'Data for Figure 11'!C158</f>
        <v>10.346556719411627</v>
      </c>
      <c r="D39" s="9">
        <f>+'Data for Figure 11'!D158</f>
        <v>3.9119804400977953</v>
      </c>
      <c r="G39" s="5"/>
    </row>
    <row r="40" spans="1:7" x14ac:dyDescent="0.3">
      <c r="A40" s="5" t="s">
        <v>97</v>
      </c>
      <c r="B40" s="9">
        <f>+'Data for Figure 11'!B159</f>
        <v>14.086814086814092</v>
      </c>
      <c r="C40" s="9">
        <f>+'Data for Figure 11'!C159</f>
        <v>11.845651052118589</v>
      </c>
      <c r="D40" s="9">
        <f>+'Data for Figure 11'!D159</f>
        <v>4.9897750511247452</v>
      </c>
      <c r="G40" s="5"/>
    </row>
    <row r="41" spans="1:7" x14ac:dyDescent="0.3">
      <c r="A41" s="5" t="s">
        <v>98</v>
      </c>
      <c r="B41" s="9">
        <f>+'Data for Figure 11'!B160</f>
        <v>13.472803347280337</v>
      </c>
      <c r="C41" s="9">
        <f>+'Data for Figure 11'!C160</f>
        <v>10.48934945308002</v>
      </c>
      <c r="D41" s="9">
        <f>+'Data for Figure 11'!D160</f>
        <v>4.6615322253749536</v>
      </c>
      <c r="G41" s="5"/>
    </row>
    <row r="42" spans="1:7" x14ac:dyDescent="0.3">
      <c r="A42" s="5" t="s">
        <v>99</v>
      </c>
      <c r="B42" s="9">
        <f>+'Data for Figure 11'!B161</f>
        <v>9.7133757961783473</v>
      </c>
      <c r="C42" s="9">
        <f>+'Data for Figure 11'!C161</f>
        <v>13.295824696476167</v>
      </c>
      <c r="D42" s="9">
        <f>+'Data for Figure 11'!D161</f>
        <v>4.9213392496974651</v>
      </c>
      <c r="G42" s="5"/>
    </row>
    <row r="43" spans="1:7" x14ac:dyDescent="0.3">
      <c r="A43" s="5" t="s">
        <v>100</v>
      </c>
      <c r="B43" s="9">
        <f>+'Data for Figure 11'!B162</f>
        <v>12.116316639741509</v>
      </c>
      <c r="C43" s="9">
        <f>+'Data for Figure 11'!C162</f>
        <v>13.346149365023896</v>
      </c>
      <c r="D43" s="9">
        <f>+'Data for Figure 11'!D162</f>
        <v>4.6259050683829628</v>
      </c>
      <c r="G43" s="5"/>
    </row>
    <row r="44" spans="1:7" x14ac:dyDescent="0.3">
      <c r="A44" s="5" t="s">
        <v>101</v>
      </c>
      <c r="B44" s="9">
        <f>+'Data for Figure 11'!B163</f>
        <v>14.015748031496056</v>
      </c>
      <c r="C44" s="9">
        <f>+'Data for Figure 11'!C163</f>
        <v>13.87587483370929</v>
      </c>
      <c r="D44" s="9">
        <f>+'Data for Figure 11'!D163</f>
        <v>5.2292839903459454</v>
      </c>
      <c r="G44" s="5"/>
    </row>
    <row r="45" spans="1:7" x14ac:dyDescent="0.3">
      <c r="A45" s="5" t="s">
        <v>102</v>
      </c>
      <c r="B45" s="9">
        <f>+'Data for Figure 11'!B164</f>
        <v>7.5836431226765866</v>
      </c>
      <c r="C45" s="9">
        <f>+'Data for Figure 11'!C164</f>
        <v>14.385806305797267</v>
      </c>
      <c r="D45" s="9">
        <f>+'Data for Figure 11'!D164</f>
        <v>6.6477503040129449</v>
      </c>
      <c r="G45" s="5"/>
    </row>
    <row r="46" spans="1:7" x14ac:dyDescent="0.3">
      <c r="A46" s="5" t="s">
        <v>103</v>
      </c>
      <c r="B46" s="9">
        <f>+'Data for Figure 11'!B165</f>
        <v>4.2432814710042344</v>
      </c>
      <c r="C46" s="9">
        <f>+'Data for Figure 11'!C165</f>
        <v>10.730459800735259</v>
      </c>
      <c r="D46" s="9">
        <f>+'Data for Figure 11'!D165</f>
        <v>6.8979427188382347</v>
      </c>
      <c r="G46" s="5"/>
    </row>
    <row r="47" spans="1:7" x14ac:dyDescent="0.3">
      <c r="A47" s="5" t="s">
        <v>104</v>
      </c>
      <c r="B47" s="9">
        <f>+'Data for Figure 11'!B166</f>
        <v>5.2228412256267509</v>
      </c>
      <c r="C47" s="9">
        <f>+'Data for Figure 11'!C166</f>
        <v>9.7515431298303756</v>
      </c>
      <c r="D47" s="9">
        <f>+'Data for Figure 11'!D166</f>
        <v>5.8988764044943798</v>
      </c>
      <c r="G47" s="5"/>
    </row>
    <row r="48" spans="1:7" x14ac:dyDescent="0.3">
      <c r="A48" s="5" t="s">
        <v>105</v>
      </c>
      <c r="B48" s="9">
        <f>+'Data for Figure 11'!B167</f>
        <v>7.7195467422096264</v>
      </c>
      <c r="C48" s="9">
        <f>+'Data for Figure 11'!C167</f>
        <v>8.369335878629558</v>
      </c>
      <c r="D48" s="9">
        <f>+'Data for Figure 11'!D167</f>
        <v>5.9791332263242403</v>
      </c>
      <c r="G48" s="5"/>
    </row>
    <row r="49" spans="1:7" x14ac:dyDescent="0.3">
      <c r="A49" s="5" t="s">
        <v>106</v>
      </c>
      <c r="B49" s="9">
        <f>+'Data for Figure 11'!B168</f>
        <v>11.856033874382499</v>
      </c>
      <c r="C49" s="9">
        <f>+'Data for Figure 11'!C168</f>
        <v>9.8888148793359498</v>
      </c>
      <c r="D49" s="9">
        <f>+'Data for Figure 11'!D168</f>
        <v>4.6281645569620222</v>
      </c>
      <c r="G49" s="5"/>
    </row>
    <row r="50" spans="1:7" x14ac:dyDescent="0.3">
      <c r="A50" s="5" t="s">
        <v>107</v>
      </c>
      <c r="B50" s="9">
        <f>+'Data for Figure 11'!B169</f>
        <v>11.02791014295439</v>
      </c>
      <c r="C50" s="9">
        <f>+'Data for Figure 11'!C169</f>
        <v>11.99773918405096</v>
      </c>
      <c r="D50" s="9">
        <f>+'Data for Figure 11'!D169</f>
        <v>4.8799685163321227</v>
      </c>
      <c r="G50" s="5"/>
    </row>
    <row r="51" spans="1:7" x14ac:dyDescent="0.3">
      <c r="A51" s="5" t="s">
        <v>108</v>
      </c>
      <c r="B51" s="9">
        <f>+'Data for Figure 11'!B170</f>
        <v>13.935574229691872</v>
      </c>
      <c r="C51" s="9">
        <f>+'Data for Figure 11'!C170</f>
        <v>13.678364049482461</v>
      </c>
      <c r="D51" s="9">
        <f>+'Data for Figure 11'!D170</f>
        <v>4.1568627450980333</v>
      </c>
      <c r="G51" s="5"/>
    </row>
    <row r="52" spans="1:7" x14ac:dyDescent="0.3">
      <c r="A52" s="5" t="s">
        <v>109</v>
      </c>
      <c r="B52" s="9">
        <f>+'Data for Figure 11'!B171</f>
        <v>11.557788944723612</v>
      </c>
      <c r="C52" s="9">
        <f>+'Data for Figure 11'!C171</f>
        <v>17.101553288563089</v>
      </c>
      <c r="D52" s="9">
        <f>+'Data for Figure 11'!D171</f>
        <v>2.0646669263731932</v>
      </c>
      <c r="G52" s="5"/>
    </row>
    <row r="53" spans="1:7" x14ac:dyDescent="0.3">
      <c r="A53" s="5" t="s">
        <v>110</v>
      </c>
      <c r="B53" s="9">
        <f>+'Data for Figure 11'!B172</f>
        <v>18.657817109144538</v>
      </c>
      <c r="C53" s="9">
        <f>+'Data for Figure 11'!C172</f>
        <v>15.704460191746561</v>
      </c>
      <c r="D53" s="9">
        <f>+'Data for Figure 11'!D172</f>
        <v>2.7885360185902375</v>
      </c>
      <c r="G53" s="5"/>
    </row>
    <row r="54" spans="1:7" x14ac:dyDescent="0.3">
      <c r="A54" s="5" t="s">
        <v>111</v>
      </c>
      <c r="B54" s="9">
        <f>+'Data for Figure 11'!B173</f>
        <v>9.4339622641509422</v>
      </c>
      <c r="C54" s="9">
        <f>+'Data for Figure 11'!C173</f>
        <v>18.499738630423423</v>
      </c>
      <c r="D54" s="9">
        <f>+'Data for Figure 11'!D173</f>
        <v>2.9219530949634587</v>
      </c>
      <c r="G54" s="5"/>
    </row>
    <row r="55" spans="1:7" x14ac:dyDescent="0.3">
      <c r="A55" s="5" t="s">
        <v>112</v>
      </c>
      <c r="B55" s="9">
        <f>+'Data for Figure 11'!B174</f>
        <v>12.680115273775217</v>
      </c>
      <c r="C55" s="9">
        <f>+'Data for Figure 11'!C174</f>
        <v>13.660893251785989</v>
      </c>
      <c r="D55" s="9">
        <f>+'Data for Figure 11'!D174</f>
        <v>3.7677816224529037</v>
      </c>
      <c r="G55" s="5"/>
    </row>
    <row r="56" spans="1:7" x14ac:dyDescent="0.3">
      <c r="A56" s="5" t="s">
        <v>113</v>
      </c>
      <c r="B56" s="9">
        <f>+'Data for Figure 11'!B175</f>
        <v>9.5994475138121658</v>
      </c>
      <c r="C56" s="9">
        <f>+'Data for Figure 11'!C175</f>
        <v>14.953271028037385</v>
      </c>
      <c r="D56" s="9">
        <f>+'Data for Figure 11'!D175</f>
        <v>3.2492354740061291</v>
      </c>
      <c r="G56" s="5"/>
    </row>
    <row r="57" spans="1:7" x14ac:dyDescent="0.3">
      <c r="A57" s="5" t="s">
        <v>114</v>
      </c>
      <c r="B57" s="9">
        <f>+'Data for Figure 11'!B176</f>
        <v>16.171389080856933</v>
      </c>
      <c r="C57" s="9">
        <f>+'Data for Figure 11'!C176</f>
        <v>13.164394388460776</v>
      </c>
      <c r="D57" s="9">
        <f>+'Data for Figure 11'!D176</f>
        <v>3.8768529076396829</v>
      </c>
      <c r="G57" s="5"/>
    </row>
    <row r="58" spans="1:7" x14ac:dyDescent="0.3">
      <c r="A58" s="5" t="s">
        <v>115</v>
      </c>
      <c r="B58" s="9">
        <f>+'Data for Figure 11'!B177</f>
        <v>14.925373134328357</v>
      </c>
      <c r="C58" s="9">
        <f>+'Data for Figure 11'!C177</f>
        <v>15.464562382716629</v>
      </c>
      <c r="D58" s="9">
        <f>+'Data for Figure 11'!D177</f>
        <v>3.0566037735849205</v>
      </c>
      <c r="G58" s="5"/>
    </row>
    <row r="59" spans="1:7" x14ac:dyDescent="0.3">
      <c r="A59" s="5" t="s">
        <v>116</v>
      </c>
      <c r="B59" s="9">
        <f>+'Data for Figure 11'!B178</f>
        <v>9.3977498345466657</v>
      </c>
      <c r="C59" s="9">
        <f>+'Data for Figure 11'!C178</f>
        <v>16.579233423129615</v>
      </c>
      <c r="D59" s="9">
        <f>+'Data for Figure 11'!D178</f>
        <v>3.1451307313376198</v>
      </c>
      <c r="G59" s="5"/>
    </row>
    <row r="60" spans="1:7" x14ac:dyDescent="0.3">
      <c r="A60" s="5" t="s">
        <v>117</v>
      </c>
      <c r="B60" s="9">
        <f>+'Data for Figure 11'!B179</f>
        <v>8.6785009861932938</v>
      </c>
      <c r="C60" s="9">
        <f>+'Data for Figure 11'!C179</f>
        <v>13.99499351010569</v>
      </c>
      <c r="D60" s="9">
        <f>+'Data for Figure 11'!D179</f>
        <v>2.7641045058689917</v>
      </c>
      <c r="G60" s="5"/>
    </row>
    <row r="61" spans="1:7" x14ac:dyDescent="0.3">
      <c r="A61" s="5" t="s">
        <v>118</v>
      </c>
      <c r="B61" s="9">
        <f>+'Data for Figure 11'!B180</f>
        <v>9.7791798107255588</v>
      </c>
      <c r="C61" s="9">
        <f>+'Data for Figure 11'!C180</f>
        <v>16.524455634820722</v>
      </c>
      <c r="D61" s="9">
        <f>+'Data for Figure 11'!D180</f>
        <v>2.6843100189035907</v>
      </c>
      <c r="G61" s="5"/>
    </row>
    <row r="62" spans="1:7" x14ac:dyDescent="0.3">
      <c r="A62" s="5" t="s">
        <v>119</v>
      </c>
      <c r="B62" s="9">
        <f>+'Data for Figure 11'!B181</f>
        <v>4.4144696505211467</v>
      </c>
      <c r="C62" s="9">
        <f>+'Data for Figure 11'!C181</f>
        <v>13.052254897462955</v>
      </c>
      <c r="D62" s="9">
        <f>+'Data for Figure 11'!D181</f>
        <v>2.2889305816135019</v>
      </c>
      <c r="G62" s="5"/>
    </row>
    <row r="63" spans="1:7" x14ac:dyDescent="0.3">
      <c r="A63" s="5" t="s">
        <v>120</v>
      </c>
      <c r="B63" s="9">
        <f>+'Data for Figure 11'!B182</f>
        <v>9.9446834665027684</v>
      </c>
      <c r="C63" s="9">
        <f>+'Data for Figure 11'!C182</f>
        <v>12.103579994669978</v>
      </c>
      <c r="D63" s="9">
        <f>+'Data for Figure 11'!D182</f>
        <v>2.2590361445783191</v>
      </c>
      <c r="G63" s="5"/>
    </row>
    <row r="64" spans="1:7" x14ac:dyDescent="0.3">
      <c r="A64" s="5" t="s">
        <v>121</v>
      </c>
      <c r="B64" s="9">
        <f>+'Data for Figure 11'!B183</f>
        <v>5.7271557271557194</v>
      </c>
      <c r="C64" s="9">
        <f>+'Data for Figure 11'!C183</f>
        <v>5.6472442323687755</v>
      </c>
      <c r="D64" s="9">
        <f>+'Data for Figure 11'!D183</f>
        <v>5.0381679389313261</v>
      </c>
      <c r="G64" s="5"/>
    </row>
    <row r="65" spans="1:7" x14ac:dyDescent="0.3">
      <c r="A65" s="5" t="s">
        <v>122</v>
      </c>
      <c r="B65" s="9">
        <f>+'Data for Figure 11'!B184</f>
        <v>0.87010565568677034</v>
      </c>
      <c r="C65" s="9">
        <f>+'Data for Figure 11'!C184</f>
        <v>6.5657930289111155</v>
      </c>
      <c r="D65" s="9">
        <f>+'Data for Figure 11'!D184</f>
        <v>3.8432554634513894</v>
      </c>
      <c r="G65" s="5"/>
    </row>
    <row r="66" spans="1:7" x14ac:dyDescent="0.3">
      <c r="A66" s="5" t="s">
        <v>123</v>
      </c>
      <c r="B66" s="9">
        <f>+'Data for Figure 11'!B185</f>
        <v>3.5809018567639184</v>
      </c>
      <c r="C66" s="9">
        <f>+'Data for Figure 11'!C185</f>
        <v>0.99254488508535577</v>
      </c>
      <c r="D66" s="9">
        <f>+'Data for Figure 11'!D185</f>
        <v>2.465446395218529</v>
      </c>
      <c r="G66" s="5"/>
    </row>
    <row r="67" spans="1:7" x14ac:dyDescent="0.3">
      <c r="A67" s="5" t="s">
        <v>124</v>
      </c>
      <c r="B67" s="9">
        <f>+'Data for Figure 11'!B186</f>
        <v>-0.25575447570332921</v>
      </c>
      <c r="C67" s="9">
        <f>+'Data for Figure 11'!C186</f>
        <v>0.64209812344562245</v>
      </c>
      <c r="D67" s="9">
        <f>+'Data for Figure 11'!D186</f>
        <v>3.9273805113004823</v>
      </c>
      <c r="G67" s="5"/>
    </row>
    <row r="68" spans="1:7" x14ac:dyDescent="0.3">
      <c r="A68" s="5" t="s">
        <v>125</v>
      </c>
      <c r="B68" s="9">
        <f>+'Data for Figure 11'!B187</f>
        <v>-0.94517958412098091</v>
      </c>
      <c r="C68" s="9">
        <f>+'Data for Figure 11'!C187</f>
        <v>2.0722870272181115</v>
      </c>
      <c r="D68" s="9">
        <f>+'Data for Figure 11'!D187</f>
        <v>3.8504257682340004</v>
      </c>
      <c r="G68" s="5"/>
    </row>
    <row r="69" spans="1:7" x14ac:dyDescent="0.3">
      <c r="A69" s="5" t="s">
        <v>126</v>
      </c>
      <c r="B69" s="9">
        <f>+'Data for Figure 11'!B188</f>
        <v>-3.8667459845330154</v>
      </c>
      <c r="C69" s="9">
        <f>+'Data for Figure 11'!C188</f>
        <v>2.3440569208607931</v>
      </c>
      <c r="D69" s="9">
        <f>+'Data for Figure 11'!D188</f>
        <v>2.3417489937797464</v>
      </c>
      <c r="G69" s="5"/>
    </row>
    <row r="70" spans="1:7" x14ac:dyDescent="0.3">
      <c r="A70" s="5" t="s">
        <v>127</v>
      </c>
      <c r="B70" s="9">
        <f>+'Data for Figure 11'!B189</f>
        <v>1.298701298701288</v>
      </c>
      <c r="C70" s="9">
        <f>+'Data for Figure 11'!C189</f>
        <v>2.1002625328166102</v>
      </c>
      <c r="D70" s="9">
        <f>+'Data for Figure 11'!D189</f>
        <v>4.6503112413035508</v>
      </c>
      <c r="G70" s="5"/>
    </row>
    <row r="71" spans="1:7" x14ac:dyDescent="0.3">
      <c r="A71" s="5" t="s">
        <v>128</v>
      </c>
      <c r="B71" s="9">
        <f>+'Data for Figure 11'!B190</f>
        <v>6.0496067755595906</v>
      </c>
      <c r="C71" s="9">
        <f>+'Data for Figure 11'!C190</f>
        <v>1.8161916730855099</v>
      </c>
      <c r="D71" s="9">
        <f>+'Data for Figure 11'!D190</f>
        <v>2.6451138868479163</v>
      </c>
      <c r="G71" s="5"/>
    </row>
    <row r="72" spans="1:7" x14ac:dyDescent="0.3">
      <c r="A72" s="5" t="s">
        <v>129</v>
      </c>
      <c r="B72" s="9">
        <f>+'Data for Figure 11'!B191</f>
        <v>5.6261343012704135</v>
      </c>
      <c r="C72" s="9">
        <f>+'Data for Figure 11'!C191</f>
        <v>1.7526737424260919</v>
      </c>
      <c r="D72" s="9">
        <f>+'Data for Figure 11'!D191</f>
        <v>1.6212232866617438</v>
      </c>
      <c r="G72" s="5"/>
    </row>
    <row r="73" spans="1:7" x14ac:dyDescent="0.3">
      <c r="A73" s="5" t="s">
        <v>130</v>
      </c>
      <c r="B73" s="9">
        <f>+'Data for Figure 11'!B192</f>
        <v>0.80459770114942319</v>
      </c>
      <c r="C73" s="9">
        <f>+'Data for Figure 11'!C192</f>
        <v>-0.60421751830658232</v>
      </c>
      <c r="D73" s="9">
        <f>+'Data for Figure 11'!D192</f>
        <v>2.9823269513991058</v>
      </c>
      <c r="G73" s="5"/>
    </row>
    <row r="74" spans="1:7" x14ac:dyDescent="0.3">
      <c r="A74" s="5" t="s">
        <v>131</v>
      </c>
      <c r="B74" s="9">
        <f>+'Data for Figure 11'!B193</f>
        <v>-1.4679976512037562</v>
      </c>
      <c r="C74" s="9">
        <f>+'Data for Figure 11'!C193</f>
        <v>-0.40986932878824822</v>
      </c>
      <c r="D74" s="9">
        <f>+'Data for Figure 11'!D193</f>
        <v>2.2743947175348556</v>
      </c>
      <c r="G74" s="5"/>
    </row>
    <row r="75" spans="1:7" x14ac:dyDescent="0.3">
      <c r="A75" s="5" t="s">
        <v>132</v>
      </c>
      <c r="B75" s="9">
        <f>+'Data for Figure 11'!B194</f>
        <v>5.5456171735241533</v>
      </c>
      <c r="C75" s="9">
        <f>+'Data for Figure 11'!C194</f>
        <v>2.4763263203771979</v>
      </c>
      <c r="D75" s="9">
        <f>+'Data for Figure 11'!D194</f>
        <v>6.1855670103092786</v>
      </c>
      <c r="G75" s="5"/>
    </row>
    <row r="76" spans="1:7" x14ac:dyDescent="0.3">
      <c r="A76" s="5" t="s">
        <v>133</v>
      </c>
      <c r="B76" s="9">
        <f>+'Data for Figure 11'!B195</f>
        <v>11.259890444309196</v>
      </c>
      <c r="C76" s="9">
        <f>+'Data for Figure 11'!C195</f>
        <v>6.6299258277048079</v>
      </c>
      <c r="D76" s="9">
        <f>+'Data for Figure 11'!D195</f>
        <v>5.7412790697674465</v>
      </c>
      <c r="G76" s="5"/>
    </row>
    <row r="77" spans="1:7" x14ac:dyDescent="0.3">
      <c r="A77" s="5" t="s">
        <v>134</v>
      </c>
      <c r="B77" s="9">
        <f>+'Data for Figure 11'!B196</f>
        <v>12.384473197781887</v>
      </c>
      <c r="C77" s="9">
        <f>+'Data for Figure 11'!C196</f>
        <v>9.6644692359702411</v>
      </c>
      <c r="D77" s="9">
        <f>+'Data for Figure 11'!D196</f>
        <v>5.8055152394774767</v>
      </c>
      <c r="G77" s="5"/>
    </row>
    <row r="78" spans="1:7" x14ac:dyDescent="0.3">
      <c r="A78" s="5" t="s">
        <v>135</v>
      </c>
      <c r="B78" s="9">
        <f>+'Data for Figure 11'!B197</f>
        <v>17.285531370038409</v>
      </c>
      <c r="C78" s="9">
        <f>+'Data for Figure 11'!C197</f>
        <v>12.754433476019923</v>
      </c>
      <c r="D78" s="9">
        <f>+'Data for Figure 11'!D197</f>
        <v>6.707983959168784</v>
      </c>
      <c r="G78" s="5"/>
    </row>
    <row r="79" spans="1:7" x14ac:dyDescent="0.3">
      <c r="A79" s="5" t="s">
        <v>136</v>
      </c>
      <c r="B79" s="9">
        <f>+'Data for Figure 11'!B198</f>
        <v>10.384615384615392</v>
      </c>
      <c r="C79" s="9">
        <f>+'Data for Figure 11'!C198</f>
        <v>11.497506402480129</v>
      </c>
      <c r="D79" s="9">
        <f>+'Data for Figure 11'!D198</f>
        <v>5.1693404634581164</v>
      </c>
      <c r="G79" s="5"/>
    </row>
    <row r="80" spans="1:7" x14ac:dyDescent="0.3">
      <c r="A80" s="5" t="s">
        <v>137</v>
      </c>
      <c r="B80" s="9">
        <f>+'Data for Figure 11'!B199</f>
        <v>11.70483460559797</v>
      </c>
      <c r="C80" s="9">
        <f>+'Data for Figure 11'!C199</f>
        <v>6.7096662482143632</v>
      </c>
      <c r="D80" s="9">
        <f>+'Data for Figure 11'!D199</f>
        <v>4.5632798573974842</v>
      </c>
      <c r="G80" s="5"/>
    </row>
    <row r="81" spans="1:7" x14ac:dyDescent="0.3">
      <c r="A81" s="5" t="s">
        <v>138</v>
      </c>
      <c r="B81" s="9">
        <f>+'Data for Figure 11'!B200</f>
        <v>14.480198019801982</v>
      </c>
      <c r="C81" s="9">
        <f>+'Data for Figure 11'!C200</f>
        <v>6.4147402542011456</v>
      </c>
      <c r="D81" s="9">
        <f>+'Data for Figure 11'!D200</f>
        <v>5.4701465856274778</v>
      </c>
      <c r="G81" s="5"/>
    </row>
    <row r="82" spans="1:7" x14ac:dyDescent="0.3">
      <c r="A82" s="5" t="s">
        <v>139</v>
      </c>
      <c r="B82" s="9">
        <f>+'Data for Figure 11'!B201</f>
        <v>8.5664335664335631</v>
      </c>
      <c r="C82" s="9">
        <f>+'Data for Figure 11'!C201</f>
        <v>2.8570262438267768</v>
      </c>
      <c r="D82" s="9">
        <f>+'Data for Figure 11'!D201</f>
        <v>4.0937718684394886</v>
      </c>
      <c r="G82" s="5"/>
    </row>
    <row r="83" spans="1:7" x14ac:dyDescent="0.3">
      <c r="A83" s="5" t="s">
        <v>140</v>
      </c>
      <c r="B83" s="9">
        <f>+'Data for Figure 11'!B202</f>
        <v>10.89560752994867</v>
      </c>
      <c r="C83" s="9">
        <f>+'Data for Figure 11'!C202</f>
        <v>4.113079832769273</v>
      </c>
      <c r="D83" s="9">
        <f>+'Data for Figure 11'!D202</f>
        <v>5.7981388690049984</v>
      </c>
      <c r="G83" s="5"/>
    </row>
    <row r="84" spans="1:7" x14ac:dyDescent="0.3">
      <c r="A84" s="5" t="s">
        <v>141</v>
      </c>
      <c r="B84" s="9">
        <f>+'Data for Figure 11'!B203</f>
        <v>14.203894616265744</v>
      </c>
      <c r="C84" s="9">
        <f>+'Data for Figure 11'!C203</f>
        <v>8.7003436975461756</v>
      </c>
      <c r="D84" s="9">
        <f>+'Data for Figure 11'!D203</f>
        <v>6.9615663524293048</v>
      </c>
      <c r="G84" s="5"/>
    </row>
    <row r="85" spans="1:7" x14ac:dyDescent="0.3">
      <c r="A85" s="5" t="s">
        <v>142</v>
      </c>
      <c r="B85" s="9">
        <f>+'Data for Figure 11'!B204</f>
        <v>13.968072976054735</v>
      </c>
      <c r="C85" s="9">
        <f>+'Data for Figure 11'!C204</f>
        <v>9.8148148148148309</v>
      </c>
      <c r="D85" s="9">
        <f>+'Data for Figure 11'!D204</f>
        <v>6.5784769395781151</v>
      </c>
      <c r="G85" s="5"/>
    </row>
    <row r="86" spans="1:7" x14ac:dyDescent="0.3">
      <c r="A86" s="5" t="s">
        <v>143</v>
      </c>
      <c r="B86" s="9">
        <f>+'Data for Figure 11'!B205</f>
        <v>14.123957091775917</v>
      </c>
      <c r="C86" s="9">
        <f>+'Data for Figure 11'!C205</f>
        <v>9.7428792632737071</v>
      </c>
      <c r="D86" s="9">
        <f>+'Data for Figure 11'!D205</f>
        <v>6.5279770444763185</v>
      </c>
      <c r="G86" s="5"/>
    </row>
    <row r="87" spans="1:7" x14ac:dyDescent="0.3">
      <c r="A87" s="5" t="s">
        <v>144</v>
      </c>
      <c r="B87" s="9">
        <f>+'Data for Figure 11'!B206</f>
        <v>12.976694915254239</v>
      </c>
      <c r="C87" s="9">
        <f>+'Data for Figure 11'!C206</f>
        <v>12.588926693473557</v>
      </c>
      <c r="D87" s="9">
        <f>+'Data for Figure 11'!D206</f>
        <v>2.2884882108183069</v>
      </c>
      <c r="G87" s="5"/>
    </row>
    <row r="88" spans="1:7" x14ac:dyDescent="0.3">
      <c r="A88" s="5" t="s">
        <v>145</v>
      </c>
      <c r="B88" s="9">
        <f>+'Data for Figure 11'!B207</f>
        <v>11.925601750547044</v>
      </c>
      <c r="C88" s="9">
        <f>+'Data for Figure 11'!C207</f>
        <v>11.211285120273583</v>
      </c>
      <c r="D88" s="9">
        <f>+'Data for Figure 11'!D207</f>
        <v>2.9209621993127044</v>
      </c>
      <c r="G88" s="5"/>
    </row>
    <row r="89" spans="1:7" x14ac:dyDescent="0.3">
      <c r="A89" s="5" t="s">
        <v>146</v>
      </c>
      <c r="B89" s="9">
        <f>+'Data for Figure 11'!B208</f>
        <v>8.826754385964918</v>
      </c>
      <c r="C89" s="9">
        <f>+'Data for Figure 11'!C208</f>
        <v>9.506377403568278</v>
      </c>
      <c r="D89" s="9">
        <f>+'Data for Figure 11'!D208</f>
        <v>3.1893004115226331</v>
      </c>
      <c r="G89" s="5"/>
    </row>
    <row r="90" spans="1:7" x14ac:dyDescent="0.3">
      <c r="A90" s="5" t="s">
        <v>147</v>
      </c>
      <c r="B90" s="9">
        <f>+'Data for Figure 11'!B209</f>
        <v>7.6419213973799138</v>
      </c>
      <c r="C90" s="9">
        <f>+'Data for Figure 11'!C209</f>
        <v>9.3980010846827167</v>
      </c>
      <c r="D90" s="9">
        <f>+'Data for Figure 11'!D209</f>
        <v>3.2114793303724021</v>
      </c>
      <c r="G90" s="5"/>
    </row>
    <row r="91" spans="1:7" x14ac:dyDescent="0.3">
      <c r="A91" s="5" t="s">
        <v>148</v>
      </c>
      <c r="B91" s="9">
        <f>+'Data for Figure 11'!B210</f>
        <v>12.891986062717775</v>
      </c>
      <c r="C91" s="9">
        <f>+'Data for Figure 11'!C210</f>
        <v>14.285138620245007</v>
      </c>
      <c r="D91" s="9">
        <f>+'Data for Figure 11'!D210</f>
        <v>1.9999999999999796</v>
      </c>
      <c r="G91" s="5"/>
    </row>
    <row r="92" spans="1:7" x14ac:dyDescent="0.3">
      <c r="A92" s="5" t="s">
        <v>149</v>
      </c>
      <c r="B92" s="9">
        <f>+'Data for Figure 11'!B211</f>
        <v>13.211845102505704</v>
      </c>
      <c r="C92" s="9">
        <f>+'Data for Figure 11'!C211</f>
        <v>16.506429759441808</v>
      </c>
      <c r="D92" s="9">
        <f>+'Data for Figure 11'!D211</f>
        <v>2.6934878963518649</v>
      </c>
      <c r="G92" s="5"/>
    </row>
    <row r="93" spans="1:7" x14ac:dyDescent="0.3">
      <c r="A93" s="5" t="s">
        <v>150</v>
      </c>
      <c r="B93" s="9">
        <f>+'Data for Figure 11'!B212</f>
        <v>12.378378378378386</v>
      </c>
      <c r="C93" s="9">
        <f>+'Data for Figure 11'!C212</f>
        <v>20.45691382765531</v>
      </c>
      <c r="D93" s="9">
        <f>+'Data for Figure 11'!D212</f>
        <v>2.9830508474576023</v>
      </c>
      <c r="G93" s="5"/>
    </row>
    <row r="94" spans="1:7" x14ac:dyDescent="0.3">
      <c r="A94" s="5" t="s">
        <v>151</v>
      </c>
      <c r="B94" s="9">
        <f>+'Data for Figure 11'!B213</f>
        <v>13.311862587224898</v>
      </c>
      <c r="C94" s="9">
        <f>+'Data for Figure 11'!C213</f>
        <v>22.947502083250669</v>
      </c>
      <c r="D94" s="9">
        <f>+'Data for Figure 11'!D213</f>
        <v>2.48739495798318</v>
      </c>
      <c r="G94" s="5"/>
    </row>
    <row r="95" spans="1:7" x14ac:dyDescent="0.3">
      <c r="A95" s="5" t="s">
        <v>152</v>
      </c>
      <c r="B95" s="9">
        <f>+'Data for Figure 11'!B214</f>
        <v>5.4526748971193362</v>
      </c>
      <c r="C95" s="9">
        <f>+'Data for Figure 11'!C214</f>
        <v>15.400795471929008</v>
      </c>
      <c r="D95" s="9">
        <f>+'Data for Figure 11'!D214</f>
        <v>3.7212449255751068</v>
      </c>
      <c r="G95" s="5"/>
    </row>
    <row r="96" spans="1:7" x14ac:dyDescent="0.3">
      <c r="A96" s="5" t="s">
        <v>153</v>
      </c>
      <c r="B96" s="9">
        <f>+'Data for Figure 11'!B215</f>
        <v>1.9057171514543558</v>
      </c>
      <c r="C96" s="9">
        <f>+'Data for Figure 11'!C215</f>
        <v>11.467333357844044</v>
      </c>
      <c r="D96" s="9">
        <f>+'Data for Figure 11'!D215</f>
        <v>4.7796610169491327</v>
      </c>
      <c r="G96" s="5"/>
    </row>
    <row r="97" spans="1:7" x14ac:dyDescent="0.3">
      <c r="A97" s="5" t="s">
        <v>154</v>
      </c>
      <c r="B97" s="9">
        <f>+'Data for Figure 11'!B216</f>
        <v>-2.5512756378189061</v>
      </c>
      <c r="C97" s="9">
        <f>+'Data for Figure 11'!C216</f>
        <v>8.9449373121196487</v>
      </c>
      <c r="D97" s="9">
        <f>+'Data for Figure 11'!D216</f>
        <v>5.3337806105334007</v>
      </c>
      <c r="G97" s="5"/>
    </row>
    <row r="98" spans="1:7" x14ac:dyDescent="0.3">
      <c r="A98" s="5" t="s">
        <v>155</v>
      </c>
      <c r="B98" s="9">
        <f>+'Data for Figure 11'!B217</f>
        <v>3.7597911227154057</v>
      </c>
      <c r="C98" s="9">
        <f>+'Data for Figure 11'!C217</f>
        <v>10.214614584880444</v>
      </c>
      <c r="D98" s="9">
        <f>+'Data for Figure 11'!D217</f>
        <v>5.7912457912458137</v>
      </c>
      <c r="G98" s="5"/>
    </row>
    <row r="99" spans="1:7" x14ac:dyDescent="0.3">
      <c r="A99" s="5" t="s">
        <v>156</v>
      </c>
      <c r="B99" s="9">
        <f>+'Data for Figure 11'!B218</f>
        <v>3.6099390529770181</v>
      </c>
      <c r="C99" s="9">
        <f>+'Data for Figure 11'!C218</f>
        <v>10.45673076923077</v>
      </c>
      <c r="D99" s="9">
        <f>+'Data for Figure 11'!D218</f>
        <v>6.6101694915254194</v>
      </c>
      <c r="G99" s="5"/>
    </row>
    <row r="100" spans="1:7" x14ac:dyDescent="0.3">
      <c r="A100" s="5" t="s">
        <v>157</v>
      </c>
      <c r="B100" s="9">
        <f>+'Data for Figure 11'!B219</f>
        <v>3.8123167155425186</v>
      </c>
      <c r="C100" s="9">
        <f>+'Data for Figure 11'!C219</f>
        <v>11.052484450345922</v>
      </c>
      <c r="D100" s="9">
        <f>+'Data for Figure 11'!D219</f>
        <v>5.0083472454090172</v>
      </c>
      <c r="G100" s="5"/>
    </row>
    <row r="101" spans="1:7" x14ac:dyDescent="0.3">
      <c r="A101" s="5" t="s">
        <v>158</v>
      </c>
      <c r="B101" s="9">
        <f>+'Data for Figure 11'!B220</f>
        <v>9.1183879093198925</v>
      </c>
      <c r="C101" s="9">
        <f>+'Data for Figure 11'!C220</f>
        <v>14.877894292349914</v>
      </c>
      <c r="D101" s="9">
        <f>+'Data for Figure 11'!D220</f>
        <v>4.3536058491193241</v>
      </c>
      <c r="G101" s="5"/>
    </row>
    <row r="102" spans="1:7" x14ac:dyDescent="0.3">
      <c r="A102" s="5" t="s">
        <v>159</v>
      </c>
      <c r="B102" s="9">
        <f>+'Data for Figure 11'!B221</f>
        <v>6.5922920892494963</v>
      </c>
      <c r="C102" s="9">
        <f>+'Data for Figure 11'!C221</f>
        <v>14.433427762039663</v>
      </c>
      <c r="D102" s="9">
        <f>+'Data for Figure 11'!D221</f>
        <v>4.5018205892088714</v>
      </c>
      <c r="G102" s="5"/>
    </row>
    <row r="103" spans="1:7" x14ac:dyDescent="0.3">
      <c r="A103" s="5" t="s">
        <v>160</v>
      </c>
      <c r="B103" s="9">
        <f>+'Data for Figure 11'!B222</f>
        <v>8.333333333333325</v>
      </c>
      <c r="C103" s="9">
        <f>+'Data for Figure 11'!C222</f>
        <v>15.443743168435532</v>
      </c>
      <c r="D103" s="9">
        <f>+'Data for Figure 11'!D222</f>
        <v>4.3536058491193241</v>
      </c>
      <c r="G103" s="5"/>
    </row>
    <row r="104" spans="1:7" x14ac:dyDescent="0.3">
      <c r="A104" s="5" t="s">
        <v>161</v>
      </c>
      <c r="B104" s="9">
        <f>+'Data for Figure 11'!B223</f>
        <v>6.6398390342052416</v>
      </c>
      <c r="C104" s="9">
        <f>+'Data for Figure 11'!C223</f>
        <v>15.226323119777163</v>
      </c>
      <c r="D104" s="9">
        <f>+'Data for Figure 11'!D223</f>
        <v>5.9428950863213759</v>
      </c>
      <c r="G104" s="5"/>
    </row>
    <row r="105" spans="1:7" x14ac:dyDescent="0.3">
      <c r="A105" s="5" t="s">
        <v>162</v>
      </c>
      <c r="B105" s="9">
        <f>+'Data for Figure 11'!B224</f>
        <v>6.2049062049062131</v>
      </c>
      <c r="C105" s="9">
        <f>+'Data for Figure 11'!C224</f>
        <v>11.76548878685033</v>
      </c>
      <c r="D105" s="9">
        <f>+'Data for Figure 11'!D224</f>
        <v>4.5424621461487957</v>
      </c>
      <c r="G105" s="5"/>
    </row>
    <row r="106" spans="1:7" x14ac:dyDescent="0.3">
      <c r="A106" s="5" t="s">
        <v>163</v>
      </c>
      <c r="B106" s="9">
        <f>+'Data for Figure 11'!B225</f>
        <v>9.1899573661771594</v>
      </c>
      <c r="C106" s="9">
        <f>+'Data for Figure 11'!C225</f>
        <v>12.019106635682931</v>
      </c>
      <c r="D106" s="9">
        <f>+'Data for Figure 11'!D225</f>
        <v>4.5588717612331964</v>
      </c>
      <c r="G106" s="5"/>
    </row>
    <row r="107" spans="1:7" x14ac:dyDescent="0.3">
      <c r="A107" s="5" t="s">
        <v>164</v>
      </c>
      <c r="B107" s="9">
        <f>+'Data for Figure 11'!B226</f>
        <v>13.121951219512184</v>
      </c>
      <c r="C107" s="9">
        <f>+'Data for Figure 11'!C226</f>
        <v>16.14250207125103</v>
      </c>
      <c r="D107" s="9">
        <f>+'Data for Figure 11'!D226</f>
        <v>4.6966731898238745</v>
      </c>
      <c r="G107" s="5"/>
    </row>
    <row r="108" spans="1:7" x14ac:dyDescent="0.3">
      <c r="A108" s="5" t="s">
        <v>165</v>
      </c>
      <c r="B108" s="9">
        <f>+'Data for Figure 11'!B227</f>
        <v>12.204724409448819</v>
      </c>
      <c r="C108" s="9">
        <f>+'Data for Figure 11'!C227</f>
        <v>16.069661587175933</v>
      </c>
      <c r="D108" s="9">
        <f>+'Data for Figure 11'!D227</f>
        <v>5.0469103849886787</v>
      </c>
      <c r="G108" s="5"/>
    </row>
    <row r="109" spans="1:7" x14ac:dyDescent="0.3">
      <c r="A109" s="5" t="s">
        <v>166</v>
      </c>
      <c r="B109" s="9">
        <f>+'Data for Figure 11'!B228</f>
        <v>18.069815195071868</v>
      </c>
      <c r="C109" s="9">
        <f>+'Data for Figure 11'!C228</f>
        <v>15.381250420620486</v>
      </c>
      <c r="D109" s="9">
        <f>+'Data for Figure 11'!D228</f>
        <v>2.5159235668789748</v>
      </c>
      <c r="G109" s="5"/>
    </row>
    <row r="110" spans="1:7" x14ac:dyDescent="0.3">
      <c r="A110" s="5" t="s">
        <v>167</v>
      </c>
      <c r="B110" s="9">
        <f>+'Data for Figure 11'!B229</f>
        <v>14.846502264720684</v>
      </c>
      <c r="C110" s="9">
        <f>+'Data for Figure 11'!C229</f>
        <v>15.972105245426672</v>
      </c>
      <c r="D110" s="9">
        <f>+'Data for Figure 11'!D229</f>
        <v>2.9917250159134046</v>
      </c>
      <c r="G110" s="5"/>
    </row>
    <row r="111" spans="1:7" x14ac:dyDescent="0.3">
      <c r="A111" s="5" t="s">
        <v>168</v>
      </c>
      <c r="B111" s="9">
        <f>+'Data for Figure 11'!B230</f>
        <v>15.022624434389131</v>
      </c>
      <c r="C111" s="9">
        <f>+'Data for Figure 11'!C230</f>
        <v>17.932535364526657</v>
      </c>
      <c r="D111" s="9">
        <f>+'Data for Figure 11'!D230</f>
        <v>3.529411764705892</v>
      </c>
      <c r="G111" s="5"/>
    </row>
    <row r="112" spans="1:7" x14ac:dyDescent="0.3">
      <c r="A112" s="5" t="s">
        <v>169</v>
      </c>
      <c r="B112" s="9">
        <f>+'Data for Figure 11'!B231</f>
        <v>12.335216572504715</v>
      </c>
      <c r="C112" s="9">
        <f>+'Data for Figure 11'!C231</f>
        <v>14.200308360341097</v>
      </c>
      <c r="D112" s="9">
        <f>+'Data for Figure 11'!D231</f>
        <v>8.8522251564383083</v>
      </c>
      <c r="G112" s="5"/>
    </row>
    <row r="113" spans="1:7" x14ac:dyDescent="0.3">
      <c r="A113" s="5" t="s">
        <v>170</v>
      </c>
      <c r="B113" s="9">
        <f>+'Data for Figure 11'!B232</f>
        <v>10.341643582640803</v>
      </c>
      <c r="C113" s="9">
        <f>+'Data for Figure 11'!C232</f>
        <v>12.169944250444154</v>
      </c>
      <c r="D113" s="9">
        <f>+'Data for Figure 11'!D232</f>
        <v>10.857399812332069</v>
      </c>
      <c r="G113" s="5"/>
    </row>
    <row r="114" spans="1:7" x14ac:dyDescent="0.3">
      <c r="A114" s="5" t="s">
        <v>171</v>
      </c>
      <c r="B114" s="9">
        <f>+'Data for Figure 11'!B233</f>
        <v>10.038058991436728</v>
      </c>
      <c r="C114" s="9">
        <f>+'Data for Figure 11'!C233</f>
        <v>12.814085901720507</v>
      </c>
      <c r="D114" s="9">
        <f>+'Data for Figure 11'!D233</f>
        <v>12.318054207350016</v>
      </c>
      <c r="G114" s="5"/>
    </row>
    <row r="115" spans="1:7" x14ac:dyDescent="0.3">
      <c r="A115" s="5" t="s">
        <v>172</v>
      </c>
      <c r="B115" s="9">
        <f>+'Data for Figure 11'!B234</f>
        <v>9.1168091168091223</v>
      </c>
      <c r="C115" s="9">
        <f>+'Data for Figure 11'!C234</f>
        <v>10.134082648666819</v>
      </c>
      <c r="D115" s="9">
        <f>+'Data for Figure 11'!D234</f>
        <v>16.720030444476809</v>
      </c>
      <c r="G115" s="5"/>
    </row>
    <row r="116" spans="1:7" x14ac:dyDescent="0.3">
      <c r="A116" s="5" t="s">
        <v>173</v>
      </c>
      <c r="B116" s="9">
        <f>+'Data for Figure 11'!B235</f>
        <v>7.2641509433962304</v>
      </c>
      <c r="C116" s="9">
        <f>+'Data for Figure 11'!C235</f>
        <v>6.2188378206871509</v>
      </c>
      <c r="D116" s="9">
        <f>+'Data for Figure 11'!D235</f>
        <v>10.44291086489919</v>
      </c>
      <c r="G116" s="5"/>
    </row>
    <row r="117" spans="1:7" x14ac:dyDescent="0.3">
      <c r="A117" s="5" t="s">
        <v>174</v>
      </c>
      <c r="B117" s="9">
        <f>+'Data for Figure 11'!B236</f>
        <v>3.2155797101449224</v>
      </c>
      <c r="C117" s="9">
        <f>+'Data for Figure 11'!C236</f>
        <v>6.7817802917535142</v>
      </c>
      <c r="D117" s="9">
        <f>+'Data for Figure 11'!D236</f>
        <v>10.905241435728952</v>
      </c>
      <c r="G117" s="5"/>
    </row>
    <row r="118" spans="1:7" x14ac:dyDescent="0.3">
      <c r="A118" s="5" t="s">
        <v>175</v>
      </c>
      <c r="B118" s="9">
        <f>+'Data for Figure 11'!B237</f>
        <v>3.7310195227765686</v>
      </c>
      <c r="C118" s="9">
        <f>+'Data for Figure 11'!C237</f>
        <v>5.7335484614498</v>
      </c>
      <c r="D118" s="9">
        <f>+'Data for Figure 11'!D237</f>
        <v>9.5141791502791229</v>
      </c>
      <c r="G118" s="5"/>
    </row>
    <row r="119" spans="1:7" x14ac:dyDescent="0.3">
      <c r="A119" s="5" t="s">
        <v>176</v>
      </c>
      <c r="B119" s="9">
        <f>+'Data for Figure 11'!B238</f>
        <v>3.3203967227253051</v>
      </c>
      <c r="C119" s="9">
        <f>+'Data for Figure 11'!C238</f>
        <v>4.1630999258117862</v>
      </c>
      <c r="D119" s="9">
        <f>+'Data for Figure 11'!D238</f>
        <v>9.2479147671518547</v>
      </c>
      <c r="G119" s="5"/>
    </row>
    <row r="120" spans="1:7" x14ac:dyDescent="0.3">
      <c r="A120" s="5" t="s">
        <v>177</v>
      </c>
      <c r="B120" s="9">
        <f>+'Data for Figure 11'!B239</f>
        <v>7.9385964912280782</v>
      </c>
      <c r="C120" s="9">
        <f>+'Data for Figure 11'!C239</f>
        <v>4.8991190679170238</v>
      </c>
      <c r="D120" s="9">
        <f>+'Data for Figure 11'!D239</f>
        <v>8.5357658284938243</v>
      </c>
      <c r="G120" s="5"/>
    </row>
    <row r="121" spans="1:7" x14ac:dyDescent="0.3">
      <c r="A121" s="5" t="s">
        <v>178</v>
      </c>
      <c r="B121" s="9">
        <f>+'Data for Figure 11'!B240</f>
        <v>10.304347826086957</v>
      </c>
      <c r="C121" s="9">
        <f>+'Data for Figure 11'!C240</f>
        <v>7.6613491207092599</v>
      </c>
      <c r="D121" s="9">
        <f>+'Data for Figure 11'!D240</f>
        <v>9.6651007374550559</v>
      </c>
      <c r="G121" s="5"/>
    </row>
    <row r="122" spans="1:7" x14ac:dyDescent="0.3">
      <c r="A122" s="5" t="s">
        <v>179</v>
      </c>
      <c r="B122" s="9">
        <f>+'Data for Figure 11'!B241</f>
        <v>8.8957055214723866</v>
      </c>
      <c r="C122" s="9">
        <f>+'Data for Figure 11'!C241</f>
        <v>6.6871949802463249</v>
      </c>
      <c r="D122" s="9">
        <f>+'Data for Figure 11'!D241</f>
        <v>8.3556645202780278</v>
      </c>
      <c r="G122" s="5"/>
    </row>
    <row r="123" spans="1:7" x14ac:dyDescent="0.3">
      <c r="A123" s="5" t="s">
        <v>180</v>
      </c>
      <c r="B123" s="9">
        <f>+'Data for Figure 11'!B242</f>
        <v>18.174665617623909</v>
      </c>
      <c r="C123" s="9">
        <f>+'Data for Figure 11'!C242</f>
        <v>13.294492921730416</v>
      </c>
      <c r="D123" s="9">
        <f>+'Data for Figure 11'!D242</f>
        <v>10.202009057257033</v>
      </c>
      <c r="G123" s="5"/>
    </row>
    <row r="124" spans="1:7" x14ac:dyDescent="0.3">
      <c r="A124" s="5" t="s">
        <v>181</v>
      </c>
      <c r="B124" s="9">
        <f>+'Data for Figure 11'!B243</f>
        <v>20.075440067057837</v>
      </c>
      <c r="C124" s="9">
        <f>+'Data for Figure 11'!C243</f>
        <v>14.013335537554417</v>
      </c>
      <c r="D124" s="9">
        <f>+'Data for Figure 11'!D243</f>
        <v>3.036717774610409</v>
      </c>
      <c r="G124" s="5"/>
    </row>
    <row r="125" spans="1:7" x14ac:dyDescent="0.3">
      <c r="A125" s="5" t="s">
        <v>182</v>
      </c>
      <c r="B125" s="9">
        <f>+'Data for Figure 11'!B244</f>
        <v>13.723849372384933</v>
      </c>
      <c r="C125" s="9">
        <f>+'Data for Figure 11'!C244</f>
        <v>9.6534585870722935</v>
      </c>
      <c r="D125" s="9">
        <f>+'Data for Figure 11'!D244</f>
        <v>1.0470406460324932</v>
      </c>
      <c r="G125" s="5"/>
    </row>
    <row r="126" spans="1:7" x14ac:dyDescent="0.3">
      <c r="A126" s="5" t="s">
        <v>183</v>
      </c>
      <c r="B126" s="9">
        <f>+'Data for Figure 11'!B245</f>
        <v>18.201469952442718</v>
      </c>
      <c r="C126" s="9">
        <f>+'Data for Figure 11'!C245</f>
        <v>12.463998683380439</v>
      </c>
      <c r="D126" s="9">
        <f>+'Data for Figure 11'!D245</f>
        <v>0.8867530977785032</v>
      </c>
      <c r="G126" s="5"/>
    </row>
    <row r="127" spans="1:7" x14ac:dyDescent="0.3">
      <c r="A127" s="5" t="s">
        <v>184</v>
      </c>
      <c r="B127" s="9">
        <f>+'Data for Figure 11'!B246</f>
        <v>20.452567449956494</v>
      </c>
      <c r="C127" s="9">
        <f>+'Data for Figure 11'!C246</f>
        <v>13.50564352866137</v>
      </c>
      <c r="D127" s="9">
        <f>+'Data for Figure 11'!D246</f>
        <v>-2.665131292040579</v>
      </c>
      <c r="G127" s="5"/>
    </row>
    <row r="128" spans="1:7" x14ac:dyDescent="0.3">
      <c r="A128" s="5" t="s">
        <v>185</v>
      </c>
      <c r="B128" s="9">
        <f>+'Data for Figure 11'!B247</f>
        <v>21.503957783641159</v>
      </c>
      <c r="C128" s="9">
        <f>+'Data for Figure 11'!C247</f>
        <v>15.109100736821146</v>
      </c>
      <c r="D128" s="9">
        <f>+'Data for Figure 11'!D247</f>
        <v>1.7899899109231843</v>
      </c>
      <c r="G128" s="5"/>
    </row>
    <row r="129" spans="1:7" x14ac:dyDescent="0.3">
      <c r="A129" s="5" t="s">
        <v>186</v>
      </c>
      <c r="B129" s="9">
        <f>+'Data for Figure 11'!B248</f>
        <v>36.638876700307144</v>
      </c>
      <c r="C129" s="9">
        <f>+'Data for Figure 11'!C248</f>
        <v>19.471395115423217</v>
      </c>
      <c r="D129" s="9">
        <f>+'Data for Figure 11'!D248</f>
        <v>2.6954675904569569</v>
      </c>
      <c r="G129" s="5"/>
    </row>
    <row r="130" spans="1:7" x14ac:dyDescent="0.3">
      <c r="A130" s="5" t="s">
        <v>187</v>
      </c>
      <c r="B130" s="9">
        <f>+'Data for Figure 11'!B249</f>
        <v>49.811794228356334</v>
      </c>
      <c r="C130" s="9">
        <f>+'Data for Figure 11'!C249</f>
        <v>27.677257616218863</v>
      </c>
      <c r="D130" s="9">
        <f>+'Data for Figure 11'!D249</f>
        <v>3.6084500853899693</v>
      </c>
      <c r="G130" s="5"/>
    </row>
    <row r="131" spans="1:7" x14ac:dyDescent="0.3">
      <c r="A131" s="5" t="s">
        <v>188</v>
      </c>
      <c r="B131" s="9">
        <f>+'Data for Figure 11'!B250</f>
        <v>53.923205342237068</v>
      </c>
      <c r="C131" s="9">
        <f>+'Data for Figure 11'!C250</f>
        <v>34.58156416929188</v>
      </c>
      <c r="D131" s="9">
        <f>+'Data for Figure 11'!D250</f>
        <v>7.4232859762112691</v>
      </c>
      <c r="G131" s="5"/>
    </row>
    <row r="132" spans="1:7" x14ac:dyDescent="0.3">
      <c r="A132" s="5" t="s">
        <v>189</v>
      </c>
      <c r="B132" s="9">
        <f>+'Data for Figure 11'!B251</f>
        <v>53.677366924014635</v>
      </c>
      <c r="C132" s="9">
        <f>+'Data for Figure 11'!C251</f>
        <v>36.999512380126774</v>
      </c>
      <c r="D132" s="9">
        <f>+'Data for Figure 11'!D251</f>
        <v>10.865613665797502</v>
      </c>
      <c r="G132" s="5"/>
    </row>
    <row r="133" spans="1:7" x14ac:dyDescent="0.3">
      <c r="A133" s="5" t="s">
        <v>190</v>
      </c>
      <c r="B133" s="9">
        <f>+'Data for Figure 11'!B252</f>
        <v>50.847457627118644</v>
      </c>
      <c r="C133" s="9">
        <f>+'Data for Figure 11'!C252</f>
        <v>35.751435691840939</v>
      </c>
      <c r="D133" s="9">
        <f>+'Data for Figure 11'!D252</f>
        <v>10.395268464111185</v>
      </c>
      <c r="G133" s="5"/>
    </row>
    <row r="134" spans="1:7" x14ac:dyDescent="0.3">
      <c r="A134" s="5" t="s">
        <v>191</v>
      </c>
      <c r="B134" s="9">
        <f>+'Data for Figure 11'!B253</f>
        <v>46.317907444668016</v>
      </c>
      <c r="C134" s="9">
        <f>+'Data for Figure 11'!C253</f>
        <v>33.924195392909652</v>
      </c>
      <c r="D134" s="9">
        <f>+'Data for Figure 11'!D253</f>
        <v>12.567296079057911</v>
      </c>
      <c r="G134" s="5"/>
    </row>
    <row r="135" spans="1:7" x14ac:dyDescent="0.3">
      <c r="A135" s="5" t="s">
        <v>192</v>
      </c>
      <c r="B135" s="9">
        <f>+'Data for Figure 11'!B254</f>
        <v>33.854860186418101</v>
      </c>
      <c r="C135" s="9">
        <f>+'Data for Figure 11'!C254</f>
        <v>23.908693224125098</v>
      </c>
      <c r="D135" s="9">
        <f>+'Data for Figure 11'!D254</f>
        <v>10.558431794254242</v>
      </c>
      <c r="G135" s="5"/>
    </row>
    <row r="136" spans="1:7" x14ac:dyDescent="0.3">
      <c r="A136" s="5" t="s">
        <v>193</v>
      </c>
      <c r="B136" s="9">
        <f>+'Data for Figure 11'!B255</f>
        <v>37.06806282722512</v>
      </c>
      <c r="C136" s="9">
        <f>+'Data for Figure 11'!C255</f>
        <v>25.12808119864669</v>
      </c>
      <c r="D136" s="9">
        <f>+'Data for Figure 11'!D255</f>
        <v>12.181303090169004</v>
      </c>
      <c r="G136" s="5"/>
    </row>
    <row r="137" spans="1:7" x14ac:dyDescent="0.3">
      <c r="A137" s="5" t="s">
        <v>194</v>
      </c>
      <c r="B137" s="9">
        <f>+'Data for Figure 11'!B256</f>
        <v>41.096394407652696</v>
      </c>
      <c r="C137" s="9">
        <f>+'Data for Figure 11'!C256</f>
        <v>29.939732031678034</v>
      </c>
      <c r="D137" s="9">
        <f>+'Data for Figure 11'!D256</f>
        <v>11.931818214011503</v>
      </c>
      <c r="G137" s="5"/>
    </row>
    <row r="138" spans="1:7" x14ac:dyDescent="0.3">
      <c r="A138" s="5" t="s">
        <v>195</v>
      </c>
      <c r="B138" s="9">
        <f>+'Data for Figure 11'!B257</f>
        <v>33.540599853694218</v>
      </c>
      <c r="C138" s="9">
        <f>+'Data for Figure 11'!C257</f>
        <v>24.850613399673161</v>
      </c>
      <c r="D138" s="9">
        <f>+'Data for Figure 11'!D257</f>
        <v>12.290502801196613</v>
      </c>
      <c r="G138" s="5"/>
    </row>
    <row r="139" spans="1:7" x14ac:dyDescent="0.3">
      <c r="A139" s="5" t="s">
        <v>196</v>
      </c>
      <c r="B139" s="9">
        <f>+'Data for Figure 11'!B258</f>
        <v>36.343930635838142</v>
      </c>
      <c r="C139" s="9">
        <f>+'Data for Figure 11'!C258</f>
        <v>28.388184416917106</v>
      </c>
      <c r="D139" s="9">
        <f>+'Data for Figure 11'!D258</f>
        <v>14.005602226932679</v>
      </c>
      <c r="G139" s="5"/>
    </row>
    <row r="140" spans="1:7" x14ac:dyDescent="0.3">
      <c r="A140" s="5" t="s">
        <v>197</v>
      </c>
      <c r="B140" s="9">
        <f>+'Data for Figure 11'!B259</f>
        <v>35.866811436844003</v>
      </c>
      <c r="C140" s="9">
        <f>+'Data for Figure 11'!C259</f>
        <v>30.821511541693457</v>
      </c>
      <c r="D140" s="9">
        <f>+'Data for Figure 11'!D259</f>
        <v>12.534818940194747</v>
      </c>
      <c r="G140" s="5"/>
    </row>
    <row r="141" spans="1:7" x14ac:dyDescent="0.3">
      <c r="A141" s="5" t="s">
        <v>198</v>
      </c>
      <c r="B141" s="9">
        <f>+'Data for Figure 11'!B260</f>
        <v>23.763648041104691</v>
      </c>
      <c r="C141" s="9">
        <f>+'Data for Figure 11'!C260</f>
        <v>23.730514328386086</v>
      </c>
      <c r="D141" s="9">
        <f>+'Data for Figure 11'!D260</f>
        <v>11.04972376393054</v>
      </c>
      <c r="G141" s="5"/>
    </row>
    <row r="142" spans="1:7" x14ac:dyDescent="0.3">
      <c r="A142" s="5" t="s">
        <v>199</v>
      </c>
      <c r="B142" s="9">
        <f>+'Data for Figure 11'!B261</f>
        <v>12.199888330541597</v>
      </c>
      <c r="C142" s="9">
        <f>+'Data for Figure 11'!C261</f>
        <v>16.50624266353644</v>
      </c>
      <c r="D142" s="9">
        <f>+'Data for Figure 11'!D261</f>
        <v>12.430939223826631</v>
      </c>
      <c r="G142" s="5"/>
    </row>
    <row r="143" spans="1:7" x14ac:dyDescent="0.3">
      <c r="A143" s="5" t="s">
        <v>200</v>
      </c>
      <c r="B143" s="9">
        <f>+'Data for Figure 11'!B262</f>
        <v>13.449023861171373</v>
      </c>
      <c r="C143" s="9">
        <f>+'Data for Figure 11'!C262</f>
        <v>13.020822731991299</v>
      </c>
      <c r="D143" s="9">
        <f>+'Data for Figure 11'!D262</f>
        <v>8.4880636682493904</v>
      </c>
      <c r="G143" s="5"/>
    </row>
    <row r="144" spans="1:7" x14ac:dyDescent="0.3">
      <c r="A144" s="5" t="s">
        <v>201</v>
      </c>
      <c r="B144" s="9">
        <f>+'Data for Figure 11'!B263</f>
        <v>7.7736647276573256</v>
      </c>
      <c r="C144" s="9">
        <f>+'Data for Figure 11'!C263</f>
        <v>11.49054812939967</v>
      </c>
      <c r="D144" s="9">
        <f>+'Data for Figure 11'!D263</f>
        <v>4.6035805462022017</v>
      </c>
      <c r="G144" s="5"/>
    </row>
    <row r="145" spans="1:7" x14ac:dyDescent="0.3">
      <c r="A145" s="5" t="s">
        <v>202</v>
      </c>
      <c r="B145" s="9">
        <f>+'Data for Figure 11'!B264</f>
        <v>7.4209563626861819</v>
      </c>
      <c r="C145" s="9">
        <f>+'Data for Figure 11'!C264</f>
        <v>12.928522967633803</v>
      </c>
      <c r="D145" s="9">
        <f>+'Data for Figure 11'!D264</f>
        <v>5.3846153779581796</v>
      </c>
      <c r="G145" s="5"/>
    </row>
    <row r="146" spans="1:7" x14ac:dyDescent="0.3">
      <c r="A146" s="5" t="s">
        <v>203</v>
      </c>
      <c r="B146" s="9">
        <f>+'Data for Figure 11'!B265</f>
        <v>11.798679867986795</v>
      </c>
      <c r="C146" s="9">
        <f>+'Data for Figure 11'!C265</f>
        <v>13.674900884415987</v>
      </c>
      <c r="D146" s="9">
        <f>+'Data for Figure 11'!D265</f>
        <v>4.8101265564178375</v>
      </c>
      <c r="G146" s="5"/>
    </row>
    <row r="147" spans="1:7" x14ac:dyDescent="0.3">
      <c r="A147" s="5" t="s">
        <v>204</v>
      </c>
      <c r="B147" s="9">
        <f>+'Data for Figure 11'!B266</f>
        <v>10.818204426759515</v>
      </c>
      <c r="C147" s="9">
        <f>+'Data for Figure 11'!C266</f>
        <v>11.888978610730305</v>
      </c>
      <c r="D147" s="9">
        <f>+'Data for Figure 11'!D266</f>
        <v>6.2972292149579001</v>
      </c>
      <c r="G147" s="5"/>
    </row>
    <row r="148" spans="1:7" x14ac:dyDescent="0.3">
      <c r="A148" s="5" t="s">
        <v>205</v>
      </c>
      <c r="B148" s="9">
        <f>+'Data for Figure 11'!B267</f>
        <v>13.190730837789655</v>
      </c>
      <c r="C148" s="9">
        <f>+'Data for Figure 11'!C267</f>
        <v>19.786395766541776</v>
      </c>
      <c r="D148" s="9">
        <f>+'Data for Figure 11'!D267</f>
        <v>6.8181818331503274</v>
      </c>
      <c r="G148" s="5"/>
    </row>
    <row r="149" spans="1:7" x14ac:dyDescent="0.3">
      <c r="A149" s="5" t="s">
        <v>206</v>
      </c>
      <c r="B149" s="9">
        <f>+'Data for Figure 11'!B268</f>
        <v>12.359843546284232</v>
      </c>
      <c r="C149" s="9">
        <f>+'Data for Figure 11'!C268</f>
        <v>15.524379024839007</v>
      </c>
      <c r="D149" s="9">
        <f>+'Data for Figure 11'!D268</f>
        <v>8.8832487069489652</v>
      </c>
      <c r="G149" s="5"/>
    </row>
    <row r="150" spans="1:7" x14ac:dyDescent="0.3">
      <c r="A150" s="5" t="s">
        <v>207</v>
      </c>
      <c r="B150" s="9">
        <f>+'Data for Figure 11'!B269</f>
        <v>16.324294713777054</v>
      </c>
      <c r="C150" s="9">
        <f>+'Data for Figure 11'!C269</f>
        <v>17.280718890408298</v>
      </c>
      <c r="D150" s="9">
        <f>+'Data for Figure 11'!D269</f>
        <v>8.2089552190389057</v>
      </c>
      <c r="G150" s="5"/>
    </row>
    <row r="151" spans="1:7" x14ac:dyDescent="0.3">
      <c r="A151" s="5" t="s">
        <v>208</v>
      </c>
      <c r="B151" s="9">
        <f>+'Data for Figure 11'!B270</f>
        <v>10.386857445680974</v>
      </c>
      <c r="C151" s="9">
        <f>+'Data for Figure 11'!C270</f>
        <v>13.376341630509248</v>
      </c>
      <c r="D151" s="9">
        <f>+'Data for Figure 11'!D270</f>
        <v>5.6511056265622805</v>
      </c>
      <c r="G151" s="5"/>
    </row>
    <row r="152" spans="1:7" x14ac:dyDescent="0.3">
      <c r="A152" s="5" t="s">
        <v>209</v>
      </c>
      <c r="B152" s="9">
        <f>+'Data for Figure 11'!B271</f>
        <v>11.108151305274383</v>
      </c>
      <c r="C152" s="9">
        <f>+'Data for Figure 11'!C271</f>
        <v>13.5246443617403</v>
      </c>
      <c r="D152" s="9">
        <f>+'Data for Figure 11'!D271</f>
        <v>5.9405940639178256</v>
      </c>
      <c r="G152" s="5"/>
    </row>
    <row r="153" spans="1:7" x14ac:dyDescent="0.3">
      <c r="A153" s="5" t="s">
        <v>210</v>
      </c>
      <c r="B153" s="9">
        <f>+'Data for Figure 11'!B272</f>
        <v>14.945511157239233</v>
      </c>
      <c r="C153" s="9">
        <f>+'Data for Figure 11'!C272</f>
        <v>15.584391090322679</v>
      </c>
      <c r="D153" s="9">
        <f>+'Data for Figure 11'!D272</f>
        <v>9.2039800952304027</v>
      </c>
      <c r="G153" s="5"/>
    </row>
    <row r="154" spans="1:7" x14ac:dyDescent="0.3">
      <c r="A154" s="5" t="s">
        <v>211</v>
      </c>
      <c r="B154" s="9">
        <f>+'Data for Figure 11'!B273</f>
        <v>20.154267230654387</v>
      </c>
      <c r="C154" s="9">
        <f>+'Data for Figure 11'!C273</f>
        <v>21.394420121269864</v>
      </c>
      <c r="D154" s="9">
        <f>+'Data for Figure 11'!D273</f>
        <v>8.8452088510437186</v>
      </c>
      <c r="G154" s="5"/>
    </row>
    <row r="155" spans="1:7" x14ac:dyDescent="0.3">
      <c r="A155" s="5" t="s">
        <v>212</v>
      </c>
      <c r="B155" s="9">
        <f>+'Data for Figure 11'!B274</f>
        <v>16.802103250478019</v>
      </c>
      <c r="C155" s="9">
        <f>+'Data for Figure 11'!C274</f>
        <v>18.429204336707116</v>
      </c>
      <c r="D155" s="9">
        <f>+'Data for Figure 11'!D274</f>
        <v>7.8239608867989086</v>
      </c>
      <c r="G155" s="5"/>
    </row>
    <row r="156" spans="1:7" x14ac:dyDescent="0.3">
      <c r="A156" s="5" t="s">
        <v>213</v>
      </c>
      <c r="B156" s="9">
        <f>+'Data for Figure 11'!B275</f>
        <v>20.166830225711486</v>
      </c>
      <c r="C156" s="9">
        <f>+'Data for Figure 11'!C275</f>
        <v>18.439955305677238</v>
      </c>
      <c r="D156" s="9">
        <f>+'Data for Figure 11'!D275</f>
        <v>8.5574572293139806</v>
      </c>
      <c r="G156" s="5"/>
    </row>
    <row r="157" spans="1:7" x14ac:dyDescent="0.3">
      <c r="A157" s="5" t="s">
        <v>214</v>
      </c>
      <c r="B157" s="9">
        <f>+'Data for Figure 11'!B276</f>
        <v>19.192410605692057</v>
      </c>
      <c r="C157" s="9">
        <f>+'Data for Figure 11'!C276</f>
        <v>20.02191083702931</v>
      </c>
      <c r="D157" s="9">
        <f>+'Data for Figure 11'!D276</f>
        <v>7.2992700590968296</v>
      </c>
      <c r="G157" s="5"/>
    </row>
    <row r="158" spans="1:7" x14ac:dyDescent="0.3">
      <c r="A158" s="5" t="s">
        <v>215</v>
      </c>
      <c r="B158" s="9">
        <f>+'Data for Figure 11'!B277</f>
        <v>22.533825338253386</v>
      </c>
      <c r="C158" s="9">
        <f>+'Data for Figure 11'!C277</f>
        <v>22.986532167194284</v>
      </c>
      <c r="D158" s="9">
        <f>+'Data for Figure 11'!D277</f>
        <v>7.4879227215155275</v>
      </c>
      <c r="G158" s="5"/>
    </row>
    <row r="159" spans="1:7" x14ac:dyDescent="0.3">
      <c r="A159" s="5" t="s">
        <v>216</v>
      </c>
      <c r="B159" s="9">
        <f>+'Data for Figure 11'!B278</f>
        <v>22.823159784560154</v>
      </c>
      <c r="C159" s="9">
        <f>+'Data for Figure 11'!C278</f>
        <v>24.589641166795339</v>
      </c>
      <c r="D159" s="9">
        <f>+'Data for Figure 11'!D278</f>
        <v>5.687203796638185</v>
      </c>
      <c r="G159" s="5"/>
    </row>
    <row r="160" spans="1:7" x14ac:dyDescent="0.3">
      <c r="A160" s="5" t="s">
        <v>217</v>
      </c>
      <c r="B160" s="9">
        <f>+'Data for Figure 11'!B279</f>
        <v>24.724409448818907</v>
      </c>
      <c r="C160" s="9">
        <f>+'Data for Figure 11'!C279</f>
        <v>19.90229431017525</v>
      </c>
      <c r="D160" s="9">
        <f>+'Data for Figure 11'!D279</f>
        <v>7.5650118251325615</v>
      </c>
      <c r="G160" s="5"/>
    </row>
    <row r="161" spans="1:7" x14ac:dyDescent="0.3">
      <c r="A161" s="5" t="s">
        <v>218</v>
      </c>
      <c r="B161" s="9">
        <f>+'Data for Figure 11'!B280</f>
        <v>31.445811093061039</v>
      </c>
      <c r="C161" s="9">
        <f>+'Data for Figure 11'!C280</f>
        <v>25.384896144402404</v>
      </c>
      <c r="D161" s="9">
        <f>+'Data for Figure 11'!D280</f>
        <v>6.9930070165148184</v>
      </c>
      <c r="G161" s="5"/>
    </row>
    <row r="162" spans="1:7" x14ac:dyDescent="0.3">
      <c r="A162" s="5" t="s">
        <v>219</v>
      </c>
      <c r="B162" s="9">
        <f>+'Data for Figure 11'!B281</f>
        <v>36.096067812573573</v>
      </c>
      <c r="C162" s="9">
        <f>+'Data for Figure 11'!C281</f>
        <v>29.269105203544534</v>
      </c>
      <c r="D162" s="9">
        <f>+'Data for Figure 11'!D281</f>
        <v>8.5057471228693782</v>
      </c>
      <c r="G162" s="5"/>
    </row>
    <row r="163" spans="1:7" x14ac:dyDescent="0.3">
      <c r="A163" s="5" t="s">
        <v>220</v>
      </c>
      <c r="B163" s="9">
        <f>+'Data for Figure 11'!B282</f>
        <v>40.902544407105147</v>
      </c>
      <c r="C163" s="9">
        <f>+'Data for Figure 11'!C282</f>
        <v>33.33333333333335</v>
      </c>
      <c r="D163" s="9">
        <f>+'Data for Figure 11'!D282</f>
        <v>12.093023266600532</v>
      </c>
      <c r="G163" s="5"/>
    </row>
    <row r="164" spans="1:7" x14ac:dyDescent="0.3">
      <c r="A164" s="5" t="s">
        <v>221</v>
      </c>
      <c r="B164" s="9">
        <f>+'Data for Figure 11'!B283</f>
        <v>35.842723567489813</v>
      </c>
      <c r="C164" s="9">
        <f>+'Data for Figure 11'!C283</f>
        <v>30.075550822072827</v>
      </c>
      <c r="D164" s="9">
        <f>+'Data for Figure 11'!D283</f>
        <v>13.317757009932031</v>
      </c>
      <c r="G164" s="5"/>
    </row>
    <row r="165" spans="1:7" x14ac:dyDescent="0.3">
      <c r="A165" s="5" t="s">
        <v>222</v>
      </c>
      <c r="B165" s="9">
        <f>+'Data for Figure 11'!B284</f>
        <v>35.530474040632058</v>
      </c>
      <c r="C165" s="9">
        <f>+'Data for Figure 11'!C284</f>
        <v>30.014359376019861</v>
      </c>
      <c r="D165" s="9">
        <f>+'Data for Figure 11'!D284</f>
        <v>11.161731205378732</v>
      </c>
      <c r="G165" s="5"/>
    </row>
    <row r="166" spans="1:7" x14ac:dyDescent="0.3">
      <c r="A166" s="5" t="s">
        <v>223</v>
      </c>
      <c r="B166" s="9">
        <f>+'Data for Figure 11'!B285</f>
        <v>25.346862704493688</v>
      </c>
      <c r="C166" s="9">
        <f>+'Data for Figure 11'!C285</f>
        <v>24.447697229431988</v>
      </c>
      <c r="D166" s="9">
        <f>+'Data for Figure 11'!D285</f>
        <v>10.383747167306833</v>
      </c>
      <c r="G166" s="5"/>
    </row>
    <row r="167" spans="1:7" x14ac:dyDescent="0.3">
      <c r="A167" s="5" t="s">
        <v>224</v>
      </c>
      <c r="B167" s="9">
        <f>+'Data for Figure 11'!B286</f>
        <v>25.925925925925931</v>
      </c>
      <c r="C167" s="9">
        <f>+'Data for Figure 11'!C286</f>
        <v>26.413114554661711</v>
      </c>
      <c r="D167" s="9">
        <f>+'Data for Figure 11'!D286</f>
        <v>11.791383229184337</v>
      </c>
      <c r="G167" s="5"/>
    </row>
    <row r="168" spans="1:7" x14ac:dyDescent="0.3">
      <c r="A168" s="5" t="s">
        <v>225</v>
      </c>
      <c r="B168" s="9">
        <f>+'Data for Figure 11'!B287</f>
        <v>23.662719477337689</v>
      </c>
      <c r="C168" s="9">
        <f>+'Data for Figure 11'!C287</f>
        <v>24.049116501946699</v>
      </c>
      <c r="D168" s="9">
        <f>+'Data for Figure 11'!D287</f>
        <v>12.837837838071287</v>
      </c>
      <c r="G168" s="5"/>
    </row>
    <row r="169" spans="1:7" x14ac:dyDescent="0.3">
      <c r="A169" s="5" t="s">
        <v>226</v>
      </c>
      <c r="B169" s="9">
        <f>+'Data for Figure 11'!B288</f>
        <v>27.816326530612233</v>
      </c>
      <c r="C169" s="9">
        <f>+'Data for Figure 11'!C288</f>
        <v>25.104528590777942</v>
      </c>
      <c r="D169" s="9">
        <f>+'Data for Figure 11'!D288</f>
        <v>16.32653062502445</v>
      </c>
      <c r="G169" s="5"/>
    </row>
    <row r="170" spans="1:7" x14ac:dyDescent="0.3">
      <c r="A170" s="5" t="s">
        <v>227</v>
      </c>
      <c r="B170" s="9">
        <f>+'Data for Figure 11'!B289</f>
        <v>24.051395302148173</v>
      </c>
      <c r="C170" s="9">
        <f>+'Data for Figure 11'!C289</f>
        <v>23.675523173799839</v>
      </c>
      <c r="D170" s="9">
        <f>+'Data for Figure 11'!D289</f>
        <v>16.404494386128611</v>
      </c>
      <c r="G170" s="5"/>
    </row>
    <row r="171" spans="1:7" x14ac:dyDescent="0.3">
      <c r="A171" s="5" t="s">
        <v>228</v>
      </c>
      <c r="B171" s="9">
        <f>+'Data for Figure 11'!B290</f>
        <v>37.420062123150011</v>
      </c>
      <c r="C171" s="9">
        <f>+'Data for Figure 11'!C290</f>
        <v>30.922904907520898</v>
      </c>
      <c r="D171" s="9">
        <f>+'Data for Figure 11'!D290</f>
        <v>17.713004508137242</v>
      </c>
      <c r="G171" s="5"/>
    </row>
    <row r="172" spans="1:7" x14ac:dyDescent="0.3">
      <c r="A172" s="5" t="s">
        <v>229</v>
      </c>
      <c r="B172" s="9">
        <f>+'Data for Figure 11'!B291</f>
        <v>22.85353535353536</v>
      </c>
      <c r="C172" s="9">
        <f>+'Data for Figure 11'!C291</f>
        <v>23.670445224360282</v>
      </c>
      <c r="D172" s="9">
        <f>+'Data for Figure 11'!D291</f>
        <v>17.3626373475938</v>
      </c>
      <c r="G172" s="5"/>
    </row>
    <row r="173" spans="1:7" x14ac:dyDescent="0.3">
      <c r="A173" s="5" t="s">
        <v>230</v>
      </c>
      <c r="B173" s="9">
        <f>+'Data for Figure 11'!B292</f>
        <v>16.172316384180796</v>
      </c>
      <c r="C173" s="9">
        <f>+'Data for Figure 11'!C292</f>
        <v>23.503182185056293</v>
      </c>
      <c r="D173" s="9">
        <f>+'Data for Figure 11'!D292</f>
        <v>20.479302827510715</v>
      </c>
      <c r="G173" s="5"/>
    </row>
    <row r="174" spans="1:7" x14ac:dyDescent="0.3">
      <c r="A174" s="5" t="s">
        <v>231</v>
      </c>
      <c r="B174" s="9">
        <f>+'Data for Figure 11'!B293</f>
        <v>19.671280276816617</v>
      </c>
      <c r="C174" s="9">
        <f>+'Data for Figure 11'!C293</f>
        <v>25.425213895474698</v>
      </c>
      <c r="D174" s="9">
        <f>+'Data for Figure 11'!D293</f>
        <v>23.940677941035116</v>
      </c>
      <c r="G174" s="5"/>
    </row>
    <row r="175" spans="1:7" x14ac:dyDescent="0.3">
      <c r="A175" s="5" t="s">
        <v>232</v>
      </c>
      <c r="B175" s="9">
        <f>+'Data for Figure 11'!B294</f>
        <v>22.129471890971033</v>
      </c>
      <c r="C175" s="9">
        <f>+'Data for Figure 11'!C294</f>
        <v>25.069238128808102</v>
      </c>
      <c r="D175" s="9">
        <f>+'Data for Figure 11'!D294</f>
        <v>27.385892137974576</v>
      </c>
      <c r="G175" s="5"/>
    </row>
    <row r="176" spans="1:7" x14ac:dyDescent="0.3">
      <c r="A176" s="5" t="s">
        <v>233</v>
      </c>
      <c r="B176" s="9">
        <f>+'Data for Figure 11'!B295</f>
        <v>34.468761030709501</v>
      </c>
      <c r="C176" s="9">
        <f>+'Data for Figure 11'!C295</f>
        <v>32.987910189982728</v>
      </c>
      <c r="D176" s="9">
        <f>+'Data for Figure 11'!D295</f>
        <v>24.536082467965503</v>
      </c>
      <c r="G176" s="5"/>
    </row>
    <row r="177" spans="1:7" x14ac:dyDescent="0.3">
      <c r="A177" s="5" t="s">
        <v>234</v>
      </c>
      <c r="B177" s="9">
        <f>+'Data for Figure 11'!B296</f>
        <v>29.746835443037977</v>
      </c>
      <c r="C177" s="9">
        <f>+'Data for Figure 11'!C296</f>
        <v>33.035467757724831</v>
      </c>
      <c r="D177" s="9">
        <f>+'Data for Figure 11'!D296</f>
        <v>22.336065548516835</v>
      </c>
      <c r="G177" s="5"/>
    </row>
    <row r="178" spans="1:7" x14ac:dyDescent="0.3">
      <c r="A178" s="5" t="s">
        <v>235</v>
      </c>
      <c r="B178" s="9">
        <f>+'Data for Figure 11'!B297</f>
        <v>32.165868164546495</v>
      </c>
      <c r="C178" s="9">
        <f>+'Data for Figure 11'!C297</f>
        <v>33.225818186227563</v>
      </c>
      <c r="D178" s="9">
        <f>+'Data for Figure 11'!D297</f>
        <v>22.085889554768954</v>
      </c>
      <c r="G178" s="5"/>
    </row>
    <row r="179" spans="1:7" x14ac:dyDescent="0.3">
      <c r="A179" s="5" t="s">
        <v>236</v>
      </c>
      <c r="B179" s="9">
        <f>+'Data for Figure 11'!B298</f>
        <v>28.680532986675324</v>
      </c>
      <c r="C179" s="9">
        <f>+'Data for Figure 11'!C298</f>
        <v>35.140987392936211</v>
      </c>
      <c r="D179" s="9">
        <f>+'Data for Figure 11'!D298</f>
        <v>23.123732252152539</v>
      </c>
      <c r="G179" s="5"/>
    </row>
    <row r="180" spans="1:7" x14ac:dyDescent="0.3">
      <c r="A180" s="5" t="s">
        <v>237</v>
      </c>
      <c r="B180" s="9">
        <f>+'Data for Figure 11'!B299</f>
        <v>32.210665345880798</v>
      </c>
      <c r="C180" s="9">
        <f>+'Data for Figure 11'!C299</f>
        <v>39.678899082568805</v>
      </c>
      <c r="D180" s="9">
        <f>+'Data for Figure 11'!D299</f>
        <v>23.952095794263919</v>
      </c>
      <c r="G180" s="5"/>
    </row>
    <row r="181" spans="1:7" x14ac:dyDescent="0.3">
      <c r="A181" s="5" t="s">
        <v>238</v>
      </c>
      <c r="B181" s="9">
        <f>+'Data for Figure 11'!B300</f>
        <v>31.518441641385909</v>
      </c>
      <c r="C181" s="9">
        <f>+'Data for Figure 11'!C300</f>
        <v>37.438806251176793</v>
      </c>
      <c r="D181" s="9">
        <f>+'Data for Figure 11'!D300</f>
        <v>21.052631563207271</v>
      </c>
      <c r="G181" s="5"/>
    </row>
    <row r="182" spans="1:7" x14ac:dyDescent="0.3">
      <c r="A182" s="5" t="s">
        <v>239</v>
      </c>
      <c r="B182" s="9">
        <f>+'Data for Figure 11'!B301</f>
        <v>32.12493931056806</v>
      </c>
      <c r="C182" s="9">
        <f>+'Data for Figure 11'!C301</f>
        <v>36.813141587197087</v>
      </c>
      <c r="D182" s="9">
        <f>+'Data for Figure 11'!D301</f>
        <v>23.552123554753692</v>
      </c>
      <c r="G182" s="5"/>
    </row>
    <row r="183" spans="1:7" x14ac:dyDescent="0.3">
      <c r="A183" s="5" t="s">
        <v>240</v>
      </c>
      <c r="B183" s="9">
        <f>+'Data for Figure 11'!B302</f>
        <v>24.079244781279073</v>
      </c>
      <c r="C183" s="9">
        <f>+'Data for Figure 11'!C302</f>
        <v>37.681606782730384</v>
      </c>
      <c r="D183" s="9">
        <f>+'Data for Figure 11'!D302</f>
        <v>22.285714263839097</v>
      </c>
      <c r="G183" s="5"/>
    </row>
    <row r="184" spans="1:7" x14ac:dyDescent="0.3">
      <c r="A184" s="5" t="s">
        <v>241</v>
      </c>
      <c r="B184" s="9">
        <f>+'Data for Figure 11'!B303</f>
        <v>35.97122302158273</v>
      </c>
      <c r="C184" s="9">
        <f>+'Data for Figure 11'!C303</f>
        <v>40.078286397738381</v>
      </c>
      <c r="D184" s="9">
        <f>+'Data for Figure 11'!D303</f>
        <v>23.595505620560008</v>
      </c>
      <c r="G184" s="5"/>
    </row>
    <row r="185" spans="1:7" x14ac:dyDescent="0.3">
      <c r="A185" s="5" t="s">
        <v>242</v>
      </c>
      <c r="B185" s="9">
        <f>+'Data for Figure 11'!B304</f>
        <v>34.80243161094225</v>
      </c>
      <c r="C185" s="9">
        <f>+'Data for Figure 11'!C304</f>
        <v>36.543818298692955</v>
      </c>
      <c r="D185" s="9">
        <f>+'Data for Figure 11'!D304</f>
        <v>21.518987334397433</v>
      </c>
      <c r="G185" s="5"/>
    </row>
    <row r="186" spans="1:7" x14ac:dyDescent="0.3">
      <c r="A186" s="5" t="s">
        <v>243</v>
      </c>
      <c r="B186" s="9">
        <f>+'Data for Figure 11'!B305</f>
        <v>26.745699002457712</v>
      </c>
      <c r="C186" s="9">
        <f>+'Data for Figure 11'!C305</f>
        <v>33.490856790630772</v>
      </c>
      <c r="D186" s="9">
        <f>+'Data for Figure 11'!D305</f>
        <v>17.094017108586755</v>
      </c>
      <c r="G186" s="5"/>
    </row>
    <row r="187" spans="1:7" x14ac:dyDescent="0.3">
      <c r="A187" s="5" t="s">
        <v>244</v>
      </c>
      <c r="B187" s="9">
        <f>+'Data for Figure 11'!B306</f>
        <v>22.415957595201562</v>
      </c>
      <c r="C187" s="9">
        <f>+'Data for Figure 11'!C306</f>
        <v>30.649219929542014</v>
      </c>
      <c r="D187" s="9">
        <f>+'Data for Figure 11'!D306</f>
        <v>12.052117258878869</v>
      </c>
      <c r="G187" s="5"/>
    </row>
    <row r="188" spans="1:7" x14ac:dyDescent="0.3">
      <c r="A188" s="5" t="s">
        <v>245</v>
      </c>
      <c r="B188" s="9">
        <f>+'Data for Figure 11'!B307</f>
        <v>14.739467121669513</v>
      </c>
      <c r="C188" s="9">
        <f>+'Data for Figure 11'!C307</f>
        <v>22.924482924482923</v>
      </c>
      <c r="D188" s="9">
        <f>+'Data for Figure 11'!D307</f>
        <v>12.582781466541881</v>
      </c>
      <c r="G188" s="5"/>
    </row>
    <row r="189" spans="1:7" x14ac:dyDescent="0.3">
      <c r="A189" s="5" t="s">
        <v>246</v>
      </c>
      <c r="B189" s="9">
        <f>+'Data for Figure 11'!B308</f>
        <v>14.74967907573812</v>
      </c>
      <c r="C189" s="9">
        <f>+'Data for Figure 11'!C308</f>
        <v>23.066037735849054</v>
      </c>
      <c r="D189" s="9">
        <f>+'Data for Figure 11'!D308</f>
        <v>14.572864340203772</v>
      </c>
      <c r="G189" s="5"/>
    </row>
    <row r="190" spans="1:7" x14ac:dyDescent="0.3">
      <c r="A190" s="5" t="s">
        <v>247</v>
      </c>
      <c r="B190" s="9">
        <f>+'Data for Figure 11'!B309</f>
        <v>13.437499999999991</v>
      </c>
      <c r="C190" s="9">
        <f>+'Data for Figure 11'!C309</f>
        <v>22.089742422863388</v>
      </c>
      <c r="D190" s="9">
        <f>+'Data for Figure 11'!D309</f>
        <v>14.572864340203772</v>
      </c>
      <c r="G190" s="5"/>
    </row>
    <row r="191" spans="1:7" x14ac:dyDescent="0.3">
      <c r="A191" s="5" t="s">
        <v>248</v>
      </c>
      <c r="B191" s="9">
        <f>+'Data for Figure 11'!B310</f>
        <v>13.96640990023994</v>
      </c>
      <c r="C191" s="9">
        <f>+'Data for Figure 11'!C310</f>
        <v>19.877158625600842</v>
      </c>
      <c r="D191" s="9">
        <f>+'Data for Figure 11'!D310</f>
        <v>13.179571647806609</v>
      </c>
      <c r="G191" s="5"/>
    </row>
    <row r="192" spans="1:7" x14ac:dyDescent="0.3">
      <c r="A192" s="5" t="s">
        <v>249</v>
      </c>
      <c r="B192" s="9">
        <f>+'Data for Figure 11'!B311</f>
        <v>15.4095904095904</v>
      </c>
      <c r="C192" s="9">
        <f>+'Data for Figure 11'!C311</f>
        <v>20.724224353988419</v>
      </c>
      <c r="D192" s="9">
        <f>+'Data for Figure 11'!D311</f>
        <v>12.238325291629891</v>
      </c>
      <c r="G192" s="5"/>
    </row>
    <row r="193" spans="1:7" x14ac:dyDescent="0.3">
      <c r="A193" s="5" t="s">
        <v>250</v>
      </c>
      <c r="B193" s="9">
        <f>+'Data for Figure 11'!B312</f>
        <v>8.2918538302780185</v>
      </c>
      <c r="C193" s="9">
        <f>+'Data for Figure 11'!C312</f>
        <v>17.296001369980306</v>
      </c>
      <c r="D193" s="9">
        <f>+'Data for Figure 11'!D312</f>
        <v>11.916264087392348</v>
      </c>
      <c r="G193" s="5"/>
    </row>
    <row r="194" spans="1:7" x14ac:dyDescent="0.3">
      <c r="A194" s="5" t="s">
        <v>251</v>
      </c>
      <c r="B194" s="9">
        <f>+'Data for Figure 11'!B313</f>
        <v>5.4140127388535131</v>
      </c>
      <c r="C194" s="9">
        <f>+'Data for Figure 11'!C313</f>
        <v>16.991834980661793</v>
      </c>
      <c r="D194" s="9">
        <f>+'Data for Figure 11'!D313</f>
        <v>9.6874999949809304</v>
      </c>
      <c r="G194" s="5"/>
    </row>
    <row r="195" spans="1:7" x14ac:dyDescent="0.3">
      <c r="A195" s="5" t="s">
        <v>252</v>
      </c>
      <c r="B195" s="9">
        <f>+'Data for Figure 11'!B314</f>
        <v>6.8688384054864882</v>
      </c>
      <c r="C195" s="9">
        <f>+'Data for Figure 11'!C314</f>
        <v>16.127344742545404</v>
      </c>
      <c r="D195" s="9">
        <f>+'Data for Figure 11'!D314</f>
        <v>10.903426812345307</v>
      </c>
      <c r="G195" s="5"/>
    </row>
    <row r="196" spans="1:7" x14ac:dyDescent="0.3">
      <c r="A196" s="5" t="s">
        <v>253</v>
      </c>
      <c r="B196" s="9">
        <f>+'Data for Figure 11'!B315</f>
        <v>4.0384407731346439</v>
      </c>
      <c r="C196" s="9">
        <f>+'Data for Figure 11'!C315</f>
        <v>15.423426220600799</v>
      </c>
      <c r="D196" s="9">
        <f>+'Data for Figure 11'!D315</f>
        <v>9.6969696804866992</v>
      </c>
      <c r="G196" s="5"/>
    </row>
    <row r="197" spans="1:7" x14ac:dyDescent="0.3">
      <c r="A197" s="5" t="s">
        <v>254</v>
      </c>
      <c r="B197" s="9">
        <f>+'Data for Figure 11'!B316</f>
        <v>3.5400225479143232</v>
      </c>
      <c r="C197" s="9">
        <f>+'Data for Figure 11'!C316</f>
        <v>15.480580619850915</v>
      </c>
      <c r="D197" s="9">
        <f>+'Data for Figure 11'!D316</f>
        <v>8.1845237980068255</v>
      </c>
      <c r="G197" s="5"/>
    </row>
    <row r="198" spans="1:7" x14ac:dyDescent="0.3">
      <c r="A198" s="5" t="s">
        <v>255</v>
      </c>
      <c r="B198" s="9">
        <f>+'Data for Figure 11'!B317</f>
        <v>7.3001026576936301</v>
      </c>
      <c r="C198" s="9">
        <f>+'Data for Figure 11'!C317</f>
        <v>16.91549946128983</v>
      </c>
      <c r="D198" s="9">
        <f>+'Data for Figure 11'!D317</f>
        <v>6.4233576689091354</v>
      </c>
      <c r="G198" s="5"/>
    </row>
    <row r="199" spans="1:7" x14ac:dyDescent="0.3">
      <c r="A199" s="5" t="s">
        <v>256</v>
      </c>
      <c r="B199" s="9">
        <f>+'Data for Figure 11'!B318</f>
        <v>12.887420237010016</v>
      </c>
      <c r="C199" s="9">
        <f>+'Data for Figure 11'!C318</f>
        <v>18.91371340523882</v>
      </c>
      <c r="D199" s="9">
        <f>+'Data for Figure 11'!D318</f>
        <v>6.39534881918844</v>
      </c>
      <c r="G199" s="5"/>
    </row>
    <row r="200" spans="1:7" x14ac:dyDescent="0.3">
      <c r="A200" s="5" t="s">
        <v>257</v>
      </c>
      <c r="B200" s="9">
        <f>+'Data for Figure 11'!B319</f>
        <v>17.204301075268823</v>
      </c>
      <c r="C200" s="9">
        <f>+'Data for Figure 11'!C319</f>
        <v>24.956957270308333</v>
      </c>
      <c r="D200" s="9">
        <f>+'Data for Figure 11'!D319</f>
        <v>7.7941176466938433</v>
      </c>
      <c r="G200" s="5"/>
    </row>
    <row r="201" spans="1:7" x14ac:dyDescent="0.3">
      <c r="A201" s="5" t="s">
        <v>258</v>
      </c>
      <c r="B201" s="9">
        <f>+'Data for Figure 11'!B320</f>
        <v>30.350151023604433</v>
      </c>
      <c r="C201" s="9">
        <f>+'Data for Figure 11'!C320</f>
        <v>30.210808738980454</v>
      </c>
      <c r="D201" s="9">
        <f>+'Data for Figure 11'!D320</f>
        <v>9.6491228022955067</v>
      </c>
      <c r="G201" s="5"/>
    </row>
    <row r="202" spans="1:7" x14ac:dyDescent="0.3">
      <c r="A202" s="5" t="s">
        <v>259</v>
      </c>
      <c r="B202" s="9">
        <f>+'Data for Figure 11'!B321</f>
        <v>29.707988980716248</v>
      </c>
      <c r="C202" s="9">
        <f>+'Data for Figure 11'!C321</f>
        <v>29.469211271805573</v>
      </c>
      <c r="D202" s="9">
        <f>+'Data for Figure 11'!D321</f>
        <v>11.403508768388292</v>
      </c>
      <c r="G202" s="5"/>
    </row>
    <row r="203" spans="1:7" x14ac:dyDescent="0.3">
      <c r="A203" s="5" t="s">
        <v>260</v>
      </c>
      <c r="B203" s="9">
        <f>+'Data for Figure 11'!B322</f>
        <v>32.720221606648202</v>
      </c>
      <c r="C203" s="9">
        <f>+'Data for Figure 11'!C322</f>
        <v>33.407588921066299</v>
      </c>
      <c r="D203" s="9">
        <f>+'Data for Figure 11'!D322</f>
        <v>10.625909755862928</v>
      </c>
      <c r="G203" s="5"/>
    </row>
    <row r="204" spans="1:7" x14ac:dyDescent="0.3">
      <c r="A204" s="5" t="s">
        <v>261</v>
      </c>
      <c r="B204" s="9">
        <f>+'Data for Figure 11'!B323</f>
        <v>34.91668470028133</v>
      </c>
      <c r="C204" s="9">
        <f>+'Data for Figure 11'!C323</f>
        <v>33.359581931419569</v>
      </c>
      <c r="D204" s="9">
        <f>+'Data for Figure 11'!D323</f>
        <v>10.903873730408797</v>
      </c>
      <c r="G204" s="5"/>
    </row>
    <row r="205" spans="1:7" x14ac:dyDescent="0.3">
      <c r="A205" s="5" t="s">
        <v>262</v>
      </c>
      <c r="B205" s="9">
        <f>+'Data for Figure 11'!B324</f>
        <v>48.30717488789238</v>
      </c>
      <c r="C205" s="9">
        <f>+'Data for Figure 11'!C324</f>
        <v>38.316665450032851</v>
      </c>
      <c r="D205" s="9">
        <f>+'Data for Figure 11'!D324</f>
        <v>14.100719425095697</v>
      </c>
      <c r="G205" s="5"/>
    </row>
    <row r="206" spans="1:7" x14ac:dyDescent="0.3">
      <c r="A206" s="5" t="s">
        <v>263</v>
      </c>
      <c r="B206" s="9">
        <f>+'Data for Figure 11'!B325</f>
        <v>54.148268649779219</v>
      </c>
      <c r="C206" s="9">
        <f>+'Data for Figure 11'!C325</f>
        <v>46.356156332647672</v>
      </c>
      <c r="D206" s="9">
        <f>+'Data for Figure 11'!D325</f>
        <v>13.532763526723969</v>
      </c>
      <c r="G206" s="5"/>
    </row>
    <row r="207" spans="1:7" x14ac:dyDescent="0.3">
      <c r="A207" s="5" t="s">
        <v>264</v>
      </c>
      <c r="B207" s="9">
        <f>+'Data for Figure 11'!B326</f>
        <v>47.809084528226208</v>
      </c>
      <c r="C207" s="9">
        <f>+'Data for Figure 11'!C326</f>
        <v>32.563228006950261</v>
      </c>
      <c r="D207" s="9">
        <f>+'Data for Figure 11'!D326</f>
        <v>13.061797734318059</v>
      </c>
      <c r="G207" s="5"/>
    </row>
    <row r="208" spans="1:7" x14ac:dyDescent="0.3">
      <c r="A208" s="5" t="s">
        <v>265</v>
      </c>
      <c r="B208" s="9">
        <f>+'Data for Figure 11'!B327</f>
        <v>49.610793980280235</v>
      </c>
      <c r="C208" s="9">
        <f>+'Data for Figure 11'!C327</f>
        <v>41.701412239408199</v>
      </c>
      <c r="D208" s="9">
        <f>+'Data for Figure 11'!D327</f>
        <v>12.569060789432008</v>
      </c>
      <c r="G208" s="5"/>
    </row>
    <row r="209" spans="1:7" x14ac:dyDescent="0.3">
      <c r="A209" s="5" t="s">
        <v>266</v>
      </c>
      <c r="B209" s="9">
        <f>+'Data for Figure 11'!B328</f>
        <v>55.999564459930305</v>
      </c>
      <c r="C209" s="9">
        <f>+'Data for Figure 11'!C328</f>
        <v>46.052452778910165</v>
      </c>
      <c r="D209" s="9">
        <f>+'Data for Figure 11'!D328</f>
        <v>12.242090788456172</v>
      </c>
      <c r="G209" s="5"/>
    </row>
    <row r="210" spans="1:7" x14ac:dyDescent="0.3">
      <c r="A210" s="5" t="s">
        <v>267</v>
      </c>
      <c r="B210" s="9">
        <f>+'Data for Figure 11'!B329</f>
        <v>51.897523121080049</v>
      </c>
      <c r="C210" s="9">
        <f>+'Data for Figure 11'!C329</f>
        <v>42.114270668773045</v>
      </c>
      <c r="D210" s="9">
        <f>+'Data for Figure 11'!D329</f>
        <v>12.757201628509662</v>
      </c>
      <c r="G210" s="5"/>
    </row>
    <row r="211" spans="1:7" x14ac:dyDescent="0.3">
      <c r="A211" s="5" t="s">
        <v>268</v>
      </c>
      <c r="B211" s="9">
        <f>+'Data for Figure 11'!B330</f>
        <v>46.563036237004127</v>
      </c>
      <c r="C211" s="9">
        <f>+'Data for Figure 11'!C330</f>
        <v>42.332361516034986</v>
      </c>
      <c r="D211" s="9">
        <f>+'Data for Figure 11'!D330</f>
        <v>13.797814213978011</v>
      </c>
      <c r="G211" s="5"/>
    </row>
    <row r="212" spans="1:7" x14ac:dyDescent="0.3">
      <c r="A212" s="5" t="s">
        <v>269</v>
      </c>
      <c r="B212" s="9">
        <f>+'Data for Figure 11'!B331</f>
        <v>44.680851063829799</v>
      </c>
      <c r="C212" s="9">
        <f>+'Data for Figure 11'!C331</f>
        <v>43.984467965178183</v>
      </c>
      <c r="D212" s="9">
        <f>+'Data for Figure 11'!D331</f>
        <v>14.461118689685604</v>
      </c>
      <c r="G212" s="5"/>
    </row>
    <row r="213" spans="1:7" x14ac:dyDescent="0.3">
      <c r="A213" s="5" t="s">
        <v>270</v>
      </c>
      <c r="B213" s="9">
        <f>+'Data for Figure 11'!B332</f>
        <v>28.261242705115009</v>
      </c>
      <c r="C213" s="9">
        <f>+'Data for Figure 11'!C332</f>
        <v>38.484634404803963</v>
      </c>
      <c r="D213" s="9">
        <f>+'Data for Figure 11'!D332</f>
        <v>12.666666660393533</v>
      </c>
      <c r="G213" s="5"/>
    </row>
    <row r="214" spans="1:7" x14ac:dyDescent="0.3">
      <c r="A214" s="5" t="s">
        <v>271</v>
      </c>
      <c r="B214" s="9">
        <f>+'Data for Figure 11'!B333</f>
        <v>27.406337609378983</v>
      </c>
      <c r="C214" s="9">
        <f>+'Data for Figure 11'!C333</f>
        <v>38.008867392180569</v>
      </c>
      <c r="D214" s="9">
        <f>+'Data for Figure 11'!D333</f>
        <v>11.417322827590981</v>
      </c>
      <c r="G214" s="5"/>
    </row>
    <row r="215" spans="1:7" x14ac:dyDescent="0.3">
      <c r="A215" s="5" t="s">
        <v>272</v>
      </c>
      <c r="B215" s="9">
        <f>+'Data for Figure 11'!B334</f>
        <v>32.200701285690435</v>
      </c>
      <c r="C215" s="9">
        <f>+'Data for Figure 11'!C334</f>
        <v>34.309250807080048</v>
      </c>
      <c r="D215" s="9">
        <f>+'Data for Figure 11'!D334</f>
        <v>13.421052632322672</v>
      </c>
      <c r="G215" s="5"/>
    </row>
    <row r="216" spans="1:7" x14ac:dyDescent="0.3">
      <c r="A216" s="5" t="s">
        <v>273</v>
      </c>
      <c r="B216" s="9">
        <f>+'Data for Figure 11'!B335</f>
        <v>21.982516641270355</v>
      </c>
      <c r="C216" s="9">
        <f>+'Data for Figure 11'!C335</f>
        <v>30.796070642546567</v>
      </c>
      <c r="D216" s="9">
        <f>+'Data for Figure 11'!D335</f>
        <v>13.842173367219868</v>
      </c>
      <c r="G216" s="5"/>
    </row>
    <row r="217" spans="1:7" x14ac:dyDescent="0.3">
      <c r="A217" s="5" t="s">
        <v>274</v>
      </c>
      <c r="B217" s="9">
        <f>+'Data for Figure 11'!B336</f>
        <v>11.331166376899237</v>
      </c>
      <c r="C217" s="9">
        <f>+'Data for Figure 11'!C336</f>
        <v>27.559636900992189</v>
      </c>
      <c r="D217" s="9">
        <f>+'Data for Figure 11'!D336</f>
        <v>13.493064328667504</v>
      </c>
      <c r="G217" s="5"/>
    </row>
    <row r="218" spans="1:7" x14ac:dyDescent="0.3">
      <c r="A218" s="5" t="s">
        <v>275</v>
      </c>
      <c r="B218" s="9">
        <f>+'Data for Figure 11'!B337</f>
        <v>9.1662897633046914</v>
      </c>
      <c r="C218" s="9">
        <f>+'Data for Figure 11'!C337</f>
        <v>18.657765284609983</v>
      </c>
      <c r="D218" s="9">
        <f>+'Data for Figure 11'!D337</f>
        <v>12.29611041448746</v>
      </c>
      <c r="G218" s="5"/>
    </row>
    <row r="219" spans="1:7" x14ac:dyDescent="0.3">
      <c r="A219" s="5" t="s">
        <v>276</v>
      </c>
      <c r="B219" s="9">
        <f>+'Data for Figure 11'!B338</f>
        <v>9.8093752119937641</v>
      </c>
      <c r="C219" s="9">
        <f>+'Data for Figure 11'!C338</f>
        <v>27.326569250934508</v>
      </c>
      <c r="D219" s="9">
        <f>+'Data for Figure 11'!D338</f>
        <v>12.422360258508981</v>
      </c>
      <c r="G219" s="5"/>
    </row>
    <row r="220" spans="1:7" x14ac:dyDescent="0.3">
      <c r="A220" s="5" t="s">
        <v>277</v>
      </c>
      <c r="B220" s="9">
        <f>+'Data for Figure 11'!B339</f>
        <v>16.427332639611514</v>
      </c>
      <c r="C220" s="9">
        <f>+'Data for Figure 11'!C339</f>
        <v>20.032271842817153</v>
      </c>
      <c r="D220" s="9">
        <f>+'Data for Figure 11'!D339</f>
        <v>13.251533732861386</v>
      </c>
      <c r="G220" s="5"/>
    </row>
    <row r="221" spans="1:7" x14ac:dyDescent="0.3">
      <c r="A221" s="5" t="s">
        <v>278</v>
      </c>
      <c r="B221" s="9">
        <f>+'Data for Figure 11'!B340</f>
        <v>17.184337265303284</v>
      </c>
      <c r="C221" s="9">
        <f>+'Data for Figure 11'!C340</f>
        <v>17.896352809825089</v>
      </c>
      <c r="D221" s="9">
        <f>+'Data for Figure 11'!D340</f>
        <v>14.215686266399462</v>
      </c>
      <c r="G221" s="5"/>
    </row>
    <row r="222" spans="1:7" x14ac:dyDescent="0.3">
      <c r="A222" s="5" t="s">
        <v>279</v>
      </c>
      <c r="B222" s="9">
        <f>+'Data for Figure 11'!B341</f>
        <v>18.720694240324718</v>
      </c>
      <c r="C222" s="9">
        <f>+'Data for Figure 11'!C341</f>
        <v>18.318666049096798</v>
      </c>
      <c r="D222" s="9">
        <f>+'Data for Figure 11'!D341</f>
        <v>14.963503666868627</v>
      </c>
      <c r="G222" s="5"/>
    </row>
    <row r="223" spans="1:7" x14ac:dyDescent="0.3">
      <c r="A223" s="5" t="s">
        <v>280</v>
      </c>
      <c r="B223" s="9">
        <f>+'Data for Figure 11'!B342</f>
        <v>18.650137741046823</v>
      </c>
      <c r="C223" s="9">
        <f>+'Data for Figure 11'!C342</f>
        <v>16.395830488415484</v>
      </c>
      <c r="D223" s="9">
        <f>+'Data for Figure 11'!D342</f>
        <v>14.765906360289783</v>
      </c>
      <c r="G223" s="5"/>
    </row>
    <row r="224" spans="1:7" x14ac:dyDescent="0.3">
      <c r="A224" s="5" t="s">
        <v>281</v>
      </c>
      <c r="B224" s="9">
        <f>+'Data for Figure 11'!B343</f>
        <v>16.938747976254721</v>
      </c>
      <c r="C224" s="9">
        <f>+'Data for Figure 11'!C343</f>
        <v>12.80121792083515</v>
      </c>
      <c r="D224" s="9">
        <f>+'Data for Figure 11'!D343</f>
        <v>14.541120382234629</v>
      </c>
      <c r="G224" s="5"/>
    </row>
    <row r="225" spans="1:7" x14ac:dyDescent="0.3">
      <c r="A225" s="5" t="s">
        <v>282</v>
      </c>
      <c r="B225" s="9">
        <f>+'Data for Figure 11'!B344</f>
        <v>17.885580461692886</v>
      </c>
      <c r="C225" s="9">
        <f>+'Data for Figure 11'!C344</f>
        <v>13.204098116736818</v>
      </c>
      <c r="D225" s="9">
        <f>+'Data for Figure 11'!D344</f>
        <v>14.792899415159688</v>
      </c>
      <c r="G225" s="5"/>
    </row>
    <row r="226" spans="1:7" x14ac:dyDescent="0.3">
      <c r="A226" s="5" t="s">
        <v>283</v>
      </c>
      <c r="B226" s="9">
        <f>+'Data for Figure 11'!B345</f>
        <v>16.643328665733147</v>
      </c>
      <c r="C226" s="9">
        <f>+'Data for Figure 11'!C345</f>
        <v>13.225967957276374</v>
      </c>
      <c r="D226" s="9">
        <f>+'Data for Figure 11'!D345</f>
        <v>14.840989401655879</v>
      </c>
      <c r="G226" s="5"/>
    </row>
    <row r="227" spans="1:7" x14ac:dyDescent="0.3">
      <c r="A227" s="5" t="s">
        <v>284</v>
      </c>
      <c r="B227" s="9">
        <f>+'Data for Figure 11'!B346</f>
        <v>13.514366908746457</v>
      </c>
      <c r="C227" s="9">
        <f>+'Data for Figure 11'!C346</f>
        <v>10.895151263986747</v>
      </c>
      <c r="D227" s="9">
        <f>+'Data for Figure 11'!D346</f>
        <v>12.761020882991936</v>
      </c>
      <c r="G227" s="5"/>
    </row>
    <row r="228" spans="1:7" x14ac:dyDescent="0.3">
      <c r="A228" s="5" t="s">
        <v>285</v>
      </c>
      <c r="B228" s="9">
        <f>+'Data for Figure 11'!B347</f>
        <v>16.679815910585138</v>
      </c>
      <c r="C228" s="9">
        <f>+'Data for Figure 11'!C347</f>
        <v>9.7266683082984464</v>
      </c>
      <c r="D228" s="9">
        <f>+'Data for Figure 11'!D347</f>
        <v>11.818181808989392</v>
      </c>
      <c r="G228" s="5"/>
    </row>
    <row r="229" spans="1:7" x14ac:dyDescent="0.3">
      <c r="A229" s="5" t="s">
        <v>286</v>
      </c>
      <c r="B229" s="9">
        <f>+'Data for Figure 11'!B348</f>
        <v>17.191743617599119</v>
      </c>
      <c r="C229" s="9">
        <f>+'Data for Figure 11'!C348</f>
        <v>10.823334712453448</v>
      </c>
      <c r="D229" s="9">
        <f>+'Data for Figure 11'!D348</f>
        <v>9.5555555535478565</v>
      </c>
      <c r="G229" s="5"/>
    </row>
    <row r="230" spans="1:7" x14ac:dyDescent="0.3">
      <c r="A230" s="5" t="s">
        <v>287</v>
      </c>
      <c r="B230" s="9">
        <f>+'Data for Figure 11'!B349</f>
        <v>17.960226488054133</v>
      </c>
      <c r="C230" s="9">
        <f>+'Data for Figure 11'!C349</f>
        <v>12.35669867591691</v>
      </c>
      <c r="D230" s="9">
        <f>+'Data for Figure 11'!D349</f>
        <v>11.620111741305038</v>
      </c>
      <c r="G230" s="5"/>
    </row>
    <row r="231" spans="1:7" x14ac:dyDescent="0.3">
      <c r="A231" s="5" t="s">
        <v>288</v>
      </c>
      <c r="B231" s="9">
        <f>+'Data for Figure 11'!B350</f>
        <v>24.705010193365041</v>
      </c>
      <c r="C231" s="9">
        <f>+'Data for Figure 11'!C350</f>
        <v>14.09562299832241</v>
      </c>
      <c r="D231" s="9">
        <f>+'Data for Figure 11'!D350</f>
        <v>10.718232047682985</v>
      </c>
      <c r="G231" s="5"/>
    </row>
    <row r="232" spans="1:7" x14ac:dyDescent="0.3">
      <c r="A232" s="5" t="s">
        <v>289</v>
      </c>
      <c r="B232" s="9">
        <f>+'Data for Figure 11'!B351</f>
        <v>7.6923076923076872</v>
      </c>
      <c r="C232" s="9">
        <f>+'Data for Figure 11'!C351</f>
        <v>13.004111972165111</v>
      </c>
      <c r="D232" s="9">
        <f>+'Data for Figure 11'!D351</f>
        <v>10.400866747106718</v>
      </c>
      <c r="G232" s="5"/>
    </row>
    <row r="233" spans="1:7" x14ac:dyDescent="0.3">
      <c r="A233" s="5" t="s">
        <v>290</v>
      </c>
      <c r="B233" s="9">
        <f>+'Data for Figure 11'!B352</f>
        <v>7.0701054261719021</v>
      </c>
      <c r="C233" s="9">
        <f>+'Data for Figure 11'!C352</f>
        <v>13.048968156887497</v>
      </c>
      <c r="D233" s="9">
        <f>+'Data for Figure 11'!D352</f>
        <v>10.622317609424625</v>
      </c>
      <c r="G233" s="5"/>
    </row>
    <row r="234" spans="1:7" x14ac:dyDescent="0.3">
      <c r="A234" s="5" t="s">
        <v>291</v>
      </c>
      <c r="B234" s="9">
        <f>+'Data for Figure 11'!B353</f>
        <v>5.2994576750766242</v>
      </c>
      <c r="C234" s="9">
        <f>+'Data for Figure 11'!C353</f>
        <v>12.804854178899983</v>
      </c>
      <c r="D234" s="9">
        <f>+'Data for Figure 11'!D353</f>
        <v>11.216931216553272</v>
      </c>
      <c r="G234" s="5"/>
    </row>
    <row r="235" spans="1:7" x14ac:dyDescent="0.3">
      <c r="A235" s="5" t="s">
        <v>292</v>
      </c>
      <c r="B235" s="9">
        <f>+'Data for Figure 11'!B354</f>
        <v>8.1495240306477932</v>
      </c>
      <c r="C235" s="9">
        <f>+'Data for Figure 11'!C354</f>
        <v>13.081224824997072</v>
      </c>
      <c r="D235" s="9">
        <f>+'Data for Figure 11'!D354</f>
        <v>9.9372385057094661</v>
      </c>
      <c r="G235" s="5"/>
    </row>
    <row r="236" spans="1:7" x14ac:dyDescent="0.3">
      <c r="A236" s="5" t="s">
        <v>293</v>
      </c>
      <c r="B236" s="9">
        <f>+'Data for Figure 11'!B355</f>
        <v>5.9128929910585493</v>
      </c>
      <c r="C236" s="9">
        <f>+'Data for Figure 11'!C355</f>
        <v>12.459029036362935</v>
      </c>
      <c r="D236" s="9">
        <f>+'Data for Figure 11'!D355</f>
        <v>11.134235167277273</v>
      </c>
      <c r="G236" s="5"/>
    </row>
    <row r="237" spans="1:7" x14ac:dyDescent="0.3">
      <c r="A237" s="5" t="s">
        <v>294</v>
      </c>
      <c r="B237" s="9">
        <f>+'Data for Figure 11'!B356</f>
        <v>11.999091837893072</v>
      </c>
      <c r="C237" s="9">
        <f>+'Data for Figure 11'!C356</f>
        <v>13.631754853730893</v>
      </c>
      <c r="D237" s="9">
        <f>+'Data for Figure 11'!D356</f>
        <v>10.628865976270351</v>
      </c>
      <c r="G237" s="5"/>
    </row>
    <row r="238" spans="1:7" x14ac:dyDescent="0.3">
      <c r="A238" s="5" t="s">
        <v>295</v>
      </c>
      <c r="B238" s="9">
        <f>+'Data for Figure 11'!B357</f>
        <v>12.382095695421036</v>
      </c>
      <c r="C238" s="9">
        <f>+'Data for Figure 11'!C357</f>
        <v>15.240622006043193</v>
      </c>
      <c r="D238" s="9">
        <f>+'Data for Figure 11'!D357</f>
        <v>10.35897436278308</v>
      </c>
      <c r="G238" s="5"/>
    </row>
    <row r="239" spans="1:7" x14ac:dyDescent="0.3">
      <c r="A239" s="5" t="s">
        <v>296</v>
      </c>
      <c r="B239" s="9">
        <f>+'Data for Figure 11'!B358</f>
        <v>13.974965229485402</v>
      </c>
      <c r="C239" s="9">
        <f>+'Data for Figure 11'!C358</f>
        <v>18.050001868530209</v>
      </c>
      <c r="D239" s="9">
        <f>+'Data for Figure 11'!D358</f>
        <v>10.288065851740647</v>
      </c>
      <c r="G239" s="5"/>
    </row>
    <row r="240" spans="1:7" x14ac:dyDescent="0.3">
      <c r="A240" s="5" t="s">
        <v>297</v>
      </c>
      <c r="B240" s="9">
        <f>+'Data for Figure 11'!B359</f>
        <v>13.720628838676951</v>
      </c>
      <c r="C240" s="9">
        <f>+'Data for Figure 11'!C359</f>
        <v>17.238928785158581</v>
      </c>
      <c r="D240" s="9">
        <f>+'Data for Figure 11'!D359</f>
        <v>8.8414634254244895</v>
      </c>
      <c r="G240" s="5"/>
    </row>
    <row r="241" spans="1:7" x14ac:dyDescent="0.3">
      <c r="A241" s="5" t="s">
        <v>298</v>
      </c>
      <c r="B241" s="9">
        <f>+'Data for Figure 11'!B360</f>
        <v>13.279258400927008</v>
      </c>
      <c r="C241" s="9">
        <f>+'Data for Figure 11'!C360</f>
        <v>17.576345852310915</v>
      </c>
      <c r="D241" s="9">
        <f>+'Data for Figure 11'!D360</f>
        <v>9.1277890452644339</v>
      </c>
      <c r="G241" s="5"/>
    </row>
    <row r="242" spans="1:7" x14ac:dyDescent="0.3">
      <c r="A242" s="5" t="s">
        <v>299</v>
      </c>
      <c r="B242" s="9">
        <f>+'Data for Figure 11'!B361</f>
        <v>18.773049230228889</v>
      </c>
      <c r="C242" s="9">
        <f>+'Data for Figure 11'!C361</f>
        <v>17.808734939759031</v>
      </c>
      <c r="D242" s="9">
        <f>+'Data for Figure 11'!D361</f>
        <v>8.9089089115683464</v>
      </c>
      <c r="G242" s="5"/>
    </row>
    <row r="243" spans="1:7" x14ac:dyDescent="0.3">
      <c r="A243" s="5" t="s">
        <v>300</v>
      </c>
      <c r="B243" s="9">
        <f>+'Data for Figure 11'!B362</f>
        <v>16.962251065094613</v>
      </c>
      <c r="C243" s="9">
        <f>+'Data for Figure 11'!C362</f>
        <v>16.952380952380963</v>
      </c>
      <c r="D243" s="9">
        <f>+'Data for Figure 11'!D362</f>
        <v>10.079840307167331</v>
      </c>
      <c r="G243" s="5"/>
    </row>
    <row r="244" spans="1:7" x14ac:dyDescent="0.3">
      <c r="A244" s="5" t="s">
        <v>301</v>
      </c>
      <c r="B244" s="9">
        <f>+'Data for Figure 11'!B363</f>
        <v>19.39858360075246</v>
      </c>
      <c r="C244" s="9">
        <f>+'Data for Figure 11'!C363</f>
        <v>16.329029775025372</v>
      </c>
      <c r="D244" s="9">
        <f>+'Data for Figure 11'!D363</f>
        <v>10.500490673352036</v>
      </c>
      <c r="G244" s="5"/>
    </row>
    <row r="245" spans="1:7" x14ac:dyDescent="0.3">
      <c r="A245" s="5" t="s">
        <v>302</v>
      </c>
      <c r="B245" s="9">
        <f>+'Data for Figure 11'!B364</f>
        <v>16.985425011125944</v>
      </c>
      <c r="C245" s="9">
        <f>+'Data for Figure 11'!C364</f>
        <v>15.193717277486908</v>
      </c>
      <c r="D245" s="9">
        <f>+'Data for Figure 11'!D364</f>
        <v>10.281280310205076</v>
      </c>
      <c r="G245" s="5"/>
    </row>
    <row r="246" spans="1:7" x14ac:dyDescent="0.3">
      <c r="A246" s="5" t="s">
        <v>303</v>
      </c>
      <c r="B246" s="9">
        <f>+'Data for Figure 11'!B365</f>
        <v>18.734255164306113</v>
      </c>
      <c r="C246" s="9">
        <f>+'Data for Figure 11'!C365</f>
        <v>16.744169905607986</v>
      </c>
      <c r="D246" s="9">
        <f>+'Data for Figure 11'!D365</f>
        <v>10.561370120066705</v>
      </c>
      <c r="G246" s="5"/>
    </row>
    <row r="247" spans="1:7" x14ac:dyDescent="0.3">
      <c r="A247" s="5" t="s">
        <v>304</v>
      </c>
      <c r="B247" s="9">
        <f>+'Data for Figure 11'!B366</f>
        <v>23.484864748819234</v>
      </c>
      <c r="C247" s="9">
        <f>+'Data for Figure 11'!C366</f>
        <v>21.427583344860967</v>
      </c>
      <c r="D247" s="9">
        <f>+'Data for Figure 11'!D366</f>
        <v>12.464319693222482</v>
      </c>
      <c r="G247" s="5"/>
    </row>
    <row r="248" spans="1:7" x14ac:dyDescent="0.3">
      <c r="A248" s="5" t="s">
        <v>305</v>
      </c>
      <c r="B248" s="9">
        <f>+'Data for Figure 11'!B367</f>
        <v>26.95642701525054</v>
      </c>
      <c r="C248" s="9">
        <f>+'Data for Figure 11'!C367</f>
        <v>21.029351254971871</v>
      </c>
      <c r="D248" s="9">
        <f>+'Data for Figure 11'!D367</f>
        <v>12.453183511587484</v>
      </c>
      <c r="G248" s="5"/>
    </row>
    <row r="249" spans="1:7" x14ac:dyDescent="0.3">
      <c r="A249" s="5" t="s">
        <v>306</v>
      </c>
      <c r="B249" s="9">
        <f>+'Data for Figure 11'!B368</f>
        <v>22.622643421852828</v>
      </c>
      <c r="C249" s="9">
        <f>+'Data for Figure 11'!C368</f>
        <v>21.960408473512018</v>
      </c>
      <c r="D249" s="9">
        <f>+'Data for Figure 11'!D368</f>
        <v>12.198303976356106</v>
      </c>
      <c r="G249" s="5"/>
    </row>
    <row r="250" spans="1:7" x14ac:dyDescent="0.3">
      <c r="A250" s="5" t="s">
        <v>307</v>
      </c>
      <c r="B250" s="9">
        <f>+'Data for Figure 11'!B369</f>
        <v>24.854773894908178</v>
      </c>
      <c r="C250" s="9">
        <f>+'Data for Figure 11'!C369</f>
        <v>20.403530088891731</v>
      </c>
      <c r="D250" s="9">
        <f>+'Data for Figure 11'!D369</f>
        <v>13.475836423011067</v>
      </c>
      <c r="G250" s="5"/>
    </row>
    <row r="251" spans="1:7" x14ac:dyDescent="0.3">
      <c r="A251" s="5" t="s">
        <v>308</v>
      </c>
      <c r="B251" s="9">
        <f>+'Data for Figure 11'!B370</f>
        <v>18.510274808415094</v>
      </c>
      <c r="C251" s="9">
        <f>+'Data for Figure 11'!C370</f>
        <v>21.130773370477062</v>
      </c>
      <c r="D251" s="9">
        <f>+'Data for Figure 11'!D370</f>
        <v>12.966417908992579</v>
      </c>
      <c r="G251" s="5"/>
    </row>
    <row r="252" spans="1:7" x14ac:dyDescent="0.3">
      <c r="A252" s="5" t="s">
        <v>309</v>
      </c>
      <c r="B252" s="9">
        <f>+'Data for Figure 11'!B371</f>
        <v>17.793082945198702</v>
      </c>
      <c r="C252" s="9">
        <f>+'Data for Figure 11'!C371</f>
        <v>24.903493380124431</v>
      </c>
      <c r="D252" s="9">
        <f>+'Data for Figure 11'!D371</f>
        <v>13.725490194674039</v>
      </c>
      <c r="G252" s="5"/>
    </row>
    <row r="253" spans="1:7" x14ac:dyDescent="0.3">
      <c r="A253" s="5" t="s">
        <v>310</v>
      </c>
      <c r="B253" s="9">
        <f>+'Data for Figure 11'!B372</f>
        <v>26.672463175122751</v>
      </c>
      <c r="C253" s="9">
        <f>+'Data for Figure 11'!C372</f>
        <v>25.789039182066432</v>
      </c>
      <c r="D253" s="9">
        <f>+'Data for Figure 11'!D372</f>
        <v>11.802973975415988</v>
      </c>
      <c r="G253" s="5"/>
    </row>
    <row r="254" spans="1:7" x14ac:dyDescent="0.3">
      <c r="A254" s="5" t="s">
        <v>311</v>
      </c>
      <c r="B254" s="9">
        <f>+'Data for Figure 11'!B373</f>
        <v>19.132084770823067</v>
      </c>
      <c r="C254" s="9">
        <f>+'Data for Figure 11'!C373</f>
        <v>26.813678491530844</v>
      </c>
      <c r="D254" s="9">
        <f>+'Data for Figure 11'!D373</f>
        <v>11.48897057870939</v>
      </c>
      <c r="G254" s="5"/>
    </row>
    <row r="255" spans="1:7" x14ac:dyDescent="0.3">
      <c r="A255" s="5" t="s">
        <v>312</v>
      </c>
      <c r="B255" s="9">
        <f>+'Data for Figure 11'!B374</f>
        <v>17.99661160525201</v>
      </c>
      <c r="C255" s="9">
        <f>+'Data for Figure 11'!C374</f>
        <v>27.97588433624778</v>
      </c>
      <c r="D255" s="9">
        <f>+'Data for Figure 11'!D374</f>
        <v>10.87941977298037</v>
      </c>
      <c r="G255" s="5"/>
    </row>
    <row r="256" spans="1:7" x14ac:dyDescent="0.3">
      <c r="A256" s="5" t="s">
        <v>313</v>
      </c>
      <c r="B256" s="9">
        <f>+'Data for Figure 11'!B375</f>
        <v>22.469775394924028</v>
      </c>
      <c r="C256" s="9">
        <f>+'Data for Figure 11'!C375</f>
        <v>32.089148219441775</v>
      </c>
      <c r="D256" s="9">
        <f>+'Data for Figure 11'!D375</f>
        <v>10.390763769922074</v>
      </c>
      <c r="G256" s="5"/>
    </row>
    <row r="257" spans="1:7" x14ac:dyDescent="0.3">
      <c r="A257" s="5" t="s">
        <v>314</v>
      </c>
      <c r="B257" s="9">
        <f>+'Data for Figure 11'!B376</f>
        <v>29.443680959423268</v>
      </c>
      <c r="C257" s="9">
        <f>+'Data for Figure 11'!C376</f>
        <v>33.760567221161722</v>
      </c>
      <c r="D257" s="9">
        <f>+'Data for Figure 11'!D376</f>
        <v>12.57695690292322</v>
      </c>
      <c r="G257" s="5"/>
    </row>
    <row r="258" spans="1:7" x14ac:dyDescent="0.3">
      <c r="A258" s="5" t="s">
        <v>315</v>
      </c>
      <c r="B258" s="9">
        <f>+'Data for Figure 11'!B377</f>
        <v>26.700299394139428</v>
      </c>
      <c r="C258" s="9">
        <f>+'Data for Figure 11'!C377</f>
        <v>29.490799916768239</v>
      </c>
      <c r="D258" s="9">
        <f>+'Data for Figure 11'!D377</f>
        <v>13.339070567770349</v>
      </c>
      <c r="G258" s="5"/>
    </row>
    <row r="259" spans="1:7" x14ac:dyDescent="0.3">
      <c r="A259" s="5" t="s">
        <v>316</v>
      </c>
      <c r="B259" s="9">
        <f>+'Data for Figure 11'!B378</f>
        <v>19.351347592327773</v>
      </c>
      <c r="C259" s="9">
        <f>+'Data for Figure 11'!C378</f>
        <v>25.518341307814985</v>
      </c>
      <c r="D259" s="9">
        <f>+'Data for Figure 11'!D378</f>
        <v>12.94416242956431</v>
      </c>
      <c r="G259" s="5"/>
    </row>
    <row r="260" spans="1:7" x14ac:dyDescent="0.3">
      <c r="A260" s="5" t="s">
        <v>317</v>
      </c>
      <c r="B260" s="9">
        <f>+'Data for Figure 11'!B379</f>
        <v>15.03741012132549</v>
      </c>
      <c r="C260" s="9">
        <f>+'Data for Figure 11'!C379</f>
        <v>23.044451369804797</v>
      </c>
      <c r="D260" s="9">
        <f>+'Data for Figure 11'!D379</f>
        <v>13.405495427992165</v>
      </c>
      <c r="G260" s="5"/>
    </row>
    <row r="261" spans="1:7" x14ac:dyDescent="0.3">
      <c r="A261" s="5" t="s">
        <v>318</v>
      </c>
      <c r="B261" s="9">
        <f>+'Data for Figure 11'!B380</f>
        <v>9.0800507524001937</v>
      </c>
      <c r="C261" s="9">
        <f>+'Data for Figure 11'!C380</f>
        <v>16.732603511814446</v>
      </c>
      <c r="D261" s="9">
        <f>+'Data for Figure 11'!D380</f>
        <v>13.621262456143413</v>
      </c>
      <c r="G261" s="5"/>
    </row>
    <row r="262" spans="1:7" x14ac:dyDescent="0.3">
      <c r="A262" s="5" t="s">
        <v>319</v>
      </c>
      <c r="B262" s="9">
        <f>+'Data for Figure 11'!B381</f>
        <v>2.8066587357202133</v>
      </c>
      <c r="C262" s="9">
        <f>+'Data for Figure 11'!C381</f>
        <v>14.32479086442704</v>
      </c>
      <c r="D262" s="9">
        <f>+'Data for Figure 11'!D381</f>
        <v>12.28501228837735</v>
      </c>
      <c r="G262" s="5"/>
    </row>
    <row r="263" spans="1:7" x14ac:dyDescent="0.3">
      <c r="A263" s="5" t="s">
        <v>320</v>
      </c>
      <c r="B263" s="9">
        <f>+'Data for Figure 11'!B382</f>
        <v>-1.3027612112425424</v>
      </c>
      <c r="C263" s="9">
        <f>+'Data for Figure 11'!C382</f>
        <v>11.4311101818942</v>
      </c>
      <c r="D263" s="9">
        <f>+'Data for Figure 11'!D382</f>
        <v>13.79025598733179</v>
      </c>
      <c r="G263" s="5"/>
    </row>
    <row r="264" spans="1:7" x14ac:dyDescent="0.3">
      <c r="A264" s="5" t="s">
        <v>321</v>
      </c>
      <c r="B264" s="9">
        <f>+'Data for Figure 11'!B383</f>
        <v>5.4149665587010398</v>
      </c>
      <c r="C264" s="9">
        <f>+'Data for Figure 11'!C383</f>
        <v>10.487599295037153</v>
      </c>
      <c r="D264" s="9">
        <f>+'Data for Figure 11'!D383</f>
        <v>14.039408854678337</v>
      </c>
      <c r="G264" s="5"/>
    </row>
    <row r="265" spans="1:7" x14ac:dyDescent="0.3">
      <c r="A265" s="5" t="s">
        <v>322</v>
      </c>
      <c r="B265" s="9">
        <f>+'Data for Figure 11'!B384</f>
        <v>1.4519320062986951</v>
      </c>
      <c r="C265" s="9">
        <f>+'Data for Figure 11'!C384</f>
        <v>10.950121163166404</v>
      </c>
      <c r="D265" s="9">
        <f>+'Data for Figure 11'!D384</f>
        <v>16.708229422744747</v>
      </c>
      <c r="G265" s="5"/>
    </row>
    <row r="266" spans="1:7" x14ac:dyDescent="0.3">
      <c r="A266" s="5" t="s">
        <v>323</v>
      </c>
      <c r="B266" s="9">
        <f>+'Data for Figure 11'!B385</f>
        <v>3.8379275108700428</v>
      </c>
      <c r="C266" s="9">
        <f>+'Data for Figure 11'!C385</f>
        <v>10.69556451612903</v>
      </c>
      <c r="D266" s="9">
        <f>+'Data for Figure 11'!D385</f>
        <v>17.807089861280101</v>
      </c>
      <c r="G266" s="5"/>
    </row>
    <row r="267" spans="1:7" x14ac:dyDescent="0.3">
      <c r="A267" s="5" t="s">
        <v>324</v>
      </c>
      <c r="B267" s="9">
        <f>+'Data for Figure 11'!B386</f>
        <v>8.4231307656412504</v>
      </c>
      <c r="C267" s="9">
        <f>+'Data for Figure 11'!C386</f>
        <v>11.741722297885637</v>
      </c>
      <c r="D267" s="9">
        <f>+'Data for Figure 11'!D386</f>
        <v>17.252657390328132</v>
      </c>
      <c r="G267" s="5"/>
    </row>
    <row r="268" spans="1:7" x14ac:dyDescent="0.3">
      <c r="A268" s="5" t="s">
        <v>325</v>
      </c>
      <c r="B268" s="9">
        <f>+'Data for Figure 11'!B387</f>
        <v>3.9240836804885548</v>
      </c>
      <c r="C268" s="9">
        <f>+'Data for Figure 11'!C387</f>
        <v>9.8731698431131498</v>
      </c>
      <c r="D268" s="9">
        <f>+'Data for Figure 11'!D387</f>
        <v>16.733708768640309</v>
      </c>
      <c r="G268" s="5"/>
    </row>
    <row r="269" spans="1:7" x14ac:dyDescent="0.3">
      <c r="A269" s="5" t="s">
        <v>326</v>
      </c>
      <c r="B269" s="9">
        <f>+'Data for Figure 11'!B388</f>
        <v>1.7817061029862913</v>
      </c>
      <c r="C269" s="9">
        <f>+'Data for Figure 11'!C388</f>
        <v>9.4166949824442181</v>
      </c>
      <c r="D269" s="9">
        <f>+'Data for Figure 11'!D388</f>
        <v>14.29687500129222</v>
      </c>
      <c r="G269" s="5"/>
    </row>
    <row r="270" spans="1:7" x14ac:dyDescent="0.3">
      <c r="A270" s="5" t="s">
        <v>327</v>
      </c>
      <c r="B270" s="9">
        <f>+'Data for Figure 11'!B389</f>
        <v>0.86073123081216174</v>
      </c>
      <c r="C270" s="9">
        <f>+'Data for Figure 11'!C389</f>
        <v>13.667875671456775</v>
      </c>
      <c r="D270" s="9">
        <f>+'Data for Figure 11'!D389</f>
        <v>12.452543657250148</v>
      </c>
      <c r="G270" s="5"/>
    </row>
    <row r="271" spans="1:7" x14ac:dyDescent="0.3">
      <c r="A271" s="5" t="s">
        <v>328</v>
      </c>
      <c r="B271" s="9">
        <f>+'Data for Figure 11'!B390</f>
        <v>5.0724690458849198</v>
      </c>
      <c r="C271" s="9">
        <f>+'Data for Figure 11'!C390</f>
        <v>15.76057360682519</v>
      </c>
      <c r="D271" s="9">
        <f>+'Data for Figure 11'!D390</f>
        <v>12.509363296964793</v>
      </c>
      <c r="G271" s="5"/>
    </row>
    <row r="272" spans="1:7" x14ac:dyDescent="0.3">
      <c r="A272" s="5" t="s">
        <v>329</v>
      </c>
      <c r="B272" s="9">
        <f>+'Data for Figure 11'!B391</f>
        <v>13.729987357492091</v>
      </c>
      <c r="C272" s="9">
        <f>+'Data for Figure 11'!C391</f>
        <v>23.559208860030843</v>
      </c>
      <c r="D272" s="9">
        <f>+'Data for Figure 11'!D391</f>
        <v>11.380323054216102</v>
      </c>
      <c r="G272" s="5"/>
    </row>
    <row r="273" spans="1:7" x14ac:dyDescent="0.3">
      <c r="A273" s="5" t="s">
        <v>330</v>
      </c>
      <c r="B273" s="9">
        <f>+'Data for Figure 11'!B392</f>
        <v>10.818439807675539</v>
      </c>
      <c r="C273" s="9">
        <f>+'Data for Figure 11'!C392</f>
        <v>25.295387543814861</v>
      </c>
      <c r="D273" s="9">
        <f>+'Data for Figure 11'!D392</f>
        <v>12.500000001401856</v>
      </c>
      <c r="G273" s="5"/>
    </row>
    <row r="274" spans="1:7" x14ac:dyDescent="0.3">
      <c r="A274" s="5" t="s">
        <v>331</v>
      </c>
      <c r="B274" s="9">
        <f>+'Data for Figure 11'!B393</f>
        <v>13.835246749438257</v>
      </c>
      <c r="C274" s="9">
        <f>+'Data for Figure 11'!C393</f>
        <v>25.805477479151673</v>
      </c>
      <c r="D274" s="9">
        <f>+'Data for Figure 11'!D393</f>
        <v>14.442013134416376</v>
      </c>
      <c r="G274" s="5"/>
    </row>
    <row r="275" spans="1:7" x14ac:dyDescent="0.3">
      <c r="A275" s="5" t="s">
        <v>332</v>
      </c>
      <c r="B275" s="9">
        <f>+'Data for Figure 11'!B394</f>
        <v>19.877811116350696</v>
      </c>
      <c r="C275" s="9">
        <f>+'Data for Figure 11'!C394</f>
        <v>27.691261316196815</v>
      </c>
      <c r="D275" s="9">
        <f>+'Data for Figure 11'!D394</f>
        <v>15.965166908983242</v>
      </c>
      <c r="G275" s="5"/>
    </row>
    <row r="276" spans="1:7" x14ac:dyDescent="0.3">
      <c r="A276" s="5" t="s">
        <v>333</v>
      </c>
      <c r="B276" s="9">
        <f>+'Data for Figure 11'!B395</f>
        <v>11.125565136889826</v>
      </c>
      <c r="C276" s="9">
        <f>+'Data for Figure 11'!C395</f>
        <v>22.433363386272731</v>
      </c>
      <c r="D276" s="9">
        <f>+'Data for Figure 11'!D395</f>
        <v>16.774658038029312</v>
      </c>
      <c r="G276" s="5"/>
    </row>
    <row r="277" spans="1:7" x14ac:dyDescent="0.3">
      <c r="A277" s="5" t="s">
        <v>334</v>
      </c>
      <c r="B277" s="9">
        <f>+'Data for Figure 11'!B396</f>
        <v>18.757014478679967</v>
      </c>
      <c r="C277" s="9">
        <f>+'Data for Figure 11'!C396</f>
        <v>22.826136415343324</v>
      </c>
      <c r="D277" s="9">
        <f>+'Data for Figure 11'!D396</f>
        <v>20.584045586131428</v>
      </c>
      <c r="G277" s="5"/>
    </row>
    <row r="278" spans="1:7" x14ac:dyDescent="0.3">
      <c r="A278" s="5" t="s">
        <v>335</v>
      </c>
      <c r="B278" s="9">
        <f>+'Data for Figure 11'!B397</f>
        <v>8.5563116543690079</v>
      </c>
      <c r="C278" s="9">
        <f>+'Data for Figure 11'!C397</f>
        <v>21.785356524906653</v>
      </c>
      <c r="D278" s="9">
        <f>+'Data for Figure 11'!D397</f>
        <v>22.25332400401625</v>
      </c>
      <c r="G278" s="5"/>
    </row>
    <row r="279" spans="1:7" x14ac:dyDescent="0.3">
      <c r="A279" s="5" t="s">
        <v>336</v>
      </c>
      <c r="B279" s="9">
        <f>+'Data for Figure 11'!B398</f>
        <v>12.5132425775353</v>
      </c>
      <c r="C279" s="9">
        <f>+'Data for Figure 11'!C398</f>
        <v>20.218590153452688</v>
      </c>
      <c r="D279" s="9">
        <f>+'Data for Figure 11'!D398</f>
        <v>24.40725244426163</v>
      </c>
      <c r="G279" s="5"/>
    </row>
    <row r="280" spans="1:7" x14ac:dyDescent="0.3">
      <c r="A280" s="5" t="s">
        <v>337</v>
      </c>
      <c r="B280" s="9">
        <f>+'Data for Figure 11'!B399</f>
        <v>17.441437111795601</v>
      </c>
      <c r="C280" s="9">
        <f>+'Data for Figure 11'!C399</f>
        <v>17.847594968188506</v>
      </c>
      <c r="D280" s="9">
        <f>+'Data for Figure 11'!D399</f>
        <v>28.256374907585769</v>
      </c>
      <c r="G280" s="5"/>
    </row>
    <row r="281" spans="1:7" x14ac:dyDescent="0.3">
      <c r="A281" s="5" t="s">
        <v>338</v>
      </c>
      <c r="B281" s="9">
        <f>+'Data for Figure 11'!B400</f>
        <v>18.040070598171521</v>
      </c>
      <c r="C281" s="9">
        <f>+'Data for Figure 11'!C400</f>
        <v>18.349136681710899</v>
      </c>
      <c r="D281" s="9">
        <f>+'Data for Figure 11'!D400</f>
        <v>30.280246062315364</v>
      </c>
      <c r="G281" s="5"/>
    </row>
    <row r="282" spans="1:7" x14ac:dyDescent="0.3">
      <c r="A282" s="5" t="s">
        <v>339</v>
      </c>
      <c r="B282" s="9">
        <f>+'Data for Figure 11'!B401</f>
        <v>21.204406762151429</v>
      </c>
      <c r="C282" s="9">
        <f>+'Data for Figure 11'!C401</f>
        <v>18.198158171096203</v>
      </c>
      <c r="D282" s="9">
        <f>+'Data for Figure 11'!D401</f>
        <v>32.613099253264657</v>
      </c>
      <c r="G282" s="5"/>
    </row>
    <row r="283" spans="1:7" x14ac:dyDescent="0.3">
      <c r="A283" s="5" t="s">
        <v>340</v>
      </c>
      <c r="B283" s="9">
        <f>+'Data for Figure 11'!B402</f>
        <v>13.920957685362634</v>
      </c>
      <c r="C283" s="9">
        <f>+'Data for Figure 11'!C402</f>
        <v>14.571327766670583</v>
      </c>
      <c r="D283" s="9">
        <f>+'Data for Figure 11'!D402</f>
        <v>37.083888154561251</v>
      </c>
      <c r="G283" s="5"/>
    </row>
    <row r="284" spans="1:7" x14ac:dyDescent="0.3">
      <c r="A284" s="5" t="s">
        <v>341</v>
      </c>
      <c r="B284" s="9">
        <f>+'Data for Figure 11'!B403</f>
        <v>10.568961729281634</v>
      </c>
      <c r="C284" s="9">
        <f>+'Data for Figure 11'!C403</f>
        <v>13.91461528427409</v>
      </c>
      <c r="D284" s="9">
        <f>+'Data for Figure 11'!D403</f>
        <v>45.220830584444236</v>
      </c>
      <c r="G284" s="5"/>
    </row>
    <row r="285" spans="1:7" x14ac:dyDescent="0.3">
      <c r="A285" s="5" t="s">
        <v>342</v>
      </c>
      <c r="B285" s="9">
        <f>+'Data for Figure 11'!B404</f>
        <v>20.488782215657729</v>
      </c>
      <c r="C285" s="9">
        <f>+'Data for Figure 11'!C404</f>
        <v>17.502223210315691</v>
      </c>
      <c r="D285" s="9">
        <f>+'Data for Figure 11'!D404</f>
        <v>51.397011048459241</v>
      </c>
      <c r="G285" s="5"/>
    </row>
    <row r="286" spans="1:7" x14ac:dyDescent="0.3">
      <c r="A286" s="5" t="s">
        <v>343</v>
      </c>
      <c r="B286" s="9">
        <f>+'Data for Figure 11'!B405</f>
        <v>18.161342092162648</v>
      </c>
      <c r="C286" s="9">
        <f>+'Data for Figure 11'!C405</f>
        <v>18.750692418479264</v>
      </c>
      <c r="D286" s="9">
        <f>+'Data for Figure 11'!D405</f>
        <v>56.469088587489736</v>
      </c>
      <c r="G286" s="5"/>
    </row>
    <row r="287" spans="1:7" x14ac:dyDescent="0.3">
      <c r="A287" s="5" t="s">
        <v>344</v>
      </c>
      <c r="B287" s="9">
        <f>+'Data for Figure 11'!B406</f>
        <v>5.4761855031295381</v>
      </c>
      <c r="C287" s="9">
        <f>+'Data for Figure 11'!C406</f>
        <v>18.896133712921291</v>
      </c>
      <c r="D287" s="9">
        <f>+'Data for Figure 11'!D406</f>
        <v>59.699624530447061</v>
      </c>
      <c r="G287" s="5"/>
    </row>
    <row r="288" spans="1:7" x14ac:dyDescent="0.3">
      <c r="A288" s="5" t="s">
        <v>345</v>
      </c>
      <c r="B288" s="9">
        <f>+'Data for Figure 11'!B407</f>
        <v>12.894816219244198</v>
      </c>
      <c r="C288" s="9">
        <f>+'Data for Figure 11'!C407</f>
        <v>24.899454315439673</v>
      </c>
      <c r="D288" s="9">
        <f>+'Data for Figure 11'!D407</f>
        <v>63.440197282646139</v>
      </c>
      <c r="G288" s="5"/>
    </row>
    <row r="289" spans="1:7" x14ac:dyDescent="0.3">
      <c r="A289" s="5" t="s">
        <v>346</v>
      </c>
      <c r="B289" s="9">
        <f>+'Data for Figure 11'!B408</f>
        <v>11.994798857893564</v>
      </c>
      <c r="C289" s="9">
        <f>+'Data for Figure 11'!C408</f>
        <v>28.108618741548884</v>
      </c>
      <c r="D289" s="9">
        <f>+'Data for Figure 11'!D408</f>
        <v>61.075014762505987</v>
      </c>
      <c r="G289" s="5"/>
    </row>
    <row r="290" spans="1:7" x14ac:dyDescent="0.3">
      <c r="A290" s="5" t="s">
        <v>347</v>
      </c>
      <c r="B290" s="9">
        <f>+'Data for Figure 11'!B409</f>
        <v>8.6295105552130167</v>
      </c>
      <c r="C290" s="9">
        <f>+'Data for Figure 11'!C409</f>
        <v>25.681864916905006</v>
      </c>
      <c r="D290" s="9">
        <f>+'Data for Figure 11'!D409</f>
        <v>55.7527189500886</v>
      </c>
      <c r="G290" s="5"/>
    </row>
    <row r="291" spans="1:7" x14ac:dyDescent="0.3">
      <c r="A291" s="5" t="s">
        <v>348</v>
      </c>
      <c r="B291" s="9">
        <f>+'Data for Figure 11'!B410</f>
        <v>14.59807622707463</v>
      </c>
      <c r="C291" s="9">
        <f>+'Data for Figure 11'!C410</f>
        <v>30.387089268203503</v>
      </c>
      <c r="D291" s="9">
        <f>+'Data for Figure 11'!D410</f>
        <v>52.466367719213203</v>
      </c>
      <c r="G291" s="5"/>
    </row>
    <row r="292" spans="1:7" x14ac:dyDescent="0.3">
      <c r="A292" s="5" t="s">
        <v>349</v>
      </c>
      <c r="B292" s="9">
        <f>+'Data for Figure 11'!B411</f>
        <v>0.69597943993031652</v>
      </c>
      <c r="C292" s="9">
        <f>+'Data for Figure 11'!C411</f>
        <v>27.470324452651006</v>
      </c>
      <c r="D292" s="9">
        <f>+'Data for Figure 11'!D411</f>
        <v>49.704459970625358</v>
      </c>
      <c r="G292" s="5"/>
    </row>
    <row r="293" spans="1:7" x14ac:dyDescent="0.3">
      <c r="A293" s="5" t="s">
        <v>350</v>
      </c>
      <c r="B293" s="9">
        <f>+'Data for Figure 11'!B412</f>
        <v>4.6440376341948975</v>
      </c>
      <c r="C293" s="9">
        <f>+'Data for Figure 11'!C412</f>
        <v>26.950056852969475</v>
      </c>
      <c r="D293" s="9">
        <f>+'Data for Figure 11'!D412</f>
        <v>48.793284366252188</v>
      </c>
      <c r="G293" s="5"/>
    </row>
    <row r="294" spans="1:7" x14ac:dyDescent="0.3">
      <c r="A294" s="5" t="s">
        <v>351</v>
      </c>
      <c r="B294" s="9">
        <f>+'Data for Figure 11'!B413</f>
        <v>14.594076283826984</v>
      </c>
      <c r="C294" s="9">
        <f>+'Data for Figure 11'!C413</f>
        <v>27.018299246501609</v>
      </c>
      <c r="D294" s="9">
        <f>+'Data for Figure 11'!D413</f>
        <v>47.963340124514417</v>
      </c>
      <c r="G294" s="5"/>
    </row>
    <row r="295" spans="1:7" x14ac:dyDescent="0.3">
      <c r="A295" s="5" t="s">
        <v>352</v>
      </c>
      <c r="B295" s="9">
        <f>+'Data for Figure 11'!B414</f>
        <v>24.551636015150823</v>
      </c>
      <c r="C295" s="9">
        <f>+'Data for Figure 11'!C414</f>
        <v>29.622596318346673</v>
      </c>
      <c r="D295" s="9">
        <f>+'Data for Figure 11'!D414</f>
        <v>44.73045166894827</v>
      </c>
      <c r="G295" s="5"/>
    </row>
    <row r="296" spans="1:7" x14ac:dyDescent="0.3">
      <c r="A296" s="5" t="s">
        <v>353</v>
      </c>
      <c r="B296" s="9">
        <f>+'Data for Figure 11'!B415</f>
        <v>23.183961564696464</v>
      </c>
      <c r="C296" s="9">
        <f>+'Data for Figure 11'!C415</f>
        <v>28.305251104204167</v>
      </c>
      <c r="D296" s="9">
        <f>+'Data for Figure 11'!D415</f>
        <v>36.949614165793321</v>
      </c>
      <c r="G296" s="5"/>
    </row>
    <row r="297" spans="1:7" x14ac:dyDescent="0.3">
      <c r="A297" s="5" t="s">
        <v>354</v>
      </c>
      <c r="B297" s="9">
        <f>+'Data for Figure 11'!B416</f>
        <v>19.02453973803091</v>
      </c>
      <c r="C297" s="9">
        <f>+'Data for Figure 11'!C416</f>
        <v>26.704823171404701</v>
      </c>
      <c r="D297" s="9">
        <f>+'Data for Figure 11'!D416</f>
        <v>30.214592277803654</v>
      </c>
      <c r="G297" s="5"/>
    </row>
    <row r="298" spans="1:7" x14ac:dyDescent="0.3">
      <c r="A298" s="5" t="s">
        <v>355</v>
      </c>
      <c r="B298" s="9">
        <f>+'Data for Figure 11'!B417</f>
        <v>25.254697691958693</v>
      </c>
      <c r="C298" s="9">
        <f>+'Data for Figure 11'!C417</f>
        <v>31.217638735558918</v>
      </c>
      <c r="D298" s="9">
        <f>+'Data for Figure 11'!D417</f>
        <v>25.173116086224965</v>
      </c>
      <c r="G298" s="5"/>
    </row>
    <row r="299" spans="1:7" x14ac:dyDescent="0.3">
      <c r="A299" s="5" t="s">
        <v>356</v>
      </c>
      <c r="B299" s="9">
        <f>+'Data for Figure 11'!B418</f>
        <v>50.047360830118201</v>
      </c>
      <c r="C299" s="9">
        <f>+'Data for Figure 11'!C418</f>
        <v>32.49192838274142</v>
      </c>
      <c r="D299" s="9">
        <f>+'Data for Figure 11'!D418</f>
        <v>22.648902816614669</v>
      </c>
      <c r="G299" s="5"/>
    </row>
    <row r="300" spans="1:7" x14ac:dyDescent="0.3">
      <c r="A300" s="5" t="s">
        <v>357</v>
      </c>
      <c r="B300" s="9">
        <f>+'Data for Figure 11'!B419</f>
        <v>60.651602765956092</v>
      </c>
      <c r="C300" s="9">
        <f>+'Data for Figure 11'!C419</f>
        <v>40.575678780915524</v>
      </c>
      <c r="D300" s="9">
        <f>+'Data for Figure 11'!D419</f>
        <v>19.917012445467307</v>
      </c>
      <c r="G300" s="5"/>
    </row>
    <row r="301" spans="1:7" x14ac:dyDescent="0.3">
      <c r="A301" s="5" t="s">
        <v>358</v>
      </c>
      <c r="B301" s="9">
        <f>+'Data for Figure 11'!B420</f>
        <v>52.670053981591195</v>
      </c>
      <c r="C301" s="9">
        <f>+'Data for Figure 11'!C420</f>
        <v>41.563286197622972</v>
      </c>
      <c r="D301" s="9">
        <f>+'Data for Figure 11'!D420</f>
        <v>19.141914192161845</v>
      </c>
      <c r="G301" s="5"/>
    </row>
    <row r="302" spans="1:7" x14ac:dyDescent="0.3">
      <c r="A302" s="5" t="s">
        <v>359</v>
      </c>
      <c r="B302" s="9">
        <f>+'Data for Figure 11'!B421</f>
        <v>72.470226531749901</v>
      </c>
      <c r="C302" s="9">
        <f>+'Data for Figure 11'!C421</f>
        <v>47.406702265324043</v>
      </c>
      <c r="D302" s="9">
        <f>+'Data for Figure 11'!D421</f>
        <v>22.932745314440272</v>
      </c>
      <c r="G302" s="5"/>
    </row>
    <row r="303" spans="1:7" x14ac:dyDescent="0.3">
      <c r="A303" s="5" t="s">
        <v>360</v>
      </c>
      <c r="B303" s="9">
        <f>+'Data for Figure 11'!B422</f>
        <v>44.430693387082279</v>
      </c>
      <c r="C303" s="9">
        <f>+'Data for Figure 11'!C422</f>
        <v>42.165710643722122</v>
      </c>
      <c r="D303" s="9">
        <f>+'Data for Figure 11'!D422</f>
        <v>25.073529410408526</v>
      </c>
      <c r="G303" s="5"/>
    </row>
    <row r="304" spans="1:7" x14ac:dyDescent="0.3">
      <c r="A304" s="5" t="s">
        <v>361</v>
      </c>
      <c r="B304" s="9">
        <f>+'Data for Figure 11'!B423</f>
        <v>57.65704469046711</v>
      </c>
      <c r="C304" s="9">
        <f>+'Data for Figure 11'!C423</f>
        <v>42.21090969290622</v>
      </c>
      <c r="D304" s="9">
        <f>+'Data for Figure 11'!D423</f>
        <v>29.935391239397813</v>
      </c>
      <c r="G304" s="5"/>
    </row>
    <row r="305" spans="1:7" x14ac:dyDescent="0.3">
      <c r="A305" s="5" t="s">
        <v>362</v>
      </c>
      <c r="B305" s="9">
        <f>+'Data for Figure 11'!B424</f>
        <v>31.683862654172202</v>
      </c>
      <c r="C305" s="9">
        <f>+'Data for Figure 11'!C424</f>
        <v>37.721679458736965</v>
      </c>
      <c r="D305" s="9">
        <f>+'Data for Figure 11'!D424</f>
        <v>29.125528917087816</v>
      </c>
      <c r="G305" s="5"/>
    </row>
    <row r="306" spans="1:7" x14ac:dyDescent="0.3">
      <c r="A306" s="5" t="s">
        <v>363</v>
      </c>
      <c r="B306" s="9">
        <f>+'Data for Figure 11'!B425</f>
        <v>23.654745745152759</v>
      </c>
      <c r="C306" s="9">
        <f>+'Data for Figure 11'!C425</f>
        <v>34.526499865482904</v>
      </c>
      <c r="D306" s="9">
        <f>+'Data for Figure 11'!D425</f>
        <v>28.320715762377645</v>
      </c>
      <c r="G306" s="5"/>
    </row>
    <row r="307" spans="1:7" x14ac:dyDescent="0.3">
      <c r="A307" s="5" t="s">
        <v>364</v>
      </c>
      <c r="B307" s="9">
        <f>+'Data for Figure 11'!B426</f>
        <v>17.777207831067798</v>
      </c>
      <c r="C307" s="9">
        <f>+'Data for Figure 11'!C426</f>
        <v>38.367627067192835</v>
      </c>
      <c r="D307" s="9">
        <f>+'Data for Figure 11'!D426</f>
        <v>28.825503358658899</v>
      </c>
      <c r="G307" s="5"/>
    </row>
    <row r="308" spans="1:7" x14ac:dyDescent="0.3">
      <c r="A308" s="5" t="s">
        <v>365</v>
      </c>
      <c r="B308" s="9">
        <f>+'Data for Figure 11'!B427</f>
        <v>30.911682283491103</v>
      </c>
      <c r="C308" s="9">
        <f>+'Data for Figure 11'!C427</f>
        <v>34.981449134930443</v>
      </c>
      <c r="D308" s="9">
        <f>+'Data for Figure 11'!D427</f>
        <v>28.770301619552118</v>
      </c>
      <c r="G308" s="5"/>
    </row>
    <row r="309" spans="1:7" x14ac:dyDescent="0.3">
      <c r="A309" s="5" t="s">
        <v>366</v>
      </c>
      <c r="B309" s="9">
        <f>+'Data for Figure 11'!B428</f>
        <v>30.304540209606824</v>
      </c>
      <c r="C309" s="9">
        <f>+'Data for Figure 11'!C428</f>
        <v>33.654803384768542</v>
      </c>
      <c r="D309" s="9">
        <f>+'Data for Figure 11'!D428</f>
        <v>30.553724454546828</v>
      </c>
      <c r="G309" s="5"/>
    </row>
    <row r="310" spans="1:7" x14ac:dyDescent="0.3">
      <c r="A310" s="5" t="s">
        <v>367</v>
      </c>
      <c r="B310" s="9">
        <f>+'Data for Figure 11'!B429</f>
        <v>29.621397086150058</v>
      </c>
      <c r="C310" s="9">
        <f>+'Data for Figure 11'!C429</f>
        <v>31.97535252992061</v>
      </c>
      <c r="D310" s="9">
        <f>+'Data for Figure 11'!D429</f>
        <v>30.914415881317936</v>
      </c>
      <c r="G310" s="5"/>
    </row>
    <row r="311" spans="1:7" x14ac:dyDescent="0.3">
      <c r="A311" s="5" t="s">
        <v>368</v>
      </c>
      <c r="B311" s="9">
        <f>+'Data for Figure 11'!B430</f>
        <v>21.302237189117367</v>
      </c>
      <c r="C311" s="9">
        <f>+'Data for Figure 11'!C430</f>
        <v>29.860317608376285</v>
      </c>
      <c r="D311" s="9">
        <f>+'Data for Figure 11'!D430</f>
        <v>28.785942493051021</v>
      </c>
      <c r="G311" s="5"/>
    </row>
    <row r="312" spans="1:7" x14ac:dyDescent="0.3">
      <c r="A312" s="5" t="s">
        <v>369</v>
      </c>
      <c r="B312" s="9">
        <f>+'Data for Figure 11'!B431</f>
        <v>20.505703068232894</v>
      </c>
      <c r="C312" s="9">
        <f>+'Data for Figure 11'!C431</f>
        <v>28.726287262872631</v>
      </c>
      <c r="D312" s="9">
        <f>+'Data for Figure 11'!D431</f>
        <v>27.901855932648132</v>
      </c>
      <c r="G312" s="5"/>
    </row>
    <row r="313" spans="1:7" x14ac:dyDescent="0.3">
      <c r="A313" s="5" t="s">
        <v>370</v>
      </c>
      <c r="B313" s="9">
        <f>+'Data for Figure 11'!B432</f>
        <v>20.470399153281527</v>
      </c>
      <c r="C313" s="9">
        <f>+'Data for Figure 11'!C432</f>
        <v>19.747109531396823</v>
      </c>
      <c r="D313" s="9">
        <f>+'Data for Figure 11'!D432</f>
        <v>25.854108957552512</v>
      </c>
      <c r="G313" s="5"/>
    </row>
    <row r="314" spans="1:7" x14ac:dyDescent="0.3">
      <c r="A314" s="5" t="s">
        <v>371</v>
      </c>
      <c r="B314" s="9">
        <f>+'Data for Figure 11'!B433</f>
        <v>23.003960931347777</v>
      </c>
      <c r="C314" s="9">
        <f>+'Data for Figure 11'!C433</f>
        <v>23.117362743811999</v>
      </c>
      <c r="D314" s="9">
        <f>+'Data for Figure 11'!D433</f>
        <v>23.796711509105872</v>
      </c>
      <c r="G314" s="5"/>
    </row>
    <row r="315" spans="1:7" x14ac:dyDescent="0.3">
      <c r="A315" s="5" t="s">
        <v>372</v>
      </c>
      <c r="B315" s="9">
        <f>+'Data for Figure 11'!B434</f>
        <v>27.704721896794183</v>
      </c>
      <c r="C315" s="9">
        <f>+'Data for Figure 11'!C434</f>
        <v>23.806364264003086</v>
      </c>
      <c r="D315" s="9">
        <f>+'Data for Figure 11'!D434</f>
        <v>24.368018811429316</v>
      </c>
      <c r="G315" s="5"/>
    </row>
    <row r="316" spans="1:7" x14ac:dyDescent="0.3">
      <c r="A316" s="5" t="s">
        <v>373</v>
      </c>
      <c r="B316" s="9">
        <f>+'Data for Figure 11'!B435</f>
        <v>26.640095764603423</v>
      </c>
      <c r="C316" s="9">
        <f>+'Data for Figure 11'!C435</f>
        <v>24.825625951902829</v>
      </c>
      <c r="D316" s="9">
        <f>+'Data for Figure 11'!D435</f>
        <v>20.718232045170627</v>
      </c>
      <c r="G316" s="5"/>
    </row>
    <row r="317" spans="1:7" x14ac:dyDescent="0.3">
      <c r="A317" s="5" t="s">
        <v>374</v>
      </c>
      <c r="B317" s="9">
        <f>+'Data for Figure 11'!B436</f>
        <v>38.784413186793664</v>
      </c>
      <c r="C317" s="9">
        <f>+'Data for Figure 11'!C436</f>
        <v>27.585896384047381</v>
      </c>
      <c r="D317" s="9">
        <f>+'Data for Figure 11'!D436</f>
        <v>22.364827959358792</v>
      </c>
      <c r="G317" s="5"/>
    </row>
    <row r="318" spans="1:7" x14ac:dyDescent="0.3">
      <c r="A318" s="5" t="s">
        <v>375</v>
      </c>
      <c r="B318" s="9">
        <f>+'Data for Figure 11'!B437</f>
        <v>47.110001675610434</v>
      </c>
      <c r="C318" s="9">
        <f>+'Data for Figure 11'!C437</f>
        <v>34.697571170018108</v>
      </c>
      <c r="D318" s="9">
        <f>+'Data for Figure 11'!D437</f>
        <v>22.49932958044074</v>
      </c>
      <c r="G318" s="5"/>
    </row>
    <row r="319" spans="1:7" x14ac:dyDescent="0.3">
      <c r="A319" s="5" t="s">
        <v>376</v>
      </c>
      <c r="B319" s="9">
        <f>+'Data for Figure 11'!B438</f>
        <v>49.139107459133015</v>
      </c>
      <c r="C319" s="9">
        <f>+'Data for Figure 11'!C438</f>
        <v>31.855165638085793</v>
      </c>
      <c r="D319" s="9">
        <f>+'Data for Figure 11'!D438</f>
        <v>21.25553529559161</v>
      </c>
      <c r="G319" s="5"/>
    </row>
    <row r="320" spans="1:7" x14ac:dyDescent="0.3">
      <c r="A320" s="5" t="s">
        <v>377</v>
      </c>
      <c r="B320" s="9">
        <f>+'Data for Figure 11'!B439</f>
        <v>33.218699426217448</v>
      </c>
      <c r="C320" s="9">
        <f>+'Data for Figure 11'!C439</f>
        <v>26.057428922263149</v>
      </c>
      <c r="D320" s="9">
        <f>+'Data for Figure 11'!D439</f>
        <v>20.797940797955007</v>
      </c>
      <c r="G320" s="5"/>
    </row>
    <row r="321" spans="1:7" x14ac:dyDescent="0.3">
      <c r="A321" s="5" t="s">
        <v>378</v>
      </c>
      <c r="B321" s="9">
        <f>+'Data for Figure 11'!B440</f>
        <v>34.520139416171915</v>
      </c>
      <c r="C321" s="9">
        <f>+'Data for Figure 11'!C440</f>
        <v>24.876867929798419</v>
      </c>
      <c r="D321" s="9">
        <f>+'Data for Figure 11'!D440</f>
        <v>19.843473871473694</v>
      </c>
      <c r="G321" s="5"/>
    </row>
    <row r="322" spans="1:7" x14ac:dyDescent="0.3">
      <c r="A322" s="5" t="s">
        <v>379</v>
      </c>
      <c r="B322" s="9">
        <f>+'Data for Figure 11'!B441</f>
        <v>34.380982624869574</v>
      </c>
      <c r="C322" s="9">
        <f>+'Data for Figure 11'!C441</f>
        <v>22.062599888663414</v>
      </c>
      <c r="D322" s="9">
        <f>+'Data for Figure 11'!D441</f>
        <v>18.891374595046926</v>
      </c>
      <c r="G322" s="5"/>
    </row>
    <row r="323" spans="1:7" x14ac:dyDescent="0.3">
      <c r="A323" s="5" t="s">
        <v>380</v>
      </c>
      <c r="B323" s="9">
        <f>+'Data for Figure 11'!B442</f>
        <v>31.977587582505262</v>
      </c>
      <c r="C323" s="9">
        <f>+'Data for Figure 11'!C442</f>
        <v>28.240374946128433</v>
      </c>
      <c r="D323" s="9">
        <f>+'Data for Figure 11'!D442</f>
        <v>21.930042174418517</v>
      </c>
      <c r="G323" s="5"/>
    </row>
    <row r="324" spans="1:7" x14ac:dyDescent="0.3">
      <c r="A324" s="5" t="s">
        <v>381</v>
      </c>
      <c r="B324" s="9">
        <f>+'Data for Figure 11'!B443</f>
        <v>23.263161526594132</v>
      </c>
      <c r="C324" s="9">
        <f>+'Data for Figure 11'!C443</f>
        <v>15.107769423558892</v>
      </c>
      <c r="D324" s="9">
        <f>+'Data for Figure 11'!D443</f>
        <v>23.93015248181165</v>
      </c>
      <c r="G324" s="5"/>
    </row>
    <row r="325" spans="1:7" x14ac:dyDescent="0.3">
      <c r="A325" s="5" t="s">
        <v>382</v>
      </c>
      <c r="B325" s="9">
        <f>+'Data for Figure 11'!B444</f>
        <v>32.86184242637227</v>
      </c>
      <c r="C325" s="9">
        <f>+'Data for Figure 11'!C444</f>
        <v>21.286740246669279</v>
      </c>
      <c r="D325" s="9">
        <f>+'Data for Figure 11'!D444</f>
        <v>27.512839326224036</v>
      </c>
      <c r="G325" s="5"/>
    </row>
    <row r="326" spans="1:7" x14ac:dyDescent="0.3">
      <c r="A326" s="5" t="s">
        <v>383</v>
      </c>
      <c r="B326" s="9">
        <f>+'Data for Figure 11'!B445</f>
        <v>27.405170738854423</v>
      </c>
      <c r="C326" s="9">
        <f>+'Data for Figure 11'!C445</f>
        <v>16.768704974060135</v>
      </c>
      <c r="D326" s="9">
        <f>+'Data for Figure 11'!D445</f>
        <v>28.278193672938134</v>
      </c>
      <c r="G326" s="5"/>
    </row>
    <row r="327" spans="1:7" x14ac:dyDescent="0.3">
      <c r="A327" s="5" t="s">
        <v>384</v>
      </c>
      <c r="B327" s="9">
        <f>+'Data for Figure 11'!B446</f>
        <v>37.757744157427872</v>
      </c>
      <c r="C327" s="9">
        <f>+'Data for Figure 11'!C446</f>
        <v>20.22016222479721</v>
      </c>
      <c r="D327" s="9">
        <f>+'Data for Figure 11'!D446</f>
        <v>27.345781140748926</v>
      </c>
      <c r="G327" s="5"/>
    </row>
    <row r="328" spans="1:7" x14ac:dyDescent="0.3">
      <c r="A328" s="5" t="s">
        <v>385</v>
      </c>
      <c r="B328" s="9">
        <f>+'Data for Figure 11'!B447</f>
        <v>36.218408351451778</v>
      </c>
      <c r="C328" s="9">
        <f>+'Data for Figure 11'!C447</f>
        <v>19.806643144691229</v>
      </c>
      <c r="D328" s="9">
        <f>+'Data for Figure 11'!D447</f>
        <v>25.514874140948528</v>
      </c>
      <c r="G328" s="5"/>
    </row>
    <row r="329" spans="1:7" x14ac:dyDescent="0.3">
      <c r="A329" s="5" t="s">
        <v>386</v>
      </c>
      <c r="B329" s="9">
        <f>+'Data for Figure 11'!B448</f>
        <v>37.077304340874576</v>
      </c>
      <c r="C329" s="9">
        <f>+'Data for Figure 11'!C448</f>
        <v>19.085298430797472</v>
      </c>
      <c r="D329" s="9">
        <f>+'Data for Figure 11'!D448</f>
        <v>25.507699177460008</v>
      </c>
      <c r="G329" s="5"/>
    </row>
    <row r="330" spans="1:7" x14ac:dyDescent="0.3">
      <c r="A330" s="5" t="s">
        <v>387</v>
      </c>
      <c r="B330" s="9">
        <f>+'Data for Figure 11'!B449</f>
        <v>24.630549065420571</v>
      </c>
      <c r="C330" s="9">
        <f>+'Data for Figure 11'!C449</f>
        <v>17.584089913664471</v>
      </c>
      <c r="D330" s="9">
        <f>+'Data for Figure 11'!D449</f>
        <v>29.465849386981468</v>
      </c>
      <c r="G330" s="5"/>
    </row>
    <row r="331" spans="1:7" x14ac:dyDescent="0.3">
      <c r="A331" s="5" t="s">
        <v>388</v>
      </c>
      <c r="B331" s="9">
        <f>+'Data for Figure 11'!B450</f>
        <v>22.067555728608966</v>
      </c>
      <c r="C331" s="9">
        <f>+'Data for Figure 11'!C450</f>
        <v>13.330391440538802</v>
      </c>
      <c r="D331" s="9">
        <f>+'Data for Figure 11'!D450</f>
        <v>29.538131041791328</v>
      </c>
      <c r="G331" s="5"/>
    </row>
    <row r="332" spans="1:7" x14ac:dyDescent="0.3">
      <c r="A332" s="5" t="s">
        <v>389</v>
      </c>
      <c r="B332" s="9">
        <f>+'Data for Figure 11'!B451</f>
        <v>18.941454189041806</v>
      </c>
      <c r="C332" s="9">
        <f>+'Data for Figure 11'!C451</f>
        <v>19.702226185213224</v>
      </c>
      <c r="D332" s="9">
        <f>+'Data for Figure 11'!D451</f>
        <v>30.257830811961696</v>
      </c>
      <c r="G332" s="5"/>
    </row>
    <row r="333" spans="1:7" x14ac:dyDescent="0.3">
      <c r="A333" s="5" t="s">
        <v>390</v>
      </c>
      <c r="B333" s="9">
        <f>+'Data for Figure 11'!B452</f>
        <v>30.224144497034988</v>
      </c>
      <c r="C333" s="9">
        <f>+'Data for Figure 11'!C452</f>
        <v>25.932718976469538</v>
      </c>
      <c r="D333" s="9">
        <f>+'Data for Figure 11'!D452</f>
        <v>31.704234249860153</v>
      </c>
      <c r="G333" s="5"/>
    </row>
    <row r="334" spans="1:7" x14ac:dyDescent="0.3">
      <c r="A334" s="5" t="s">
        <v>391</v>
      </c>
      <c r="B334" s="9">
        <f>+'Data for Figure 11'!B453</f>
        <v>36.069624868339311</v>
      </c>
      <c r="C334" s="9">
        <f>+'Data for Figure 11'!C453</f>
        <v>27.635973106968947</v>
      </c>
      <c r="D334" s="9">
        <f>+'Data for Figure 11'!D453</f>
        <v>31.946477108302318</v>
      </c>
      <c r="G334" s="5"/>
    </row>
    <row r="335" spans="1:7" x14ac:dyDescent="0.3">
      <c r="A335" s="5" t="s">
        <v>392</v>
      </c>
      <c r="B335" s="9">
        <f>+'Data for Figure 11'!B454</f>
        <v>32.974733110753895</v>
      </c>
      <c r="C335" s="9">
        <f>+'Data for Figure 11'!C454</f>
        <v>24.790483725293889</v>
      </c>
      <c r="D335" s="9">
        <f>+'Data for Figure 11'!D454</f>
        <v>29.766022378343603</v>
      </c>
      <c r="G335" s="5"/>
    </row>
    <row r="336" spans="1:7" x14ac:dyDescent="0.3">
      <c r="A336" s="5" t="s">
        <v>393</v>
      </c>
      <c r="B336" s="9">
        <f>+'Data for Figure 11'!B455</f>
        <v>57.171038600981028</v>
      </c>
      <c r="C336" s="9">
        <f>+'Data for Figure 11'!C455</f>
        <v>33.448005573941828</v>
      </c>
      <c r="D336" s="9">
        <f>+'Data for Figure 11'!D455</f>
        <v>29.172454851301289</v>
      </c>
      <c r="G336" s="5"/>
    </row>
    <row r="337" spans="1:7" x14ac:dyDescent="0.3">
      <c r="A337" s="5" t="s">
        <v>394</v>
      </c>
      <c r="B337" s="9">
        <f>+'Data for Figure 11'!B456</f>
        <v>41.456963373865776</v>
      </c>
      <c r="C337" s="9">
        <f>+'Data for Figure 11'!C456</f>
        <v>33.47843515073945</v>
      </c>
      <c r="D337" s="9">
        <f>+'Data for Figure 11'!D456</f>
        <v>27.253548138740346</v>
      </c>
      <c r="G337" s="5"/>
    </row>
    <row r="338" spans="1:7" x14ac:dyDescent="0.3">
      <c r="A338" s="5" t="s">
        <v>395</v>
      </c>
      <c r="B338" s="9">
        <f>+'Data for Figure 11'!B457</f>
        <v>22.077499999999993</v>
      </c>
      <c r="C338" s="9">
        <f>+'Data for Figure 11'!C457</f>
        <v>28.121117685456198</v>
      </c>
      <c r="D338" s="9">
        <f>+'Data for Figure 11'!D457</f>
        <v>30.591114456975554</v>
      </c>
      <c r="G338" s="5"/>
    </row>
    <row r="339" spans="1:7" x14ac:dyDescent="0.3">
      <c r="A339" s="5" t="s">
        <v>396</v>
      </c>
      <c r="B339" s="9">
        <f>+'Data for Figure 11'!B458</f>
        <v>36.957092908102432</v>
      </c>
      <c r="C339" s="9">
        <f>+'Data for Figure 11'!C458</f>
        <v>32.273493975903619</v>
      </c>
      <c r="D339" s="9">
        <f>+'Data for Figure 11'!D458</f>
        <v>32.479584261163971</v>
      </c>
      <c r="G339" s="5"/>
    </row>
    <row r="340" spans="1:7" x14ac:dyDescent="0.3">
      <c r="A340" s="5" t="s">
        <v>397</v>
      </c>
      <c r="B340" s="9">
        <f>+'Data for Figure 11'!B459</f>
        <v>33.320503967669993</v>
      </c>
      <c r="C340" s="9">
        <f>+'Data for Figure 11'!C459</f>
        <v>28.870653866113138</v>
      </c>
      <c r="D340" s="9">
        <f>+'Data for Figure 11'!D459</f>
        <v>34.348222425801552</v>
      </c>
      <c r="G340" s="5"/>
    </row>
    <row r="341" spans="1:7" x14ac:dyDescent="0.3">
      <c r="A341" s="5" t="s">
        <v>398</v>
      </c>
      <c r="B341" s="9">
        <f>+'Data for Figure 11'!B460</f>
        <v>42.231294103924874</v>
      </c>
      <c r="C341" s="9">
        <f>+'Data for Figure 11'!C460</f>
        <v>50.170558562830081</v>
      </c>
      <c r="D341" s="9">
        <f>+'Data for Figure 11'!D460</f>
        <v>37.571123752317725</v>
      </c>
      <c r="G341" s="5"/>
    </row>
    <row r="342" spans="1:7" x14ac:dyDescent="0.3">
      <c r="A342" s="5" t="s">
        <v>399</v>
      </c>
      <c r="B342" s="9">
        <f>+'Data for Figure 11'!B461</f>
        <v>44.35422451872941</v>
      </c>
      <c r="C342" s="9">
        <f>+'Data for Figure 11'!C461</f>
        <v>41.983282195032643</v>
      </c>
      <c r="D342" s="9">
        <f>+'Data for Figure 11'!D461</f>
        <v>36.692593845002762</v>
      </c>
      <c r="G342" s="5"/>
    </row>
    <row r="343" spans="1:7" x14ac:dyDescent="0.3">
      <c r="A343" s="5" t="s">
        <v>400</v>
      </c>
      <c r="B343" s="9">
        <f>+'Data for Figure 11'!B462</f>
        <v>45.154932786511722</v>
      </c>
      <c r="C343" s="9">
        <f>+'Data for Figure 11'!C462</f>
        <v>45.665773011617517</v>
      </c>
      <c r="D343" s="9">
        <f>+'Data for Figure 11'!D462</f>
        <v>43.316749584842597</v>
      </c>
      <c r="G343" s="5"/>
    </row>
    <row r="344" spans="1:7" x14ac:dyDescent="0.3">
      <c r="A344" s="5" t="s">
        <v>401</v>
      </c>
      <c r="B344" s="9">
        <f>+'Data for Figure 11'!B463</f>
        <v>64.03551532033427</v>
      </c>
      <c r="C344" s="9">
        <f>+'Data for Figure 11'!C463</f>
        <v>50.507352066653731</v>
      </c>
      <c r="D344" s="9">
        <f>+'Data for Figure 11'!D463</f>
        <v>48.012432522799095</v>
      </c>
      <c r="G344" s="5"/>
    </row>
    <row r="345" spans="1:7" x14ac:dyDescent="0.3">
      <c r="A345" s="5" t="s">
        <v>402</v>
      </c>
      <c r="B345" s="9">
        <f>+'Data for Figure 11'!B464</f>
        <v>49.348275645979989</v>
      </c>
      <c r="C345" s="9">
        <f>+'Data for Figure 11'!C464</f>
        <v>54.731625874746889</v>
      </c>
      <c r="D345" s="9">
        <f>+'Data for Figure 11'!D464</f>
        <v>49.888035830290093</v>
      </c>
      <c r="G345" s="5"/>
    </row>
    <row r="346" spans="1:7" x14ac:dyDescent="0.3">
      <c r="A346" s="5" t="s">
        <v>403</v>
      </c>
      <c r="B346" s="9">
        <f>+'Data for Figure 11'!B465</f>
        <v>41.941150200962632</v>
      </c>
      <c r="C346" s="9">
        <f>+'Data for Figure 11'!C465</f>
        <v>55.366075750939395</v>
      </c>
      <c r="D346" s="9">
        <f>+'Data for Figure 11'!D465</f>
        <v>55.728093804192213</v>
      </c>
      <c r="G346" s="5"/>
    </row>
    <row r="347" spans="1:7" x14ac:dyDescent="0.3">
      <c r="A347" s="5" t="s">
        <v>404</v>
      </c>
      <c r="B347" s="9">
        <f>+'Data for Figure 11'!B466</f>
        <v>52.525753489765762</v>
      </c>
      <c r="C347" s="9">
        <f>+'Data for Figure 11'!C466</f>
        <v>51.655380196031132</v>
      </c>
      <c r="D347" s="9">
        <f>+'Data for Figure 11'!D466</f>
        <v>62.950768266105285</v>
      </c>
      <c r="G347" s="5"/>
    </row>
    <row r="348" spans="1:7" x14ac:dyDescent="0.3">
      <c r="A348" s="5" t="s">
        <v>405</v>
      </c>
      <c r="B348" s="9">
        <f>+'Data for Figure 11'!B467</f>
        <v>37.263814919094941</v>
      </c>
      <c r="C348" s="9">
        <f>+'Data for Figure 11'!C467</f>
        <v>51.757219774840912</v>
      </c>
      <c r="D348" s="9">
        <f>+'Data for Figure 11'!D467</f>
        <v>71.485635276130964</v>
      </c>
      <c r="G348" s="5"/>
    </row>
    <row r="349" spans="1:7" x14ac:dyDescent="0.3">
      <c r="A349" s="5" t="s">
        <v>406</v>
      </c>
      <c r="B349" s="9">
        <f>+'Data for Figure 11'!B468</f>
        <v>38.631208989075304</v>
      </c>
      <c r="C349" s="9">
        <f>+'Data for Figure 11'!C468</f>
        <v>46.490345354442717</v>
      </c>
      <c r="D349" s="9">
        <f>+'Data for Figure 11'!D468</f>
        <v>77.39261492225242</v>
      </c>
      <c r="G349" s="5"/>
    </row>
    <row r="350" spans="1:7" x14ac:dyDescent="0.3">
      <c r="A350" s="5" t="s">
        <v>407</v>
      </c>
      <c r="B350" s="9">
        <f>+'Data for Figure 11'!B469</f>
        <v>78.290430259466319</v>
      </c>
      <c r="C350" s="9">
        <f>+'Data for Figure 11'!C469</f>
        <v>57.126187423988426</v>
      </c>
      <c r="D350" s="9">
        <f>+'Data for Figure 11'!D469</f>
        <v>80.452645236367232</v>
      </c>
      <c r="G350" s="5"/>
    </row>
    <row r="351" spans="1:7" x14ac:dyDescent="0.3">
      <c r="A351" s="5" t="s">
        <v>408</v>
      </c>
      <c r="B351" s="9">
        <f>+'Data for Figure 11'!B470</f>
        <v>61.894045598760414</v>
      </c>
      <c r="C351" s="9">
        <f>+'Data for Figure 11'!C470</f>
        <v>53.782779381894045</v>
      </c>
      <c r="D351" s="9">
        <f>+'Data for Figure 11'!D470</f>
        <v>85.710282990436056</v>
      </c>
      <c r="G351" s="5"/>
    </row>
    <row r="352" spans="1:7" x14ac:dyDescent="0.3">
      <c r="A352" s="5" t="s">
        <v>409</v>
      </c>
      <c r="B352" s="9">
        <f>+'Data for Figure 11'!B471</f>
        <v>73.157063528452795</v>
      </c>
      <c r="C352" s="9">
        <f>+'Data for Figure 11'!C471</f>
        <v>63.588316126986363</v>
      </c>
      <c r="D352" s="9">
        <f>+'Data for Figure 11'!D471</f>
        <v>89.415117383973453</v>
      </c>
      <c r="G352" s="5"/>
    </row>
    <row r="353" spans="1:7" x14ac:dyDescent="0.3">
      <c r="A353" s="5" t="s">
        <v>410</v>
      </c>
      <c r="B353" s="9">
        <f>+'Data for Figure 11'!B472</f>
        <v>74.067999540765285</v>
      </c>
      <c r="C353" s="9">
        <f>+'Data for Figure 11'!C472</f>
        <v>45.254341343623913</v>
      </c>
      <c r="D353" s="9">
        <f>+'Data for Figure 11'!D472</f>
        <v>90.926715783351966</v>
      </c>
      <c r="G353" s="5"/>
    </row>
    <row r="354" spans="1:7" x14ac:dyDescent="0.3">
      <c r="A354" s="5" t="s">
        <v>411</v>
      </c>
      <c r="B354" s="9">
        <f>+'Data for Figure 11'!B473</f>
        <v>85.618739955520212</v>
      </c>
      <c r="C354" s="9">
        <f>+'Data for Figure 11'!C473</f>
        <v>48.930824881165712</v>
      </c>
      <c r="D354" s="9">
        <f>+'Data for Figure 11'!D473</f>
        <v>99.121721918717157</v>
      </c>
      <c r="G354" s="5"/>
    </row>
    <row r="355" spans="1:7" x14ac:dyDescent="0.3">
      <c r="A355" s="5" t="s">
        <v>412</v>
      </c>
      <c r="B355" s="9">
        <f>+'Data for Figure 11'!B474</f>
        <v>72.641798190194407</v>
      </c>
      <c r="C355" s="9">
        <f>+'Data for Figure 11'!C474</f>
        <v>45.854951796669582</v>
      </c>
      <c r="D355" s="9">
        <f>+'Data for Figure 11'!D474</f>
        <v>91.263596391565599</v>
      </c>
      <c r="G355" s="5"/>
    </row>
    <row r="356" spans="1:7" x14ac:dyDescent="0.3">
      <c r="A356" s="5" t="s">
        <v>413</v>
      </c>
      <c r="B356" s="9">
        <f>+'Data for Figure 11'!B475</f>
        <v>60.269010068419981</v>
      </c>
      <c r="C356" s="9">
        <f>+'Data for Figure 11'!C475</f>
        <v>43.049530646281568</v>
      </c>
      <c r="D356" s="9">
        <f>+'Data for Figure 11'!D475</f>
        <v>84.637488947393734</v>
      </c>
      <c r="G356" s="5"/>
    </row>
    <row r="357" spans="1:7" x14ac:dyDescent="0.3">
      <c r="A357" s="5" t="s">
        <v>414</v>
      </c>
      <c r="B357" s="9">
        <f>+'Data for Figure 11'!B476</f>
        <v>74.959963635092137</v>
      </c>
      <c r="C357" s="9">
        <f>+'Data for Figure 11'!C476</f>
        <v>40.265390222344656</v>
      </c>
      <c r="D357" s="9">
        <f>+'Data for Figure 11'!D476</f>
        <v>84.345320669478085</v>
      </c>
      <c r="G357" s="5"/>
    </row>
    <row r="358" spans="1:7" x14ac:dyDescent="0.3">
      <c r="A358" s="5" t="s">
        <v>415</v>
      </c>
      <c r="B358" s="9">
        <f>+'Data for Figure 11'!B477</f>
        <v>73.50290504590042</v>
      </c>
      <c r="C358" s="9">
        <f>+'Data for Figure 11'!C477</f>
        <v>42.641096500176204</v>
      </c>
      <c r="D358" s="9">
        <f>+'Data for Figure 11'!D477</f>
        <v>78.154253154665327</v>
      </c>
      <c r="G358" s="5"/>
    </row>
    <row r="359" spans="1:7" x14ac:dyDescent="0.3">
      <c r="A359" s="5" t="s">
        <v>416</v>
      </c>
      <c r="B359" s="9">
        <f>+'Data for Figure 11'!B478</f>
        <v>66.137827786396059</v>
      </c>
      <c r="C359" s="9">
        <f>+'Data for Figure 11'!C478</f>
        <v>40.206284729158817</v>
      </c>
      <c r="D359" s="9">
        <f>+'Data for Figure 11'!D478</f>
        <v>72.847108631671475</v>
      </c>
      <c r="G359" s="5"/>
    </row>
    <row r="360" spans="1:7" x14ac:dyDescent="0.3">
      <c r="A360" s="5" t="s">
        <v>417</v>
      </c>
      <c r="B360" s="9">
        <f>+'Data for Figure 11'!B479</f>
        <v>59.23475187821272</v>
      </c>
      <c r="C360" s="9">
        <f>+'Data for Figure 11'!C479</f>
        <v>40.412348227468861</v>
      </c>
      <c r="D360" s="9">
        <f>+'Data for Figure 11'!D479</f>
        <v>68.68840709506992</v>
      </c>
      <c r="G360" s="5"/>
    </row>
    <row r="361" spans="1:7" x14ac:dyDescent="0.3">
      <c r="A361" s="5" t="s">
        <v>418</v>
      </c>
      <c r="B361" s="9">
        <f>+'Data for Figure 11'!B480</f>
        <v>63.932460785293244</v>
      </c>
      <c r="C361" s="9">
        <f>+'Data for Figure 11'!C480</f>
        <v>46.23695359760616</v>
      </c>
      <c r="D361" s="9">
        <f>+'Data for Figure 11'!D480</f>
        <v>64.180118947000153</v>
      </c>
      <c r="G361" s="5"/>
    </row>
    <row r="362" spans="1:7" x14ac:dyDescent="0.3">
      <c r="A362" s="5" t="s">
        <v>419</v>
      </c>
      <c r="B362" s="9">
        <f>+'Data for Figure 11'!B481</f>
        <v>43.385672114953877</v>
      </c>
      <c r="C362" s="9">
        <f>+'Data for Figure 11'!C481</f>
        <v>41.861827310287111</v>
      </c>
      <c r="D362" s="9">
        <f>+'Data for Figure 11'!D481</f>
        <v>59.162805561078422</v>
      </c>
      <c r="G362" s="5"/>
    </row>
    <row r="363" spans="1:7" x14ac:dyDescent="0.3">
      <c r="A363" s="5" t="s">
        <v>420</v>
      </c>
      <c r="B363" s="9">
        <f>+'Data for Figure 11'!B482</f>
        <v>43.158398468655278</v>
      </c>
      <c r="C363" s="9">
        <f>+'Data for Figure 11'!C482</f>
        <v>38.096704741653767</v>
      </c>
      <c r="D363" s="9">
        <f>+'Data for Figure 11'!D482</f>
        <v>54.247133374157677</v>
      </c>
      <c r="G363" s="5"/>
    </row>
    <row r="364" spans="1:7" x14ac:dyDescent="0.3">
      <c r="A364" s="5" t="s">
        <v>421</v>
      </c>
      <c r="B364" s="9">
        <f>+'Data for Figure 11'!B483</f>
        <v>35.380073945492164</v>
      </c>
      <c r="C364" s="9">
        <f>+'Data for Figure 11'!C483</f>
        <v>35.205356373616901</v>
      </c>
      <c r="D364" s="9">
        <f>+'Data for Figure 11'!D483</f>
        <v>51.970196303304746</v>
      </c>
      <c r="G364" s="5"/>
    </row>
    <row r="365" spans="1:7" x14ac:dyDescent="0.3">
      <c r="A365" s="5" t="s">
        <v>422</v>
      </c>
      <c r="B365" s="9">
        <f>+'Data for Figure 11'!B484</f>
        <v>40.223874268592596</v>
      </c>
      <c r="C365" s="9">
        <f>+'Data for Figure 11'!C484</f>
        <v>38.10311618836004</v>
      </c>
      <c r="D365" s="9">
        <f>+'Data for Figure 11'!D484</f>
        <v>50.243704305105673</v>
      </c>
      <c r="G365" s="5"/>
    </row>
    <row r="366" spans="1:7" x14ac:dyDescent="0.3">
      <c r="A366" s="5" t="s">
        <v>423</v>
      </c>
      <c r="B366" s="9">
        <f>+'Data for Figure 11'!B485</f>
        <v>38.836220844301785</v>
      </c>
      <c r="C366" s="9">
        <f>+'Data for Figure 11'!C485</f>
        <v>38.277277680744028</v>
      </c>
      <c r="D366" s="9">
        <f>+'Data for Figure 11'!D485</f>
        <v>43.647884698682951</v>
      </c>
      <c r="G366" s="5"/>
    </row>
    <row r="367" spans="1:7" x14ac:dyDescent="0.3">
      <c r="A367" s="5" t="s">
        <v>424</v>
      </c>
      <c r="B367" s="9">
        <f>+'Data for Figure 11'!B486</f>
        <v>46.305716558699864</v>
      </c>
      <c r="C367" s="9">
        <f>+'Data for Figure 11'!C486</f>
        <v>46.910987528579717</v>
      </c>
      <c r="D367" s="9">
        <f>+'Data for Figure 11'!D486</f>
        <v>46.233891947117471</v>
      </c>
      <c r="G367" s="5"/>
    </row>
    <row r="368" spans="1:7" x14ac:dyDescent="0.3">
      <c r="A368" s="5" t="s">
        <v>425</v>
      </c>
      <c r="B368" s="9">
        <f>+'Data for Figure 11'!B487</f>
        <v>44.060164317279792</v>
      </c>
      <c r="C368" s="9">
        <f>+'Data for Figure 11'!C487</f>
        <v>35.979403623845755</v>
      </c>
      <c r="D368" s="9">
        <f>+'Data for Figure 11'!D487</f>
        <v>48.90458517930567</v>
      </c>
      <c r="G368" s="5"/>
    </row>
    <row r="369" spans="1:7" x14ac:dyDescent="0.3">
      <c r="A369" s="5" t="s">
        <v>426</v>
      </c>
      <c r="B369" s="9">
        <f>+'Data for Figure 11'!B488</f>
        <v>40.438637163047986</v>
      </c>
      <c r="C369" s="9">
        <f>+'Data for Figure 11'!C488</f>
        <v>40.552395760874013</v>
      </c>
      <c r="D369" s="9">
        <f>+'Data for Figure 11'!D488</f>
        <v>47.664254704123742</v>
      </c>
      <c r="G369" s="5"/>
    </row>
    <row r="370" spans="1:7" x14ac:dyDescent="0.3">
      <c r="A370" s="5" t="s">
        <v>427</v>
      </c>
      <c r="B370" s="9">
        <f>+'Data for Figure 11'!B489</f>
        <v>46.664598075404172</v>
      </c>
      <c r="C370" s="9">
        <f>+'Data for Figure 11'!C489</f>
        <v>33.711795162519273</v>
      </c>
      <c r="D370" s="9">
        <f>+'Data for Figure 11'!D489</f>
        <v>50.334113883990028</v>
      </c>
      <c r="G370" s="5"/>
    </row>
    <row r="371" spans="1:7" x14ac:dyDescent="0.3">
      <c r="A371" s="5" t="s">
        <v>428</v>
      </c>
      <c r="B371" s="9">
        <f>+'Data for Figure 11'!B490</f>
        <v>52.565738773746084</v>
      </c>
      <c r="C371" s="9">
        <f>+'Data for Figure 11'!C490</f>
        <v>38.517253935501586</v>
      </c>
      <c r="D371" s="9">
        <f>+'Data for Figure 11'!D490</f>
        <v>48.869962146733535</v>
      </c>
      <c r="G371" s="5"/>
    </row>
    <row r="372" spans="1:7" x14ac:dyDescent="0.3">
      <c r="A372" s="5" t="s">
        <v>429</v>
      </c>
      <c r="B372" s="9">
        <f>+'Data for Figure 11'!B491</f>
        <v>54.869612114957064</v>
      </c>
      <c r="C372" s="9">
        <f>+'Data for Figure 11'!C491</f>
        <v>40.728839385300184</v>
      </c>
      <c r="D372" s="9">
        <f>+'Data for Figure 11'!D491</f>
        <v>46.954166445429934</v>
      </c>
      <c r="G372" s="5"/>
    </row>
    <row r="373" spans="1:7" x14ac:dyDescent="0.3">
      <c r="A373" s="5" t="s">
        <v>430</v>
      </c>
      <c r="B373" s="9">
        <f>+'Data for Figure 11'!B492</f>
        <v>58.305399804973177</v>
      </c>
      <c r="C373" s="9">
        <f>+'Data for Figure 11'!C492</f>
        <v>40.482678563523407</v>
      </c>
      <c r="D373" s="9">
        <f>+'Data for Figure 11'!D492</f>
        <v>48.266404470822643</v>
      </c>
      <c r="G373" s="5"/>
    </row>
    <row r="374" spans="1:7" x14ac:dyDescent="0.3">
      <c r="A374" s="5" t="s">
        <v>431</v>
      </c>
      <c r="B374" s="9">
        <f>+'Data for Figure 11'!B493</f>
        <v>68.225549333910095</v>
      </c>
      <c r="C374" s="9">
        <f>+'Data for Figure 11'!C493</f>
        <v>45.502493358008842</v>
      </c>
      <c r="D374" s="9">
        <f>+'Data for Figure 11'!D493</f>
        <v>49.854446897526984</v>
      </c>
      <c r="G374" s="5"/>
    </row>
    <row r="375" spans="1:7" x14ac:dyDescent="0.3">
      <c r="A375" s="5" t="s">
        <v>432</v>
      </c>
      <c r="B375" s="9">
        <f>+'Data for Figure 11'!B494</f>
        <v>62.107025860285049</v>
      </c>
      <c r="C375" s="9">
        <f>+'Data for Figure 11'!C494</f>
        <v>52.189008528716066</v>
      </c>
      <c r="D375" s="9">
        <f>+'Data for Figure 11'!D494</f>
        <v>49.523157431332507</v>
      </c>
      <c r="G375" s="5"/>
    </row>
    <row r="376" spans="1:7" x14ac:dyDescent="0.3">
      <c r="A376" s="5" t="s">
        <v>433</v>
      </c>
      <c r="B376" s="9">
        <f>+'Data for Figure 11'!B495</f>
        <v>54.902820135754801</v>
      </c>
      <c r="C376" s="9">
        <f>+'Data for Figure 11'!C495</f>
        <v>45.250926237790502</v>
      </c>
      <c r="D376" s="9">
        <f>+'Data for Figure 11'!D495</f>
        <v>50.452574015410725</v>
      </c>
      <c r="G376" s="5"/>
    </row>
    <row r="377" spans="1:7" x14ac:dyDescent="0.3">
      <c r="A377" s="5" t="s">
        <v>434</v>
      </c>
      <c r="B377" s="9">
        <f>+'Data for Figure 11'!B496</f>
        <v>50.549317636623869</v>
      </c>
      <c r="C377" s="9">
        <f>+'Data for Figure 11'!C496</f>
        <v>45.5848726636791</v>
      </c>
      <c r="D377" s="9">
        <f>+'Data for Figure 11'!D496</f>
        <v>49.364693160701201</v>
      </c>
      <c r="G377" s="5"/>
    </row>
    <row r="378" spans="1:7" x14ac:dyDescent="0.3">
      <c r="A378" s="5" t="s">
        <v>435</v>
      </c>
      <c r="B378" s="9">
        <f>+'Data for Figure 11'!B497</f>
        <v>46.660619403525686</v>
      </c>
      <c r="C378" s="9">
        <f>+'Data for Figure 11'!C497</f>
        <v>47.96357033201695</v>
      </c>
      <c r="D378" s="9">
        <f>+'Data for Figure 11'!D497</f>
        <v>48.985858236044002</v>
      </c>
      <c r="G378" s="5"/>
    </row>
    <row r="379" spans="1:7" x14ac:dyDescent="0.3">
      <c r="A379" s="5" t="s">
        <v>436</v>
      </c>
      <c r="B379" s="9">
        <f>+'Data for Figure 11'!B498</f>
        <v>68.763904597372587</v>
      </c>
      <c r="C379" s="9">
        <f>+'Data for Figure 11'!C498</f>
        <v>51.341772669638843</v>
      </c>
      <c r="D379" s="9">
        <f>+'Data for Figure 11'!D498</f>
        <v>47.147408050663017</v>
      </c>
      <c r="G379" s="5"/>
    </row>
    <row r="380" spans="1:7" x14ac:dyDescent="0.3">
      <c r="A380" s="5" t="s">
        <v>437</v>
      </c>
      <c r="B380" s="9">
        <f>+'Data for Figure 11'!B499</f>
        <v>74.162389102554286</v>
      </c>
      <c r="C380" s="9">
        <f>+'Data for Figure 11'!C499</f>
        <v>59.99619408458112</v>
      </c>
      <c r="D380" s="9">
        <f>+'Data for Figure 11'!D499</f>
        <v>49.051294419616845</v>
      </c>
      <c r="G380" s="5"/>
    </row>
    <row r="381" spans="1:7" x14ac:dyDescent="0.3">
      <c r="A381" s="5" t="s">
        <v>438</v>
      </c>
      <c r="B381" s="9">
        <f>+'Data for Figure 11'!B500</f>
        <v>66.381295271164504</v>
      </c>
      <c r="C381" s="9">
        <f>+'Data for Figure 11'!C500</f>
        <v>57.443269596540667</v>
      </c>
      <c r="D381" s="9">
        <f>+'Data for Figure 11'!D500</f>
        <v>48.994472538728353</v>
      </c>
      <c r="G381" s="5"/>
    </row>
    <row r="382" spans="1:7" x14ac:dyDescent="0.3">
      <c r="A382" s="5" t="s">
        <v>439</v>
      </c>
      <c r="B382" s="9">
        <f>+'Data for Figure 11'!B501</f>
        <v>65.378602417318518</v>
      </c>
      <c r="C382" s="9">
        <f>+'Data for Figure 11'!C501</f>
        <v>54.015955688152253</v>
      </c>
      <c r="D382" s="9">
        <f>+'Data for Figure 11'!D501</f>
        <v>46.96071727077917</v>
      </c>
      <c r="G382" s="5"/>
    </row>
    <row r="383" spans="1:7" x14ac:dyDescent="0.3">
      <c r="A383" s="5" t="s">
        <v>440</v>
      </c>
      <c r="B383" s="9">
        <f>+'Data for Figure 11'!B502</f>
        <v>65.988898064778212</v>
      </c>
      <c r="C383" s="9">
        <f>+'Data for Figure 11'!C502</f>
        <v>58.42205420974129</v>
      </c>
      <c r="D383" s="9">
        <f>+'Data for Figure 11'!D502</f>
        <v>48.573458475120603</v>
      </c>
      <c r="G383" s="5"/>
    </row>
    <row r="384" spans="1:7" x14ac:dyDescent="0.3">
      <c r="A384" s="5" t="s">
        <v>441</v>
      </c>
      <c r="B384" s="9">
        <f>+'Data for Figure 11'!B503</f>
        <v>54.130433148689569</v>
      </c>
      <c r="C384" s="9">
        <f>+'Data for Figure 11'!C503</f>
        <v>56.270210763234594</v>
      </c>
      <c r="D384" s="9">
        <f>+'Data for Figure 11'!D503</f>
        <v>50.112034694837874</v>
      </c>
      <c r="G384" s="5"/>
    </row>
    <row r="385" spans="1:7" x14ac:dyDescent="0.3">
      <c r="A385" s="5" t="s">
        <v>442</v>
      </c>
      <c r="B385" s="9">
        <f>+'Data for Figure 11'!B504</f>
        <v>42.201801749776237</v>
      </c>
      <c r="C385" s="9">
        <f>+'Data for Figure 11'!C504</f>
        <v>47.595371937865337</v>
      </c>
      <c r="D385" s="9">
        <f>+'Data for Figure 11'!D504</f>
        <v>49.621304666555055</v>
      </c>
      <c r="G385" s="5"/>
    </row>
    <row r="386" spans="1:7" x14ac:dyDescent="0.3">
      <c r="A386" s="5" t="s">
        <v>443</v>
      </c>
      <c r="B386" s="9">
        <f>+'Data for Figure 11'!B505</f>
        <v>58.56543540268855</v>
      </c>
      <c r="C386" s="9">
        <f>+'Data for Figure 11'!C505</f>
        <v>46.97916631476533</v>
      </c>
      <c r="D386" s="9">
        <f>+'Data for Figure 11'!D505</f>
        <v>46.803094752137419</v>
      </c>
      <c r="G386" s="5"/>
    </row>
    <row r="387" spans="1:7" x14ac:dyDescent="0.3">
      <c r="A387" s="5" t="s">
        <v>444</v>
      </c>
      <c r="B387" s="9">
        <f>+'Data for Figure 11'!B506</f>
        <v>45.791797264707498</v>
      </c>
      <c r="C387" s="9">
        <f>+'Data for Figure 11'!C506</f>
        <v>46.47426684026896</v>
      </c>
      <c r="D387" s="9">
        <f>+'Data for Figure 11'!D506</f>
        <v>48.984397998288557</v>
      </c>
      <c r="G387" s="5"/>
    </row>
    <row r="388" spans="1:7" x14ac:dyDescent="0.3">
      <c r="A388" s="5" t="s">
        <v>445</v>
      </c>
      <c r="B388" s="9">
        <f>+'Data for Figure 11'!B507</f>
        <v>58.266400102884262</v>
      </c>
      <c r="C388" s="9">
        <f>+'Data for Figure 11'!C507</f>
        <v>43.977751664708187</v>
      </c>
      <c r="D388" s="9">
        <f>+'Data for Figure 11'!D507</f>
        <v>48.912702888802343</v>
      </c>
      <c r="G388" s="5"/>
    </row>
    <row r="389" spans="1:7" x14ac:dyDescent="0.3">
      <c r="A389" s="5" t="s">
        <v>446</v>
      </c>
      <c r="B389" s="9">
        <f>+'Data for Figure 11'!B508</f>
        <v>66.156064075269242</v>
      </c>
      <c r="C389" s="9">
        <f>+'Data for Figure 11'!C508</f>
        <v>46.053473237854718</v>
      </c>
      <c r="D389" s="9">
        <f>+'Data for Figure 11'!D508</f>
        <v>48.304675716330301</v>
      </c>
      <c r="G389" s="5"/>
    </row>
    <row r="390" spans="1:7" x14ac:dyDescent="0.3">
      <c r="A390" s="5" t="s">
        <v>447</v>
      </c>
      <c r="B390" s="9">
        <f>+'Data for Figure 11'!B509</f>
        <v>55.48807463180183</v>
      </c>
      <c r="C390" s="9">
        <f>+'Data for Figure 11'!C509</f>
        <v>44.65537293678323</v>
      </c>
      <c r="D390" s="9">
        <f>+'Data for Figure 11'!D509</f>
        <v>46.728592162660256</v>
      </c>
      <c r="G390" s="5"/>
    </row>
    <row r="391" spans="1:7" x14ac:dyDescent="0.3">
      <c r="A391" s="5" t="s">
        <v>448</v>
      </c>
      <c r="B391" s="9">
        <f>+'Data for Figure 11'!B510</f>
        <v>43.592939612588211</v>
      </c>
      <c r="C391" s="9">
        <f>+'Data for Figure 11'!C510</f>
        <v>41.1454385019006</v>
      </c>
      <c r="D391" s="9">
        <f>+'Data for Figure 11'!D510</f>
        <v>49.621840470084891</v>
      </c>
      <c r="G391" s="5"/>
    </row>
    <row r="392" spans="1:7" x14ac:dyDescent="0.3">
      <c r="A392" s="5" t="s">
        <v>449</v>
      </c>
      <c r="B392" s="9">
        <f>+'Data for Figure 11'!B511</f>
        <v>34.801994657920396</v>
      </c>
      <c r="C392" s="9">
        <f>+'Data for Figure 11'!C511</f>
        <v>38.727714218131723</v>
      </c>
      <c r="D392" s="9">
        <f>+'Data for Figure 11'!D511</f>
        <v>48.837585630557825</v>
      </c>
      <c r="G392" s="5"/>
    </row>
    <row r="393" spans="1:7" x14ac:dyDescent="0.3">
      <c r="A393" s="5" t="s">
        <v>450</v>
      </c>
      <c r="B393" s="9">
        <f>+'Data for Figure 11'!B512</f>
        <v>36.354259146169369</v>
      </c>
      <c r="C393" s="9">
        <f>+'Data for Figure 11'!C512</f>
        <v>39.167078599191086</v>
      </c>
      <c r="D393" s="9">
        <f>+'Data for Figure 11'!D512</f>
        <v>50.445970479305281</v>
      </c>
      <c r="G393" s="5"/>
    </row>
    <row r="394" spans="1:7" x14ac:dyDescent="0.3">
      <c r="A394" s="5" t="s">
        <v>451</v>
      </c>
      <c r="B394" s="9">
        <f>+'Data for Figure 11'!B513</f>
        <v>33.798576856557581</v>
      </c>
      <c r="C394" s="9">
        <f>+'Data for Figure 11'!C513</f>
        <v>32.342059072369331</v>
      </c>
      <c r="D394" s="9">
        <f>+'Data for Figure 11'!D513</f>
        <v>51.785021844119548</v>
      </c>
      <c r="G394" s="5"/>
    </row>
    <row r="395" spans="1:7" x14ac:dyDescent="0.3">
      <c r="A395" s="5" t="s">
        <v>452</v>
      </c>
      <c r="B395" s="9">
        <f>+'Data for Figure 11'!B514</f>
        <v>21.325950482949828</v>
      </c>
      <c r="C395" s="9">
        <f>+'Data for Figure 11'!C514</f>
        <v>22.552167127194721</v>
      </c>
      <c r="D395" s="9">
        <f>+'Data for Figure 11'!D514</f>
        <v>52.291546070143369</v>
      </c>
      <c r="G395" s="5"/>
    </row>
    <row r="396" spans="1:7" x14ac:dyDescent="0.3">
      <c r="A396" s="5" t="s">
        <v>453</v>
      </c>
      <c r="B396" s="9">
        <f>+'Data for Figure 11'!B515</f>
        <v>51.048346328959205</v>
      </c>
      <c r="C396" s="9">
        <f>+'Data for Figure 11'!C515</f>
        <v>28.506286862928508</v>
      </c>
      <c r="D396" s="9">
        <f>+'Data for Figure 11'!D515</f>
        <v>61.055469953753835</v>
      </c>
      <c r="G396" s="5"/>
    </row>
    <row r="397" spans="1:7" x14ac:dyDescent="0.3">
      <c r="A397" s="5" t="s">
        <v>454</v>
      </c>
      <c r="B397" s="9">
        <f>+'Data for Figure 11'!B516</f>
        <v>78.106212509623774</v>
      </c>
      <c r="C397" s="9">
        <f>+'Data for Figure 11'!C516</f>
        <v>53.173182647930631</v>
      </c>
      <c r="D397" s="9">
        <f>+'Data for Figure 11'!D516</f>
        <v>65.8579826442691</v>
      </c>
      <c r="G397" s="5"/>
    </row>
    <row r="398" spans="1:7" x14ac:dyDescent="0.3">
      <c r="A398" s="5" t="s">
        <v>455</v>
      </c>
      <c r="B398" s="9">
        <f>+'Data for Figure 11'!B517</f>
        <v>50.239647555925274</v>
      </c>
      <c r="C398" s="9">
        <f>+'Data for Figure 11'!C517</f>
        <v>49.210652428492139</v>
      </c>
      <c r="D398" s="9">
        <f>+'Data for Figure 11'!D517</f>
        <v>63.893134995541764</v>
      </c>
      <c r="G398" s="5"/>
    </row>
    <row r="399" spans="1:7" x14ac:dyDescent="0.3">
      <c r="A399" s="5" t="s">
        <v>456</v>
      </c>
      <c r="B399" s="9">
        <f>+'Data for Figure 11'!B518</f>
        <v>57.895431633453029</v>
      </c>
      <c r="C399" s="9">
        <f>+'Data for Figure 11'!C518</f>
        <v>44.487200824257499</v>
      </c>
      <c r="D399" s="9">
        <f>+'Data for Figure 11'!D518</f>
        <v>60.223056488648872</v>
      </c>
      <c r="G399" s="5"/>
    </row>
    <row r="400" spans="1:7" x14ac:dyDescent="0.3">
      <c r="A400" s="5" t="s">
        <v>457</v>
      </c>
      <c r="B400" s="9">
        <f>+'Data for Figure 11'!B519</f>
        <v>51.000960330944814</v>
      </c>
      <c r="C400" s="9">
        <f>+'Data for Figure 11'!C519</f>
        <v>42.846851474201756</v>
      </c>
      <c r="D400" s="9">
        <f>+'Data for Figure 11'!D519</f>
        <v>58.460988132273229</v>
      </c>
      <c r="G400" s="5"/>
    </row>
    <row r="401" spans="1:7" x14ac:dyDescent="0.3">
      <c r="A401" s="5" t="s">
        <v>458</v>
      </c>
      <c r="B401" s="9">
        <f>+'Data for Figure 11'!B520</f>
        <v>44.308984583811252</v>
      </c>
      <c r="C401" s="9">
        <f>+'Data for Figure 11'!C520</f>
        <v>42.61538176838522</v>
      </c>
      <c r="D401" s="9">
        <f>+'Data for Figure 11'!D520</f>
        <v>55.834672416049379</v>
      </c>
      <c r="G401" s="5"/>
    </row>
    <row r="402" spans="1:7" x14ac:dyDescent="0.3">
      <c r="A402" s="5" t="s">
        <v>459</v>
      </c>
      <c r="B402" s="9">
        <f>+'Data for Figure 11'!B521</f>
        <v>52.240395346010637</v>
      </c>
      <c r="C402" s="9">
        <f>+'Data for Figure 11'!C521</f>
        <v>43.98077252872519</v>
      </c>
      <c r="D402" s="9">
        <f>+'Data for Figure 11'!D521</f>
        <v>56.059586927342984</v>
      </c>
      <c r="G402" s="5"/>
    </row>
    <row r="403" spans="1:7" x14ac:dyDescent="0.3">
      <c r="A403" s="5" t="s">
        <v>460</v>
      </c>
      <c r="B403" s="9">
        <f>+'Data for Figure 11'!B522</f>
        <v>38.307636088548101</v>
      </c>
      <c r="C403" s="9">
        <f>+'Data for Figure 11'!C522</f>
        <v>45.910944740167722</v>
      </c>
      <c r="D403" s="9">
        <f>+'Data for Figure 11'!D522</f>
        <v>53.615453998912699</v>
      </c>
      <c r="G403" s="5"/>
    </row>
    <row r="404" spans="1:7" x14ac:dyDescent="0.3">
      <c r="A404" s="5" t="s">
        <v>461</v>
      </c>
      <c r="B404" s="9">
        <f>+'Data for Figure 11'!B523</f>
        <v>40.256936395058631</v>
      </c>
      <c r="C404" s="9">
        <f>+'Data for Figure 11'!C523</f>
        <v>43.96471586678188</v>
      </c>
      <c r="D404" s="9">
        <f>+'Data for Figure 11'!D523</f>
        <v>54.820063059329826</v>
      </c>
      <c r="G404" s="5"/>
    </row>
    <row r="405" spans="1:7" x14ac:dyDescent="0.3">
      <c r="A405" s="5" t="s">
        <v>462</v>
      </c>
      <c r="B405" s="9">
        <f>+'Data for Figure 11'!B524</f>
        <v>49.78020654562971</v>
      </c>
      <c r="C405" s="9">
        <f>+'Data for Figure 11'!C524</f>
        <v>41.439766437219831</v>
      </c>
      <c r="D405" s="9">
        <f>+'Data for Figure 11'!D524</f>
        <v>52.140608604399709</v>
      </c>
      <c r="G405" s="5"/>
    </row>
    <row r="406" spans="1:7" x14ac:dyDescent="0.3">
      <c r="A406" s="5" t="s">
        <v>463</v>
      </c>
      <c r="B406" s="9">
        <f>+'Data for Figure 11'!B525</f>
        <v>50.631097557189911</v>
      </c>
      <c r="C406" s="9">
        <f>+'Data for Figure 11'!C525</f>
        <v>49.440569449347826</v>
      </c>
      <c r="D406" s="9">
        <f>+'Data for Figure 11'!D525</f>
        <v>49.941241590854176</v>
      </c>
      <c r="G406" s="5"/>
    </row>
    <row r="407" spans="1:7" x14ac:dyDescent="0.3">
      <c r="A407" s="5" t="s">
        <v>464</v>
      </c>
      <c r="B407" s="9">
        <f>+'Data for Figure 11'!B526</f>
        <v>71.483152628296139</v>
      </c>
      <c r="C407" s="9">
        <f>+'Data for Figure 11'!C526</f>
        <v>59.984105336486103</v>
      </c>
      <c r="D407" s="9">
        <f>+'Data for Figure 11'!D526</f>
        <v>46.103123450665429</v>
      </c>
      <c r="G407" s="5"/>
    </row>
    <row r="408" spans="1:7" x14ac:dyDescent="0.3">
      <c r="A408" s="5" t="s">
        <v>465</v>
      </c>
      <c r="B408" s="9">
        <f>+'Data for Figure 11'!B527</f>
        <v>42.355853044357872</v>
      </c>
      <c r="C408" s="9">
        <f>+'Data for Figure 11'!C527</f>
        <v>52.168462843833296</v>
      </c>
      <c r="D408" s="9">
        <f>+'Data for Figure 11'!D527</f>
        <v>35.544726142239028</v>
      </c>
      <c r="G408" s="5"/>
    </row>
    <row r="409" spans="1:7" x14ac:dyDescent="0.3">
      <c r="A409" s="5" t="s">
        <v>466</v>
      </c>
      <c r="B409" s="9">
        <f>+'Data for Figure 11'!B528</f>
        <v>33.678928272503498</v>
      </c>
      <c r="C409" s="9">
        <f>+'Data for Figure 11'!C528</f>
        <v>37.604520456506016</v>
      </c>
      <c r="D409" s="9">
        <f>+'Data for Figure 11'!D528</f>
        <v>31.516174402112473</v>
      </c>
      <c r="G409" s="5"/>
    </row>
    <row r="410" spans="1:7" x14ac:dyDescent="0.3">
      <c r="A410" s="5" t="s">
        <v>467</v>
      </c>
      <c r="B410" s="9">
        <f>+'Data for Figure 11'!B529</f>
        <v>33.925000224873394</v>
      </c>
      <c r="C410" s="9">
        <f>+'Data for Figure 11'!C529</f>
        <v>42.724139391768823</v>
      </c>
      <c r="D410" s="9">
        <f>+'Data for Figure 11'!D529</f>
        <v>32.286040425429263</v>
      </c>
      <c r="G410" s="5"/>
    </row>
    <row r="411" spans="1:7" x14ac:dyDescent="0.3">
      <c r="A411" s="5" t="s">
        <v>468</v>
      </c>
      <c r="B411" s="9">
        <f>+'Data for Figure 11'!B530</f>
        <v>37.91481041016516</v>
      </c>
      <c r="C411" s="9">
        <f>+'Data for Figure 11'!C530</f>
        <v>49.407057780156947</v>
      </c>
      <c r="D411" s="9">
        <f>+'Data for Figure 11'!D530</f>
        <v>30.960537133349717</v>
      </c>
      <c r="G411" s="5"/>
    </row>
    <row r="412" spans="1:7" x14ac:dyDescent="0.3">
      <c r="A412" s="5" t="s">
        <v>469</v>
      </c>
      <c r="B412" s="9">
        <f>+'Data for Figure 11'!B531</f>
        <v>39.346900836553985</v>
      </c>
      <c r="C412" s="9">
        <f>+'Data for Figure 11'!C531</f>
        <v>49.77915308751448</v>
      </c>
      <c r="D412" s="9">
        <f>+'Data for Figure 11'!D531</f>
        <v>29.1380615348668</v>
      </c>
      <c r="G412" s="5"/>
    </row>
    <row r="413" spans="1:7" x14ac:dyDescent="0.3">
      <c r="A413" s="5" t="s">
        <v>470</v>
      </c>
      <c r="B413" s="9">
        <f>+'Data for Figure 11'!B532</f>
        <v>42.549102277370274</v>
      </c>
      <c r="C413" s="9">
        <f>+'Data for Figure 11'!C532</f>
        <v>50.133398500717632</v>
      </c>
      <c r="D413" s="9">
        <f>+'Data for Figure 11'!D532</f>
        <v>32.031117434353249</v>
      </c>
      <c r="G413" s="5"/>
    </row>
    <row r="414" spans="1:7" x14ac:dyDescent="0.3">
      <c r="A414" s="5" t="s">
        <v>471</v>
      </c>
      <c r="B414" s="9">
        <f>+'Data for Figure 11'!B533</f>
        <v>46.186869305434207</v>
      </c>
      <c r="C414" s="9">
        <f>+'Data for Figure 11'!C533</f>
        <v>51.956851801379834</v>
      </c>
      <c r="D414" s="9">
        <f>+'Data for Figure 11'!D533</f>
        <v>31.619446029042031</v>
      </c>
      <c r="G414" s="5"/>
    </row>
    <row r="415" spans="1:7" x14ac:dyDescent="0.3">
      <c r="A415" s="5" t="s">
        <v>472</v>
      </c>
      <c r="B415" s="9">
        <f>+'Data for Figure 11'!B534</f>
        <v>40.627543613409699</v>
      </c>
      <c r="C415" s="9">
        <f>+'Data for Figure 11'!C534</f>
        <v>42.914395608072866</v>
      </c>
      <c r="D415" s="9">
        <f>+'Data for Figure 11'!D534</f>
        <v>30.815432793313381</v>
      </c>
      <c r="G415" s="5"/>
    </row>
    <row r="416" spans="1:7" x14ac:dyDescent="0.3">
      <c r="A416" s="5" t="s">
        <v>473</v>
      </c>
      <c r="B416" s="9">
        <f>+'Data for Figure 11'!B535</f>
        <v>42.524341237061591</v>
      </c>
      <c r="C416" s="9">
        <f>+'Data for Figure 11'!C535</f>
        <v>34.219684585731883</v>
      </c>
      <c r="D416" s="9">
        <f>+'Data for Figure 11'!D535</f>
        <v>26.888189234617666</v>
      </c>
      <c r="G416" s="5"/>
    </row>
    <row r="417" spans="1:7" x14ac:dyDescent="0.3">
      <c r="A417" s="5" t="s">
        <v>474</v>
      </c>
      <c r="B417" s="9">
        <f>+'Data for Figure 11'!B536</f>
        <v>36.113595931372068</v>
      </c>
      <c r="C417" s="9">
        <f>+'Data for Figure 11'!C536</f>
        <v>44.110334548278416</v>
      </c>
      <c r="D417" s="9">
        <f>+'Data for Figure 11'!D536</f>
        <v>26.515621766984676</v>
      </c>
      <c r="G417" s="5"/>
    </row>
    <row r="418" spans="1:7" x14ac:dyDescent="0.3">
      <c r="A418" s="5" t="s">
        <v>475</v>
      </c>
      <c r="B418" s="9">
        <f>+'Data for Figure 11'!B537</f>
        <v>45.187070778346673</v>
      </c>
      <c r="C418" s="9">
        <f>+'Data for Figure 11'!C537</f>
        <v>53.683863050399005</v>
      </c>
      <c r="D418" s="9">
        <f>+'Data for Figure 11'!D537</f>
        <v>25.777505168085902</v>
      </c>
      <c r="G418" s="5"/>
    </row>
    <row r="419" spans="1:7" x14ac:dyDescent="0.3">
      <c r="A419" s="5" t="s">
        <v>476</v>
      </c>
      <c r="B419" s="9">
        <f>+'Data for Figure 11'!B538</f>
        <v>23.451276411822832</v>
      </c>
      <c r="C419" s="9">
        <f>+'Data for Figure 11'!C538</f>
        <v>59.254225812505283</v>
      </c>
      <c r="D419" s="9">
        <f>+'Data for Figure 11'!D538</f>
        <v>27.181105568538321</v>
      </c>
      <c r="G419" s="5"/>
    </row>
    <row r="420" spans="1:7" x14ac:dyDescent="0.3">
      <c r="A420" s="5" t="s">
        <v>477</v>
      </c>
      <c r="B420" s="9">
        <f>+'Data for Figure 11'!B539</f>
        <v>23.603249333260766</v>
      </c>
      <c r="C420" s="9">
        <f>+'Data for Figure 11'!C539</f>
        <v>62.340235230717099</v>
      </c>
      <c r="D420" s="9">
        <f>+'Data for Figure 11'!D539</f>
        <v>26.236848490127642</v>
      </c>
      <c r="G420" s="5"/>
    </row>
    <row r="421" spans="1:7" x14ac:dyDescent="0.3">
      <c r="A421" s="5" t="s">
        <v>478</v>
      </c>
      <c r="B421" s="9">
        <f>+'Data for Figure 11'!B540</f>
        <v>18.811168385001832</v>
      </c>
      <c r="C421" s="9">
        <f>+'Data for Figure 11'!C540</f>
        <v>52.742251077524948</v>
      </c>
      <c r="D421" s="9">
        <f>+'Data for Figure 11'!D540</f>
        <v>23.832185481564938</v>
      </c>
      <c r="G421" s="5"/>
    </row>
    <row r="422" spans="1:7" x14ac:dyDescent="0.3">
      <c r="A422" s="5" t="s">
        <v>479</v>
      </c>
      <c r="B422" s="9">
        <f>+'Data for Figure 11'!B541</f>
        <v>30.837743767929048</v>
      </c>
      <c r="C422" s="9">
        <f>+'Data for Figure 11'!C541</f>
        <v>45.398544898023061</v>
      </c>
      <c r="D422" s="9">
        <f>+'Data for Figure 11'!D541</f>
        <v>24.50199412806797</v>
      </c>
      <c r="G422" s="5"/>
    </row>
    <row r="423" spans="1:7" x14ac:dyDescent="0.3">
      <c r="A423" s="5" t="s">
        <v>480</v>
      </c>
      <c r="B423" s="9">
        <f>+'Data for Figure 11'!B542</f>
        <v>14.941620762285934</v>
      </c>
      <c r="C423" s="9">
        <f>+'Data for Figure 11'!C542</f>
        <v>35.730112256402727</v>
      </c>
      <c r="D423" s="9">
        <f>+'Data for Figure 11'!D542</f>
        <v>25.383206905487476</v>
      </c>
      <c r="G423" s="5"/>
    </row>
    <row r="424" spans="1:7" x14ac:dyDescent="0.3">
      <c r="A424" s="5" t="s">
        <v>481</v>
      </c>
      <c r="B424" s="9">
        <f>+'Data for Figure 11'!B543</f>
        <v>30.750423923690228</v>
      </c>
      <c r="C424" s="9">
        <f>+'Data for Figure 11'!C543</f>
        <v>47.79275036213604</v>
      </c>
      <c r="D424" s="9">
        <f>+'Data for Figure 11'!D543</f>
        <v>26.897686375184037</v>
      </c>
      <c r="G424" s="5"/>
    </row>
    <row r="425" spans="1:7" x14ac:dyDescent="0.3">
      <c r="A425" s="5" t="s">
        <v>482</v>
      </c>
      <c r="B425" s="9">
        <f>+'Data for Figure 11'!B544</f>
        <v>20.881675835691425</v>
      </c>
      <c r="C425" s="9">
        <f>+'Data for Figure 11'!C544</f>
        <v>31.853132985634613</v>
      </c>
      <c r="D425" s="9">
        <f>+'Data for Figure 11'!D544</f>
        <v>23.472363647188143</v>
      </c>
      <c r="G425" s="5"/>
    </row>
    <row r="426" spans="1:7" x14ac:dyDescent="0.3">
      <c r="A426" s="5" t="s">
        <v>483</v>
      </c>
      <c r="B426" s="9">
        <f>+'Data for Figure 11'!B545</f>
        <v>10.248765790282089</v>
      </c>
      <c r="C426" s="9">
        <f>+'Data for Figure 11'!C545</f>
        <v>22.980086037172121</v>
      </c>
      <c r="D426" s="9">
        <f>+'Data for Figure 11'!D545</f>
        <v>22.669222175088954</v>
      </c>
      <c r="G426" s="5"/>
    </row>
    <row r="427" spans="1:7" x14ac:dyDescent="0.3">
      <c r="A427" s="5" t="s">
        <v>484</v>
      </c>
      <c r="B427" s="9">
        <f>+'Data for Figure 11'!B546</f>
        <v>32.895649353560245</v>
      </c>
      <c r="C427" s="9">
        <f>+'Data for Figure 11'!C546</f>
        <v>33.966128494651791</v>
      </c>
      <c r="D427" s="9">
        <f>+'Data for Figure 11'!D546</f>
        <v>22.162167216946884</v>
      </c>
      <c r="G427" s="5"/>
    </row>
    <row r="428" spans="1:7" x14ac:dyDescent="0.3">
      <c r="A428" s="5" t="s">
        <v>485</v>
      </c>
      <c r="B428" s="9">
        <f>+'Data for Figure 11'!B547</f>
        <v>27.121592431718035</v>
      </c>
      <c r="C428" s="9">
        <f>+'Data for Figure 11'!C547</f>
        <v>45.960112369353176</v>
      </c>
      <c r="D428" s="9">
        <f>+'Data for Figure 11'!D547</f>
        <v>22.855403460787294</v>
      </c>
      <c r="G428" s="5"/>
    </row>
    <row r="429" spans="1:7" x14ac:dyDescent="0.3">
      <c r="A429" s="5" t="s">
        <v>486</v>
      </c>
      <c r="B429" s="9">
        <f>+'Data for Figure 11'!B548</f>
        <v>22.266753308448429</v>
      </c>
      <c r="C429" s="9">
        <f>+'Data for Figure 11'!C548</f>
        <v>29.296757021022323</v>
      </c>
      <c r="D429" s="9">
        <f>+'Data for Figure 11'!D548</f>
        <v>22.473900836807449</v>
      </c>
      <c r="G429" s="5"/>
    </row>
    <row r="430" spans="1:7" x14ac:dyDescent="0.3">
      <c r="A430" s="5" t="s">
        <v>487</v>
      </c>
      <c r="B430" s="9">
        <f>+'Data for Figure 11'!B549</f>
        <v>9.7251399566219643</v>
      </c>
      <c r="C430" s="9">
        <f>+'Data for Figure 11'!C549</f>
        <v>24.405424415520095</v>
      </c>
      <c r="D430" s="9">
        <f>+'Data for Figure 11'!D549</f>
        <v>22.544521908747917</v>
      </c>
      <c r="G430" s="5"/>
    </row>
    <row r="431" spans="1:7" x14ac:dyDescent="0.3">
      <c r="A431" s="5" t="s">
        <v>488</v>
      </c>
      <c r="B431" s="9">
        <f>+'Data for Figure 11'!B550</f>
        <v>28.022472290464751</v>
      </c>
      <c r="C431" s="9">
        <f>+'Data for Figure 11'!C550</f>
        <v>16.254460369429879</v>
      </c>
      <c r="D431" s="9">
        <f>+'Data for Figure 11'!D550</f>
        <v>21.977640812183008</v>
      </c>
      <c r="G431" s="5"/>
    </row>
    <row r="432" spans="1:7" x14ac:dyDescent="0.3">
      <c r="A432" s="5" t="s">
        <v>489</v>
      </c>
      <c r="B432" s="9">
        <f>+'Data for Figure 11'!B551</f>
        <v>28.966915031744378</v>
      </c>
      <c r="C432" s="9">
        <f>+'Data for Figure 11'!C551</f>
        <v>14.868226854470246</v>
      </c>
      <c r="D432" s="9">
        <f>+'Data for Figure 11'!D551</f>
        <v>22.823769918971326</v>
      </c>
      <c r="G432" s="5"/>
    </row>
    <row r="433" spans="1:7" x14ac:dyDescent="0.3">
      <c r="A433" s="5" t="s">
        <v>490</v>
      </c>
      <c r="B433" s="9">
        <f>+'Data for Figure 11'!B552</f>
        <v>24.616169597796823</v>
      </c>
      <c r="C433" s="9">
        <f>+'Data for Figure 11'!C552</f>
        <v>12.695687479206686</v>
      </c>
      <c r="D433" s="9">
        <f>+'Data for Figure 11'!D552</f>
        <v>22.934028827255482</v>
      </c>
      <c r="G433" s="5"/>
    </row>
    <row r="434" spans="1:7" x14ac:dyDescent="0.3">
      <c r="A434" s="5" t="s">
        <v>491</v>
      </c>
      <c r="B434" s="9">
        <f>+'Data for Figure 11'!B553</f>
        <v>18.361870169989004</v>
      </c>
      <c r="C434" s="9">
        <f>+'Data for Figure 11'!C553</f>
        <v>12.565234189860108</v>
      </c>
      <c r="D434" s="9">
        <f>+'Data for Figure 11'!D553</f>
        <v>22.189446637317367</v>
      </c>
      <c r="G434" s="5"/>
    </row>
    <row r="435" spans="1:7" x14ac:dyDescent="0.3">
      <c r="A435" s="5" t="s">
        <v>492</v>
      </c>
      <c r="B435" s="9">
        <f>+'Data for Figure 11'!B554</f>
        <v>29.799814759900944</v>
      </c>
      <c r="C435" s="9">
        <f>+'Data for Figure 11'!C554</f>
        <v>12.693093278060562</v>
      </c>
      <c r="D435" s="9">
        <f>+'Data for Figure 11'!D554</f>
        <v>22.773813994324964</v>
      </c>
      <c r="G435" s="5"/>
    </row>
    <row r="436" spans="1:7" x14ac:dyDescent="0.3">
      <c r="A436" s="5" t="s">
        <v>493</v>
      </c>
      <c r="B436" s="9">
        <f>+'Data for Figure 11'!B555</f>
        <v>6.8007739478374685</v>
      </c>
      <c r="C436" s="9">
        <f>+'Data for Figure 11'!C555</f>
        <v>8.4154257166170421</v>
      </c>
      <c r="D436" s="9">
        <f>+'Data for Figure 11'!D555</f>
        <v>22.079605860253348</v>
      </c>
      <c r="G436" s="5"/>
    </row>
    <row r="437" spans="1:7" x14ac:dyDescent="0.3">
      <c r="A437" s="5" t="s">
        <v>494</v>
      </c>
      <c r="B437" s="9">
        <f>+'Data for Figure 11'!B556</f>
        <v>19.543963561158904</v>
      </c>
      <c r="C437" s="9">
        <f>+'Data for Figure 11'!C556</f>
        <v>14.640313994655575</v>
      </c>
      <c r="D437" s="9">
        <f>+'Data for Figure 11'!D556</f>
        <v>23.695714834717172</v>
      </c>
      <c r="G437" s="5"/>
    </row>
    <row r="438" spans="1:7" x14ac:dyDescent="0.3">
      <c r="A438" s="5" t="s">
        <v>495</v>
      </c>
      <c r="B438" s="9">
        <f>+'Data for Figure 11'!B557</f>
        <v>26.752618492889656</v>
      </c>
      <c r="C438" s="9">
        <f>+'Data for Figure 11'!C557</f>
        <v>23.151930336690253</v>
      </c>
      <c r="D438" s="9">
        <f>+'Data for Figure 11'!D557</f>
        <v>24.812154045447077</v>
      </c>
      <c r="G438" s="5"/>
    </row>
    <row r="439" spans="1:7" x14ac:dyDescent="0.3">
      <c r="A439" s="5" t="s">
        <v>496</v>
      </c>
      <c r="B439" s="9">
        <f>+'Data for Figure 11'!B558</f>
        <v>15.690556101761665</v>
      </c>
      <c r="C439" s="9">
        <f>+'Data for Figure 11'!C558</f>
        <v>20.234583703886489</v>
      </c>
      <c r="D439" s="9">
        <f>+'Data for Figure 11'!D558</f>
        <v>25.140272047348699</v>
      </c>
      <c r="G439" s="5"/>
    </row>
    <row r="440" spans="1:7" x14ac:dyDescent="0.3">
      <c r="A440" s="5" t="s">
        <v>497</v>
      </c>
      <c r="B440" s="9">
        <f>+'Data for Figure 11'!B559</f>
        <v>21.164313055913397</v>
      </c>
      <c r="C440" s="9">
        <f>+'Data for Figure 11'!C559</f>
        <v>17.258739691890689</v>
      </c>
      <c r="D440" s="9">
        <f>+'Data for Figure 11'!D559</f>
        <v>22.408589233456809</v>
      </c>
      <c r="G440" s="5"/>
    </row>
    <row r="441" spans="1:7" x14ac:dyDescent="0.3">
      <c r="A441" s="5" t="s">
        <v>498</v>
      </c>
      <c r="B441" s="9">
        <f>+'Data for Figure 11'!B560</f>
        <v>20.568866117915285</v>
      </c>
      <c r="C441" s="9">
        <f>+'Data for Figure 11'!C560</f>
        <v>19.495744938291516</v>
      </c>
      <c r="D441" s="9">
        <f>+'Data for Figure 11'!D560</f>
        <v>22.755868126563428</v>
      </c>
      <c r="G441" s="5"/>
    </row>
    <row r="442" spans="1:7" x14ac:dyDescent="0.3">
      <c r="A442" s="5" t="s">
        <v>499</v>
      </c>
      <c r="B442" s="9">
        <f>+'Data for Figure 11'!B561</f>
        <v>26.221278159111439</v>
      </c>
      <c r="C442" s="9">
        <f>+'Data for Figure 11'!C561</f>
        <v>21.31582286935614</v>
      </c>
      <c r="D442" s="9">
        <f>+'Data for Figure 11'!D561</f>
        <v>24.062418295680544</v>
      </c>
      <c r="G442" s="5"/>
    </row>
    <row r="443" spans="1:7" x14ac:dyDescent="0.3">
      <c r="A443" s="5" t="s">
        <v>500</v>
      </c>
      <c r="B443" s="9">
        <f>+'Data for Figure 11'!B562</f>
        <v>24.346913612891029</v>
      </c>
      <c r="C443" s="9">
        <f>+'Data for Figure 11'!C562</f>
        <v>23.955371040665518</v>
      </c>
      <c r="D443" s="9">
        <f>+'Data for Figure 11'!D562</f>
        <v>25.172823510369845</v>
      </c>
      <c r="G443" s="5"/>
    </row>
    <row r="444" spans="1:7" x14ac:dyDescent="0.3">
      <c r="A444" s="5" t="s">
        <v>501</v>
      </c>
      <c r="B444" s="9">
        <f>+'Data for Figure 11'!B563</f>
        <v>21.469852219038099</v>
      </c>
      <c r="C444" s="9">
        <f>+'Data for Figure 11'!C563</f>
        <v>22.897590831186321</v>
      </c>
      <c r="D444" s="9">
        <f>+'Data for Figure 11'!D563</f>
        <v>25.020705617086357</v>
      </c>
      <c r="G444" s="5"/>
    </row>
    <row r="445" spans="1:7" x14ac:dyDescent="0.3">
      <c r="A445" s="5" t="s">
        <v>502</v>
      </c>
      <c r="B445" s="9">
        <f>+'Data for Figure 11'!B564</f>
        <v>32.095260769973663</v>
      </c>
      <c r="C445" s="9">
        <f>+'Data for Figure 11'!C564</f>
        <v>30.570540548404423</v>
      </c>
      <c r="D445" s="9">
        <f>+'Data for Figure 11'!D564</f>
        <v>25.39199458715855</v>
      </c>
      <c r="G445" s="5"/>
    </row>
    <row r="446" spans="1:7" x14ac:dyDescent="0.3">
      <c r="A446" s="5" t="s">
        <v>503</v>
      </c>
      <c r="B446" s="9">
        <f>+'Data for Figure 11'!B565</f>
        <v>31.214650265016086</v>
      </c>
      <c r="C446" s="9">
        <f>+'Data for Figure 11'!C565</f>
        <v>34.475119358497544</v>
      </c>
      <c r="D446" s="9">
        <f>+'Data for Figure 11'!D565</f>
        <v>26.214701746744275</v>
      </c>
      <c r="G446" s="5"/>
    </row>
    <row r="447" spans="1:7" x14ac:dyDescent="0.3">
      <c r="A447" s="5" t="s">
        <v>504</v>
      </c>
      <c r="B447" s="9">
        <f>+'Data for Figure 11'!B566</f>
        <v>26.973092831720734</v>
      </c>
      <c r="C447" s="9">
        <f>+'Data for Figure 11'!C566</f>
        <v>35.404543020479885</v>
      </c>
      <c r="D447" s="9">
        <f>+'Data for Figure 11'!D566</f>
        <v>25.620430680230232</v>
      </c>
      <c r="G447" s="5"/>
    </row>
    <row r="448" spans="1:7" x14ac:dyDescent="0.3">
      <c r="A448" s="5" t="s">
        <v>505</v>
      </c>
      <c r="B448" s="9">
        <f>+'Data for Figure 11'!B567</f>
        <v>43.381297387696272</v>
      </c>
      <c r="C448" s="9">
        <f>+'Data for Figure 11'!C567</f>
        <v>36.151558706715292</v>
      </c>
      <c r="D448" s="9">
        <f>+'Data for Figure 11'!D567</f>
        <v>30.581059433097501</v>
      </c>
      <c r="G448" s="5"/>
    </row>
    <row r="449" spans="1:7" x14ac:dyDescent="0.3">
      <c r="A449" s="5" t="s">
        <v>506</v>
      </c>
      <c r="B449" s="9">
        <f>+'Data for Figure 11'!B568</f>
        <v>28.356227019338775</v>
      </c>
      <c r="C449" s="9">
        <f>+'Data for Figure 11'!C568</f>
        <v>36.426442681243245</v>
      </c>
      <c r="D449" s="9">
        <f>+'Data for Figure 11'!D568</f>
        <v>31.755524455426599</v>
      </c>
      <c r="G449" s="5"/>
    </row>
    <row r="450" spans="1:7" x14ac:dyDescent="0.3">
      <c r="A450" s="5" t="s">
        <v>507</v>
      </c>
      <c r="B450" s="9">
        <f>+'Data for Figure 11'!B569</f>
        <v>26.676655894347491</v>
      </c>
      <c r="C450" s="9">
        <f>+'Data for Figure 11'!C569</f>
        <v>38.775928961282837</v>
      </c>
      <c r="D450" s="9">
        <f>+'Data for Figure 11'!D569</f>
        <v>29.918409984890147</v>
      </c>
      <c r="G450" s="5"/>
    </row>
    <row r="451" spans="1:7" x14ac:dyDescent="0.3">
      <c r="A451" s="5" t="s">
        <v>508</v>
      </c>
      <c r="B451" s="9">
        <f>+'Data for Figure 11'!B570</f>
        <v>43.331163741576752</v>
      </c>
      <c r="C451" s="9">
        <f>+'Data for Figure 11'!C570</f>
        <v>34.545445217105275</v>
      </c>
      <c r="D451" s="9">
        <f>+'Data for Figure 11'!D570</f>
        <v>28.910078854213172</v>
      </c>
      <c r="G451" s="5"/>
    </row>
    <row r="452" spans="1:7" x14ac:dyDescent="0.3">
      <c r="A452" s="5" t="s">
        <v>509</v>
      </c>
      <c r="B452" s="9">
        <f>+'Data for Figure 11'!B571</f>
        <v>44.397542502147267</v>
      </c>
      <c r="C452" s="9">
        <f>+'Data for Figure 11'!C571</f>
        <v>38.377066504480517</v>
      </c>
      <c r="D452" s="9">
        <f>+'Data for Figure 11'!D571</f>
        <v>31.240847166381936</v>
      </c>
      <c r="G452" s="5"/>
    </row>
    <row r="453" spans="1:7" x14ac:dyDescent="0.3">
      <c r="A453" s="5" t="s">
        <v>510</v>
      </c>
      <c r="B453" s="9">
        <f>+'Data for Figure 11'!B572</f>
        <v>45.33647795460476</v>
      </c>
      <c r="C453" s="9">
        <f>+'Data for Figure 11'!C572</f>
        <v>40.281121346439285</v>
      </c>
      <c r="D453" s="9">
        <f>+'Data for Figure 11'!D572</f>
        <v>31.109445277407243</v>
      </c>
      <c r="G453" s="5"/>
    </row>
    <row r="454" spans="1:7" x14ac:dyDescent="0.3">
      <c r="A454" s="5" t="s">
        <v>511</v>
      </c>
      <c r="B454" s="9">
        <f>+'Data for Figure 11'!B573</f>
        <v>47.141598576302954</v>
      </c>
      <c r="C454" s="9">
        <f>+'Data for Figure 11'!C573</f>
        <v>39.575564163217194</v>
      </c>
      <c r="D454" s="9">
        <f>+'Data for Figure 11'!D573</f>
        <v>31.520778072514076</v>
      </c>
      <c r="G454" s="5"/>
    </row>
    <row r="455" spans="1:7" x14ac:dyDescent="0.3">
      <c r="A455" s="5" t="s">
        <v>512</v>
      </c>
      <c r="B455" s="9">
        <f>+'Data for Figure 11'!B574</f>
        <v>42.972933062145472</v>
      </c>
      <c r="C455" s="9">
        <f>+'Data for Figure 11'!C574</f>
        <v>39.026590697064137</v>
      </c>
      <c r="D455" s="9">
        <f>+'Data for Figure 11'!D574</f>
        <v>30.708092485592253</v>
      </c>
      <c r="G455" s="5"/>
    </row>
    <row r="456" spans="1:7" x14ac:dyDescent="0.3">
      <c r="A456" s="5" t="s">
        <v>513</v>
      </c>
      <c r="B456" s="9">
        <f>+'Data for Figure 11'!B575</f>
        <v>43.368963915251783</v>
      </c>
      <c r="C456" s="9">
        <f>+'Data for Figure 11'!C575</f>
        <v>40.641665805577112</v>
      </c>
      <c r="D456" s="9">
        <f>+'Data for Figure 11'!D575</f>
        <v>30.628087508799595</v>
      </c>
      <c r="G456" s="5"/>
    </row>
    <row r="457" spans="1:7" x14ac:dyDescent="0.3">
      <c r="A457" s="5" t="s">
        <v>514</v>
      </c>
      <c r="B457" s="9">
        <f>+'Data for Figure 11'!B576</f>
        <v>39.015490946354014</v>
      </c>
      <c r="C457" s="9">
        <f>+'Data for Figure 11'!C576</f>
        <v>33.505479490812597</v>
      </c>
      <c r="D457" s="9">
        <f>+'Data for Figure 11'!D576</f>
        <v>30.993745656623251</v>
      </c>
      <c r="G457" s="5"/>
    </row>
    <row r="458" spans="1:7" x14ac:dyDescent="0.3">
      <c r="A458" s="5" t="s">
        <v>515</v>
      </c>
      <c r="B458" s="9">
        <f>+'Data for Figure 11'!B577</f>
        <v>39.259615631805687</v>
      </c>
      <c r="C458" s="9">
        <f>+'Data for Figure 11'!C577</f>
        <v>33.086165421387292</v>
      </c>
      <c r="D458" s="9">
        <f>+'Data for Figure 11'!D577</f>
        <v>29.91162474507032</v>
      </c>
      <c r="G458" s="5"/>
    </row>
    <row r="459" spans="1:7" x14ac:dyDescent="0.3">
      <c r="A459" s="5" t="s">
        <v>516</v>
      </c>
      <c r="B459" s="9">
        <f>+'Data for Figure 11'!B578</f>
        <v>31.575386347561608</v>
      </c>
      <c r="C459" s="9">
        <f>+'Data for Figure 11'!C578</f>
        <v>29.745368901056835</v>
      </c>
      <c r="D459" s="9">
        <f>+'Data for Figure 11'!D578</f>
        <v>30.671140939582386</v>
      </c>
      <c r="G459" s="5"/>
    </row>
    <row r="460" spans="1:7" x14ac:dyDescent="0.3">
      <c r="A460" s="5" t="s">
        <v>517</v>
      </c>
      <c r="B460" s="9">
        <f>+'Data for Figure 11'!B579</f>
        <v>32.649655975367686</v>
      </c>
      <c r="C460" s="9">
        <f>+'Data for Figure 11'!C579</f>
        <v>31.34968670060627</v>
      </c>
      <c r="D460" s="9">
        <f>+'Data for Figure 11'!D579</f>
        <v>27.679697351855935</v>
      </c>
      <c r="G460" s="5"/>
    </row>
    <row r="461" spans="1:7" x14ac:dyDescent="0.3">
      <c r="A461" s="5" t="s">
        <v>518</v>
      </c>
      <c r="B461" s="9">
        <f>+'Data for Figure 11'!B580</f>
        <v>34.037682052184628</v>
      </c>
      <c r="C461" s="9">
        <f>+'Data for Figure 11'!C580</f>
        <v>34.040135615509868</v>
      </c>
      <c r="D461" s="9">
        <f>+'Data for Figure 11'!D580</f>
        <v>29.006703229749832</v>
      </c>
      <c r="G461" s="5"/>
    </row>
    <row r="462" spans="1:7" x14ac:dyDescent="0.3">
      <c r="A462" s="5" t="s">
        <v>519</v>
      </c>
      <c r="B462" s="9">
        <f>+'Data for Figure 11'!B581</f>
        <v>33.213728674933463</v>
      </c>
      <c r="C462" s="9">
        <f>+'Data for Figure 11'!C581</f>
        <v>25.009465970111666</v>
      </c>
      <c r="D462" s="9">
        <f>+'Data for Figure 11'!D581</f>
        <v>30.630630630635981</v>
      </c>
      <c r="G462" s="5"/>
    </row>
    <row r="463" spans="1:7" x14ac:dyDescent="0.3">
      <c r="A463" s="5" t="s">
        <v>520</v>
      </c>
      <c r="B463" s="9">
        <f>+'Data for Figure 11'!B582</f>
        <v>23.850963004001713</v>
      </c>
      <c r="C463" s="9">
        <f>+'Data for Figure 11'!C582</f>
        <v>27.215684097867367</v>
      </c>
      <c r="D463" s="9">
        <f>+'Data for Figure 11'!D582</f>
        <v>33.608004708648018</v>
      </c>
      <c r="G463" s="5"/>
    </row>
    <row r="464" spans="1:7" x14ac:dyDescent="0.3">
      <c r="A464" s="5" t="s">
        <v>521</v>
      </c>
      <c r="B464" s="9">
        <f>+'Data for Figure 11'!B583</f>
        <v>19.945327195683248</v>
      </c>
      <c r="C464" s="9">
        <f>+'Data for Figure 11'!C583</f>
        <v>23.577635891965087</v>
      </c>
      <c r="D464" s="9">
        <f>+'Data for Figure 11'!D583</f>
        <v>33.913043478238421</v>
      </c>
      <c r="G464" s="5"/>
    </row>
    <row r="465" spans="1:7" x14ac:dyDescent="0.3">
      <c r="A465" s="5" t="s">
        <v>522</v>
      </c>
      <c r="B465" s="9">
        <f>+'Data for Figure 11'!B584</f>
        <v>12.720045885406538</v>
      </c>
      <c r="C465" s="9">
        <f>+'Data for Figure 11'!C584</f>
        <v>20.215716975029974</v>
      </c>
      <c r="D465" s="9">
        <f>+'Data for Figure 11'!D584</f>
        <v>35.906232132642167</v>
      </c>
      <c r="G465" s="5"/>
    </row>
    <row r="466" spans="1:7" x14ac:dyDescent="0.3">
      <c r="A466" s="5" t="s">
        <v>523</v>
      </c>
      <c r="B466" s="9">
        <f>+'Data for Figure 11'!B585</f>
        <v>13.291206954195921</v>
      </c>
      <c r="C466" s="9">
        <f>+'Data for Figure 11'!C585</f>
        <v>17.858662198848798</v>
      </c>
      <c r="D466" s="9">
        <f>+'Data for Figure 11'!D585</f>
        <v>34.22969187674363</v>
      </c>
      <c r="G466" s="5"/>
    </row>
    <row r="467" spans="1:7" x14ac:dyDescent="0.3">
      <c r="A467" s="5" t="s">
        <v>524</v>
      </c>
      <c r="B467" s="9">
        <f>+'Data for Figure 11'!B586</f>
        <v>9.2077078947723656</v>
      </c>
      <c r="C467" s="9">
        <f>+'Data for Figure 11'!C586</f>
        <v>15.946503224372876</v>
      </c>
      <c r="D467" s="9">
        <f>+'Data for Figure 11'!D586</f>
        <v>34.162520729675606</v>
      </c>
      <c r="G467" s="5"/>
    </row>
    <row r="468" spans="1:7" x14ac:dyDescent="0.3">
      <c r="A468" s="5" t="s">
        <v>525</v>
      </c>
      <c r="B468" s="9">
        <f>+'Data for Figure 11'!B587</f>
        <v>5.6863542257511668</v>
      </c>
      <c r="C468" s="9">
        <f>+'Data for Figure 11'!C587</f>
        <v>11.436496714339306</v>
      </c>
      <c r="D468" s="9">
        <f>+'Data for Figure 11'!D587</f>
        <v>37.763371150791045</v>
      </c>
      <c r="G468" s="5"/>
    </row>
    <row r="469" spans="1:7" x14ac:dyDescent="0.3">
      <c r="A469" s="5" t="s">
        <v>526</v>
      </c>
      <c r="B469" s="9">
        <f>+'Data for Figure 11'!B588</f>
        <v>14.459789277994695</v>
      </c>
      <c r="C469" s="9">
        <f>+'Data for Figure 11'!C588</f>
        <v>14.59151105781511</v>
      </c>
      <c r="D469" s="9">
        <f>+'Data for Figure 11'!D588</f>
        <v>44.03183023879118</v>
      </c>
      <c r="G469" s="5"/>
    </row>
    <row r="470" spans="1:7" x14ac:dyDescent="0.3">
      <c r="A470" s="5" t="s">
        <v>527</v>
      </c>
      <c r="B470" s="9">
        <f>+'Data for Figure 11'!B589</f>
        <v>16.659001232622895</v>
      </c>
      <c r="C470" s="9">
        <f>+'Data for Figure 11'!C589</f>
        <v>19.84394269731191</v>
      </c>
      <c r="D470" s="9">
        <f>+'Data for Figure 11'!D589</f>
        <v>45.00261643118364</v>
      </c>
      <c r="G470" s="5"/>
    </row>
    <row r="471" spans="1:7" x14ac:dyDescent="0.3">
      <c r="A471" s="5" t="s">
        <v>528</v>
      </c>
      <c r="B471" s="9">
        <f>+'Data for Figure 11'!B590</f>
        <v>41.199648976686646</v>
      </c>
      <c r="C471" s="9">
        <f>+'Data for Figure 11'!C590</f>
        <v>34.83136005328047</v>
      </c>
      <c r="D471" s="9">
        <f>+'Data for Figure 11'!D590</f>
        <v>43.400102722154401</v>
      </c>
      <c r="G471" s="5"/>
    </row>
    <row r="472" spans="1:7" x14ac:dyDescent="0.3">
      <c r="A472" s="5" t="s">
        <v>529</v>
      </c>
      <c r="B472" s="9">
        <f>+'Data for Figure 11'!B591</f>
        <v>47.589699880345513</v>
      </c>
      <c r="C472" s="9">
        <f>+'Data for Figure 11'!C591</f>
        <v>30.863168694148825</v>
      </c>
      <c r="D472" s="9">
        <f>+'Data for Figure 11'!D591</f>
        <v>42.271604938277839</v>
      </c>
      <c r="G472" s="5"/>
    </row>
    <row r="473" spans="1:7" x14ac:dyDescent="0.3">
      <c r="A473" s="5" t="s">
        <v>530</v>
      </c>
      <c r="B473" s="9">
        <f>+'Data for Figure 11'!B592</f>
        <v>49.065993529670202</v>
      </c>
      <c r="C473" s="9">
        <f>+'Data for Figure 11'!C592</f>
        <v>33.705111972207888</v>
      </c>
      <c r="D473" s="9">
        <f>+'Data for Figure 11'!D592</f>
        <v>39.726027397221046</v>
      </c>
      <c r="G473" s="5"/>
    </row>
    <row r="474" spans="1:7" x14ac:dyDescent="0.3">
      <c r="A474" s="5" t="s">
        <v>531</v>
      </c>
      <c r="B474" s="9">
        <f>+'Data for Figure 11'!B593</f>
        <v>76.821192575829784</v>
      </c>
      <c r="C474" s="9">
        <f>+'Data for Figure 11'!C593</f>
        <v>33.880140542889194</v>
      </c>
      <c r="D474" s="9">
        <f>+'Data for Figure 11'!D593</f>
        <v>54.344827586198122</v>
      </c>
      <c r="G474" s="5"/>
    </row>
    <row r="475" spans="1:7" x14ac:dyDescent="0.3">
      <c r="A475" s="5" t="s">
        <v>532</v>
      </c>
      <c r="B475" s="9">
        <f>+'Data for Figure 11'!B594</f>
        <v>67.67218599672087</v>
      </c>
      <c r="C475" s="9">
        <f>+'Data for Figure 11'!C594</f>
        <v>40.131586506829379</v>
      </c>
      <c r="D475" s="9">
        <f>+'Data for Figure 11'!D594</f>
        <v>56.079295154179796</v>
      </c>
      <c r="G475" s="5"/>
    </row>
    <row r="476" spans="1:7" x14ac:dyDescent="0.3">
      <c r="A476" s="5" t="s">
        <v>533</v>
      </c>
      <c r="B476" s="9">
        <f>+'Data for Figure 11'!B595</f>
        <v>76.975989092960731</v>
      </c>
      <c r="C476" s="9">
        <f>+'Data for Figure 11'!C595</f>
        <v>52.322400043333886</v>
      </c>
      <c r="D476" s="9">
        <f>+'Data for Figure 11'!D595</f>
        <v>54.71861471864343</v>
      </c>
      <c r="G476" s="5"/>
    </row>
    <row r="477" spans="1:7" x14ac:dyDescent="0.3">
      <c r="A477" s="5" t="s">
        <v>534</v>
      </c>
      <c r="B477" s="9">
        <f>+'Data for Figure 11'!B596</f>
        <v>81.756019031782401</v>
      </c>
      <c r="C477" s="9">
        <f>+'Data for Figure 11'!C596</f>
        <v>58.161349310974252</v>
      </c>
      <c r="D477" s="9">
        <f>+'Data for Figure 11'!D596</f>
        <v>53.050063104775006</v>
      </c>
      <c r="G477" s="5"/>
    </row>
    <row r="478" spans="1:7" x14ac:dyDescent="0.3">
      <c r="A478" s="5" t="s">
        <v>535</v>
      </c>
      <c r="B478" s="9">
        <f>+'Data for Figure 11'!B597</f>
        <v>96.295872755424654</v>
      </c>
      <c r="C478" s="9">
        <f>+'Data for Figure 11'!C597</f>
        <v>72.448107199854618</v>
      </c>
      <c r="D478" s="9">
        <f>+'Data for Figure 11'!D597</f>
        <v>56.469115191976861</v>
      </c>
      <c r="G478" s="5"/>
    </row>
    <row r="479" spans="1:7" x14ac:dyDescent="0.3">
      <c r="A479" s="5" t="s">
        <v>536</v>
      </c>
      <c r="B479" s="9">
        <f>+'Data for Figure 11'!B598</f>
        <v>82.943209689724526</v>
      </c>
      <c r="C479" s="9">
        <f>+'Data for Figure 11'!C598</f>
        <v>67.075397268140691</v>
      </c>
      <c r="D479" s="9">
        <f>+'Data for Figure 11'!D598</f>
        <v>55.294602389792843</v>
      </c>
      <c r="G479" s="5"/>
    </row>
    <row r="480" spans="1:7" x14ac:dyDescent="0.3">
      <c r="A480" s="5" t="s">
        <v>537</v>
      </c>
      <c r="B480" s="9">
        <f>+'Data for Figure 11'!B599</f>
        <v>118.79023265113462</v>
      </c>
      <c r="C480" s="9">
        <f>+'Data for Figure 11'!C599</f>
        <v>89.611443069115097</v>
      </c>
      <c r="D480" s="9">
        <f>+'Data for Figure 11'!D599</f>
        <v>50.392156862697554</v>
      </c>
      <c r="G480" s="5"/>
    </row>
    <row r="481" spans="1:7" x14ac:dyDescent="0.3">
      <c r="A481" s="5" t="s">
        <v>538</v>
      </c>
      <c r="B481" s="9">
        <f>+'Data for Figure 11'!B600</f>
        <v>115.7445994139012</v>
      </c>
      <c r="C481" s="9">
        <f>+'Data for Figure 11'!C600</f>
        <v>108.85236645256744</v>
      </c>
      <c r="D481" s="9">
        <f>+'Data for Figure 11'!D600</f>
        <v>47.145488029447357</v>
      </c>
      <c r="G481" s="5"/>
    </row>
    <row r="482" spans="1:7" x14ac:dyDescent="0.3">
      <c r="A482" s="5" t="s">
        <v>539</v>
      </c>
      <c r="B482" s="9">
        <f>+'Data for Figure 11'!B601</f>
        <v>118.94939177490596</v>
      </c>
      <c r="C482" s="9">
        <f>+'Data for Figure 11'!C601</f>
        <v>105.00462491600669</v>
      </c>
      <c r="D482" s="9">
        <f>+'Data for Figure 11'!D601</f>
        <v>53.374233128863935</v>
      </c>
      <c r="G482" s="5"/>
    </row>
    <row r="483" spans="1:7" x14ac:dyDescent="0.3">
      <c r="A483" s="5" t="s">
        <v>540</v>
      </c>
      <c r="B483" s="9">
        <f>+'Data for Figure 11'!B602</f>
        <v>135.70358795980977</v>
      </c>
      <c r="C483" s="9">
        <f>+'Data for Figure 11'!C602</f>
        <v>88.900175885268681</v>
      </c>
      <c r="D483" s="9">
        <f>+'Data for Figure 11'!D602</f>
        <v>60.709169054436842</v>
      </c>
      <c r="G483" s="5"/>
    </row>
    <row r="484" spans="1:7" x14ac:dyDescent="0.3">
      <c r="A484" s="5"/>
      <c r="B484" s="9"/>
      <c r="C484" s="10"/>
    </row>
    <row r="485" spans="1:7" x14ac:dyDescent="0.3">
      <c r="A485" s="5"/>
      <c r="B485" s="9"/>
      <c r="C485" s="10"/>
    </row>
    <row r="486" spans="1:7" x14ac:dyDescent="0.3">
      <c r="A486" s="5"/>
      <c r="B486" s="9"/>
      <c r="C486" s="10"/>
    </row>
    <row r="487" spans="1:7" x14ac:dyDescent="0.3">
      <c r="A487" s="5"/>
      <c r="B487" s="9"/>
      <c r="C487" s="10"/>
    </row>
    <row r="488" spans="1:7" x14ac:dyDescent="0.3">
      <c r="A488" s="5"/>
      <c r="B488" s="9"/>
      <c r="C488" s="10"/>
    </row>
    <row r="489" spans="1:7" x14ac:dyDescent="0.3">
      <c r="A489" s="5"/>
      <c r="B489" s="9"/>
      <c r="C489" s="10"/>
    </row>
    <row r="490" spans="1:7" x14ac:dyDescent="0.3">
      <c r="A490" s="5"/>
      <c r="B490" s="9"/>
      <c r="C490" s="10"/>
    </row>
    <row r="491" spans="1:7" x14ac:dyDescent="0.3">
      <c r="A491" s="5"/>
      <c r="B491" s="9"/>
      <c r="C491" s="10"/>
    </row>
    <row r="492" spans="1:7" x14ac:dyDescent="0.3">
      <c r="A492" s="5"/>
      <c r="B492" s="9"/>
      <c r="C492" s="10"/>
    </row>
    <row r="493" spans="1:7" x14ac:dyDescent="0.3">
      <c r="A493" s="5"/>
      <c r="B493" s="9"/>
      <c r="C493" s="10"/>
    </row>
    <row r="494" spans="1:7" x14ac:dyDescent="0.3">
      <c r="A494" s="5"/>
      <c r="B494" s="9"/>
      <c r="C494" s="10"/>
    </row>
    <row r="495" spans="1:7" x14ac:dyDescent="0.3">
      <c r="A495" s="5"/>
      <c r="B495" s="9"/>
      <c r="C495" s="10"/>
    </row>
    <row r="496" spans="1:7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603"/>
  <sheetViews>
    <sheetView workbookViewId="0">
      <pane ySplit="2" topLeftCell="A3" activePane="bottomLeft" state="frozen"/>
      <selection pane="bottomLeft"/>
    </sheetView>
  </sheetViews>
  <sheetFormatPr defaultColWidth="8.88671875" defaultRowHeight="13.2" x14ac:dyDescent="0.25"/>
  <cols>
    <col min="1" max="1" width="8.88671875" style="1"/>
    <col min="2" max="2" width="9.88671875" style="1" bestFit="1" customWidth="1"/>
    <col min="3" max="3" width="13.33203125" style="1" bestFit="1" customWidth="1"/>
    <col min="4" max="4" width="10.5546875" style="1" bestFit="1" customWidth="1"/>
    <col min="5" max="5" width="8.88671875" style="1"/>
    <col min="6" max="6" width="10.33203125" style="1" bestFit="1" customWidth="1"/>
    <col min="7" max="7" width="12.33203125" style="1" bestFit="1" customWidth="1"/>
    <col min="8" max="16384" width="8.88671875" style="1"/>
  </cols>
  <sheetData>
    <row r="1" spans="1:7" s="7" customFormat="1" x14ac:dyDescent="0.25">
      <c r="B1" s="7" t="s">
        <v>18</v>
      </c>
      <c r="C1" s="7" t="s">
        <v>20</v>
      </c>
      <c r="D1" s="7" t="s">
        <v>21</v>
      </c>
      <c r="E1" s="7" t="s">
        <v>22</v>
      </c>
      <c r="F1" s="7" t="s">
        <v>23</v>
      </c>
      <c r="G1" s="7" t="s">
        <v>24</v>
      </c>
    </row>
    <row r="2" spans="1:7" s="7" customFormat="1" x14ac:dyDescent="0.25">
      <c r="B2" s="7" t="s">
        <v>19</v>
      </c>
      <c r="C2" s="7" t="s">
        <v>19</v>
      </c>
      <c r="D2" s="7" t="s">
        <v>19</v>
      </c>
    </row>
    <row r="3" spans="1:7" x14ac:dyDescent="0.25">
      <c r="A3" s="5">
        <v>18264</v>
      </c>
      <c r="B3" s="6">
        <v>15</v>
      </c>
      <c r="C3" s="6"/>
      <c r="D3" s="6">
        <v>18.189999999999998</v>
      </c>
      <c r="E3" s="3">
        <f>LN(B3)</f>
        <v>2.7080502011022101</v>
      </c>
      <c r="F3" s="3"/>
      <c r="G3" s="3">
        <f t="shared" ref="G3" si="0">LN(D3)</f>
        <v>2.9008719925300306</v>
      </c>
    </row>
    <row r="4" spans="1:7" x14ac:dyDescent="0.25">
      <c r="A4" s="5">
        <v>18295</v>
      </c>
      <c r="B4" s="6">
        <v>15</v>
      </c>
      <c r="C4" s="6"/>
      <c r="D4" s="6">
        <v>17.630000000000003</v>
      </c>
      <c r="E4" s="3">
        <f t="shared" ref="E4:E67" si="1">LN(B4)</f>
        <v>2.7080502011022101</v>
      </c>
      <c r="F4" s="3"/>
      <c r="G4" s="3">
        <f t="shared" ref="G4:G67" si="2">LN(D4)</f>
        <v>2.869601996409779</v>
      </c>
    </row>
    <row r="5" spans="1:7" x14ac:dyDescent="0.25">
      <c r="A5" s="5">
        <v>18323</v>
      </c>
      <c r="B5" s="6">
        <v>15</v>
      </c>
      <c r="C5" s="6"/>
      <c r="D5" s="6">
        <v>17.100000000000001</v>
      </c>
      <c r="E5" s="3">
        <f t="shared" si="1"/>
        <v>2.7080502011022101</v>
      </c>
      <c r="F5" s="3"/>
      <c r="G5" s="3">
        <f t="shared" si="2"/>
        <v>2.8390784635086144</v>
      </c>
    </row>
    <row r="6" spans="1:7" x14ac:dyDescent="0.25">
      <c r="A6" s="5">
        <v>18354</v>
      </c>
      <c r="B6" s="6">
        <v>15</v>
      </c>
      <c r="C6" s="6"/>
      <c r="D6" s="6">
        <v>16.884999999999998</v>
      </c>
      <c r="E6" s="3">
        <f t="shared" si="1"/>
        <v>2.7080502011022101</v>
      </c>
      <c r="F6" s="3"/>
      <c r="G6" s="3">
        <f t="shared" si="2"/>
        <v>2.8264256538375307</v>
      </c>
    </row>
    <row r="7" spans="1:7" x14ac:dyDescent="0.25">
      <c r="A7" s="5">
        <v>18384</v>
      </c>
      <c r="B7" s="6">
        <v>15</v>
      </c>
      <c r="C7" s="6"/>
      <c r="D7" s="6">
        <v>17.375</v>
      </c>
      <c r="E7" s="3">
        <f t="shared" si="1"/>
        <v>2.7080502011022101</v>
      </c>
      <c r="F7" s="3"/>
      <c r="G7" s="3">
        <f t="shared" si="2"/>
        <v>2.8550323914508557</v>
      </c>
    </row>
    <row r="8" spans="1:7" x14ac:dyDescent="0.25">
      <c r="A8" s="5">
        <v>18415</v>
      </c>
      <c r="B8" s="6">
        <v>15</v>
      </c>
      <c r="C8" s="6"/>
      <c r="D8" s="6">
        <v>17.86</v>
      </c>
      <c r="E8" s="3">
        <f t="shared" si="1"/>
        <v>2.7080502011022101</v>
      </c>
      <c r="F8" s="3"/>
      <c r="G8" s="3">
        <f t="shared" si="2"/>
        <v>2.8825635754483532</v>
      </c>
    </row>
    <row r="9" spans="1:7" x14ac:dyDescent="0.25">
      <c r="A9" s="5">
        <v>18445</v>
      </c>
      <c r="B9" s="6">
        <v>15</v>
      </c>
      <c r="C9" s="6"/>
      <c r="D9" s="6">
        <v>18.240000000000002</v>
      </c>
      <c r="E9" s="3">
        <f t="shared" si="1"/>
        <v>2.7080502011022101</v>
      </c>
      <c r="F9" s="3"/>
      <c r="G9" s="3">
        <f t="shared" si="2"/>
        <v>2.9036169846461855</v>
      </c>
    </row>
    <row r="10" spans="1:7" x14ac:dyDescent="0.25">
      <c r="A10" s="5">
        <v>18476</v>
      </c>
      <c r="B10" s="6">
        <v>15</v>
      </c>
      <c r="C10" s="6"/>
      <c r="D10" s="6">
        <v>19.170000000000002</v>
      </c>
      <c r="E10" s="3">
        <f t="shared" si="1"/>
        <v>2.7080502011022101</v>
      </c>
      <c r="F10" s="3"/>
      <c r="G10" s="3">
        <f t="shared" si="2"/>
        <v>2.9533465570575532</v>
      </c>
    </row>
    <row r="11" spans="1:7" x14ac:dyDescent="0.25">
      <c r="A11" s="5">
        <v>18507</v>
      </c>
      <c r="B11" s="6">
        <v>15</v>
      </c>
      <c r="C11" s="6"/>
      <c r="D11" s="6">
        <v>19.36</v>
      </c>
      <c r="E11" s="3">
        <f t="shared" si="1"/>
        <v>2.7080502011022101</v>
      </c>
      <c r="F11" s="3"/>
      <c r="G11" s="3">
        <f t="shared" si="2"/>
        <v>2.9632090818484311</v>
      </c>
    </row>
    <row r="12" spans="1:7" x14ac:dyDescent="0.25">
      <c r="A12" s="5">
        <v>18537</v>
      </c>
      <c r="B12" s="6">
        <v>15</v>
      </c>
      <c r="C12" s="6"/>
      <c r="D12" s="6">
        <v>19.725000000000001</v>
      </c>
      <c r="E12" s="3">
        <f t="shared" si="1"/>
        <v>2.7080502011022101</v>
      </c>
      <c r="F12" s="3"/>
      <c r="G12" s="3">
        <f t="shared" si="2"/>
        <v>2.981886866731938</v>
      </c>
    </row>
    <row r="13" spans="1:7" x14ac:dyDescent="0.25">
      <c r="A13" s="5">
        <v>18568</v>
      </c>
      <c r="B13" s="6">
        <v>15</v>
      </c>
      <c r="C13" s="6"/>
      <c r="D13" s="6">
        <v>19.354999999999997</v>
      </c>
      <c r="E13" s="3">
        <f t="shared" si="1"/>
        <v>2.7080502011022101</v>
      </c>
      <c r="F13" s="3"/>
      <c r="G13" s="3">
        <f t="shared" si="2"/>
        <v>2.9629507840296112</v>
      </c>
    </row>
    <row r="14" spans="1:7" x14ac:dyDescent="0.25">
      <c r="A14" s="5">
        <v>18598</v>
      </c>
      <c r="B14" s="6">
        <v>15</v>
      </c>
      <c r="C14" s="6"/>
      <c r="D14" s="6">
        <v>18.454999999999998</v>
      </c>
      <c r="E14" s="3">
        <f t="shared" si="1"/>
        <v>2.7080502011022101</v>
      </c>
      <c r="F14" s="3"/>
      <c r="G14" s="3">
        <f t="shared" si="2"/>
        <v>2.9153353364819616</v>
      </c>
    </row>
    <row r="15" spans="1:7" x14ac:dyDescent="0.25">
      <c r="A15" s="5">
        <v>18629</v>
      </c>
      <c r="B15" s="6">
        <v>15</v>
      </c>
      <c r="C15" s="6"/>
      <c r="D15" s="6">
        <v>18.020000000000003</v>
      </c>
      <c r="E15" s="3">
        <f t="shared" si="1"/>
        <v>2.7080502011022101</v>
      </c>
      <c r="F15" s="3"/>
      <c r="G15" s="3">
        <f t="shared" si="2"/>
        <v>2.8914822521801922</v>
      </c>
    </row>
    <row r="16" spans="1:7" x14ac:dyDescent="0.25">
      <c r="A16" s="5">
        <v>18660</v>
      </c>
      <c r="B16" s="6">
        <v>15</v>
      </c>
      <c r="C16" s="6"/>
      <c r="D16" s="6">
        <v>18.204999999999998</v>
      </c>
      <c r="E16" s="3">
        <f t="shared" si="1"/>
        <v>2.7080502011022101</v>
      </c>
      <c r="F16" s="3"/>
      <c r="G16" s="3">
        <f t="shared" si="2"/>
        <v>2.9016962816273968</v>
      </c>
    </row>
    <row r="17" spans="1:7" x14ac:dyDescent="0.25">
      <c r="A17" s="5">
        <v>18688</v>
      </c>
      <c r="B17" s="6">
        <v>15</v>
      </c>
      <c r="C17" s="6"/>
      <c r="D17" s="6">
        <v>17.71</v>
      </c>
      <c r="E17" s="3">
        <f t="shared" si="1"/>
        <v>2.7080502011022101</v>
      </c>
      <c r="F17" s="3"/>
      <c r="G17" s="3">
        <f t="shared" si="2"/>
        <v>2.8741294517947424</v>
      </c>
    </row>
    <row r="18" spans="1:7" x14ac:dyDescent="0.25">
      <c r="A18" s="5">
        <v>18719</v>
      </c>
      <c r="B18" s="6">
        <v>15</v>
      </c>
      <c r="C18" s="6"/>
      <c r="D18" s="6">
        <v>17.755000000000003</v>
      </c>
      <c r="E18" s="3">
        <f t="shared" si="1"/>
        <v>2.7080502011022101</v>
      </c>
      <c r="F18" s="3"/>
      <c r="G18" s="3">
        <f t="shared" si="2"/>
        <v>2.8766671663950514</v>
      </c>
    </row>
    <row r="19" spans="1:7" x14ac:dyDescent="0.25">
      <c r="A19" s="5">
        <v>18749</v>
      </c>
      <c r="B19" s="6">
        <v>15</v>
      </c>
      <c r="C19" s="6"/>
      <c r="D19" s="6">
        <v>17.670000000000002</v>
      </c>
      <c r="E19" s="3">
        <f t="shared" si="1"/>
        <v>2.7080502011022101</v>
      </c>
      <c r="F19" s="3"/>
      <c r="G19" s="3">
        <f t="shared" si="2"/>
        <v>2.8718682863316052</v>
      </c>
    </row>
    <row r="20" spans="1:7" x14ac:dyDescent="0.25">
      <c r="A20" s="5">
        <v>18780</v>
      </c>
      <c r="B20" s="6">
        <v>15</v>
      </c>
      <c r="C20" s="6"/>
      <c r="D20" s="6">
        <v>17.675000000000001</v>
      </c>
      <c r="E20" s="3">
        <f t="shared" si="1"/>
        <v>2.7080502011022101</v>
      </c>
      <c r="F20" s="3"/>
      <c r="G20" s="3">
        <f t="shared" si="2"/>
        <v>2.8721512117826364</v>
      </c>
    </row>
    <row r="21" spans="1:7" x14ac:dyDescent="0.25">
      <c r="A21" s="5">
        <v>18810</v>
      </c>
      <c r="B21" s="6">
        <v>15</v>
      </c>
      <c r="C21" s="6"/>
      <c r="D21" s="6">
        <v>17.59</v>
      </c>
      <c r="E21" s="3">
        <f t="shared" si="1"/>
        <v>2.7080502011022101</v>
      </c>
      <c r="F21" s="3"/>
      <c r="G21" s="3">
        <f t="shared" si="2"/>
        <v>2.8673305587494666</v>
      </c>
    </row>
    <row r="22" spans="1:7" x14ac:dyDescent="0.25">
      <c r="A22" s="5">
        <v>18841</v>
      </c>
      <c r="B22" s="6">
        <v>15</v>
      </c>
      <c r="C22" s="6"/>
      <c r="D22" s="6">
        <v>17.73</v>
      </c>
      <c r="E22" s="3">
        <f t="shared" si="1"/>
        <v>2.7080502011022101</v>
      </c>
      <c r="F22" s="3"/>
      <c r="G22" s="3">
        <f t="shared" si="2"/>
        <v>2.8752581200861167</v>
      </c>
    </row>
    <row r="23" spans="1:7" x14ac:dyDescent="0.25">
      <c r="A23" s="5">
        <v>18872</v>
      </c>
      <c r="B23" s="6">
        <v>15</v>
      </c>
      <c r="C23" s="6"/>
      <c r="D23" s="6">
        <v>17.924999999999997</v>
      </c>
      <c r="E23" s="3">
        <f t="shared" si="1"/>
        <v>2.7080502011022101</v>
      </c>
      <c r="F23" s="3"/>
      <c r="G23" s="3">
        <f t="shared" si="2"/>
        <v>2.8861963864856839</v>
      </c>
    </row>
    <row r="24" spans="1:7" x14ac:dyDescent="0.25">
      <c r="A24" s="5">
        <v>18902</v>
      </c>
      <c r="B24" s="6">
        <v>15</v>
      </c>
      <c r="C24" s="6"/>
      <c r="D24" s="6">
        <v>17.899999999999999</v>
      </c>
      <c r="E24" s="3">
        <f t="shared" si="1"/>
        <v>2.7080502011022101</v>
      </c>
      <c r="F24" s="3"/>
      <c r="G24" s="3">
        <f t="shared" si="2"/>
        <v>2.884800712846709</v>
      </c>
    </row>
    <row r="25" spans="1:7" x14ac:dyDescent="0.25">
      <c r="A25" s="5">
        <v>18933</v>
      </c>
      <c r="B25" s="6">
        <v>15</v>
      </c>
      <c r="C25" s="6"/>
      <c r="D25" s="6">
        <v>17.61</v>
      </c>
      <c r="E25" s="3">
        <f t="shared" si="1"/>
        <v>2.7080502011022101</v>
      </c>
      <c r="F25" s="3"/>
      <c r="G25" s="3">
        <f t="shared" si="2"/>
        <v>2.8684669225081145</v>
      </c>
    </row>
    <row r="26" spans="1:7" x14ac:dyDescent="0.25">
      <c r="A26" s="5">
        <v>18963</v>
      </c>
      <c r="B26" s="6">
        <v>15</v>
      </c>
      <c r="C26" s="6"/>
      <c r="D26" s="6">
        <v>17.350000000000001</v>
      </c>
      <c r="E26" s="3">
        <f t="shared" si="1"/>
        <v>2.7080502011022101</v>
      </c>
      <c r="F26" s="3"/>
      <c r="G26" s="3">
        <f t="shared" si="2"/>
        <v>2.8535925063928684</v>
      </c>
    </row>
    <row r="27" spans="1:7" x14ac:dyDescent="0.25">
      <c r="A27" s="5">
        <v>18994</v>
      </c>
      <c r="B27" s="6">
        <v>15</v>
      </c>
      <c r="C27" s="6"/>
      <c r="D27" s="6">
        <v>17.325000000000003</v>
      </c>
      <c r="E27" s="3">
        <f t="shared" si="1"/>
        <v>2.7080502011022101</v>
      </c>
      <c r="F27" s="3"/>
      <c r="G27" s="3">
        <f t="shared" si="2"/>
        <v>2.852150545075967</v>
      </c>
    </row>
    <row r="28" spans="1:7" x14ac:dyDescent="0.25">
      <c r="A28" s="5">
        <v>19025</v>
      </c>
      <c r="B28" s="6">
        <v>15</v>
      </c>
      <c r="C28" s="6"/>
      <c r="D28" s="6">
        <v>17.325000000000003</v>
      </c>
      <c r="E28" s="3">
        <f t="shared" si="1"/>
        <v>2.7080502011022101</v>
      </c>
      <c r="F28" s="3"/>
      <c r="G28" s="3">
        <f t="shared" si="2"/>
        <v>2.852150545075967</v>
      </c>
    </row>
    <row r="29" spans="1:7" x14ac:dyDescent="0.25">
      <c r="A29" s="5">
        <v>19054</v>
      </c>
      <c r="B29" s="6">
        <v>15</v>
      </c>
      <c r="C29" s="6"/>
      <c r="D29" s="6">
        <v>17.350000000000001</v>
      </c>
      <c r="E29" s="3">
        <f t="shared" si="1"/>
        <v>2.7080502011022101</v>
      </c>
      <c r="F29" s="3"/>
      <c r="G29" s="3">
        <f t="shared" si="2"/>
        <v>2.8535925063928684</v>
      </c>
    </row>
    <row r="30" spans="1:7" x14ac:dyDescent="0.25">
      <c r="A30" s="5">
        <v>19085</v>
      </c>
      <c r="B30" s="6">
        <v>15</v>
      </c>
      <c r="C30" s="6"/>
      <c r="D30" s="6">
        <v>17.329999999999998</v>
      </c>
      <c r="E30" s="3">
        <f t="shared" si="1"/>
        <v>2.7080502011022101</v>
      </c>
      <c r="F30" s="3"/>
      <c r="G30" s="3">
        <f t="shared" si="2"/>
        <v>2.8524391037275145</v>
      </c>
    </row>
    <row r="31" spans="1:7" x14ac:dyDescent="0.25">
      <c r="A31" s="5">
        <v>19115</v>
      </c>
      <c r="B31" s="6">
        <v>15</v>
      </c>
      <c r="C31" s="6"/>
      <c r="D31" s="6">
        <v>17.329999999999998</v>
      </c>
      <c r="E31" s="3">
        <f t="shared" si="1"/>
        <v>2.7080502011022101</v>
      </c>
      <c r="F31" s="3"/>
      <c r="G31" s="3">
        <f t="shared" si="2"/>
        <v>2.8524391037275145</v>
      </c>
    </row>
    <row r="32" spans="1:7" x14ac:dyDescent="0.25">
      <c r="A32" s="5">
        <v>19146</v>
      </c>
      <c r="B32" s="6">
        <v>15</v>
      </c>
      <c r="C32" s="6"/>
      <c r="D32" s="6">
        <v>17.329999999999998</v>
      </c>
      <c r="E32" s="3">
        <f t="shared" si="1"/>
        <v>2.7080502011022101</v>
      </c>
      <c r="F32" s="3"/>
      <c r="G32" s="3">
        <f t="shared" si="2"/>
        <v>2.8524391037275145</v>
      </c>
    </row>
    <row r="33" spans="1:7" x14ac:dyDescent="0.25">
      <c r="A33" s="5">
        <v>19176</v>
      </c>
      <c r="B33" s="6">
        <v>15</v>
      </c>
      <c r="C33" s="6"/>
      <c r="D33" s="6">
        <v>17.545000000000002</v>
      </c>
      <c r="E33" s="3">
        <f t="shared" si="1"/>
        <v>2.7080502011022101</v>
      </c>
      <c r="F33" s="3"/>
      <c r="G33" s="3">
        <f t="shared" si="2"/>
        <v>2.8647690090351787</v>
      </c>
    </row>
    <row r="34" spans="1:7" x14ac:dyDescent="0.25">
      <c r="A34" s="5">
        <v>19207</v>
      </c>
      <c r="B34" s="6">
        <v>15</v>
      </c>
      <c r="C34" s="6"/>
      <c r="D34" s="6">
        <v>17.414999999999999</v>
      </c>
      <c r="E34" s="3">
        <f t="shared" si="1"/>
        <v>2.7080502011022101</v>
      </c>
      <c r="F34" s="3"/>
      <c r="G34" s="3">
        <f t="shared" si="2"/>
        <v>2.8573319038179643</v>
      </c>
    </row>
    <row r="35" spans="1:7" x14ac:dyDescent="0.25">
      <c r="A35" s="5">
        <v>19238</v>
      </c>
      <c r="B35" s="6">
        <v>15</v>
      </c>
      <c r="C35" s="6"/>
      <c r="D35" s="6">
        <v>17.425000000000001</v>
      </c>
      <c r="E35" s="3">
        <f t="shared" si="1"/>
        <v>2.7080502011022101</v>
      </c>
      <c r="F35" s="3"/>
      <c r="G35" s="3">
        <f t="shared" si="2"/>
        <v>2.8579059566465874</v>
      </c>
    </row>
    <row r="36" spans="1:7" x14ac:dyDescent="0.25">
      <c r="A36" s="5">
        <v>19268</v>
      </c>
      <c r="B36" s="6">
        <v>15</v>
      </c>
      <c r="C36" s="6"/>
      <c r="D36" s="6">
        <v>17.445</v>
      </c>
      <c r="E36" s="3">
        <f t="shared" si="1"/>
        <v>2.7080502011022101</v>
      </c>
      <c r="F36" s="3"/>
      <c r="G36" s="3">
        <f t="shared" si="2"/>
        <v>2.8590530746387373</v>
      </c>
    </row>
    <row r="37" spans="1:7" x14ac:dyDescent="0.25">
      <c r="A37" s="5">
        <v>19299</v>
      </c>
      <c r="B37" s="6">
        <v>15</v>
      </c>
      <c r="C37" s="6"/>
      <c r="D37" s="6">
        <v>17.45</v>
      </c>
      <c r="E37" s="3">
        <f t="shared" si="1"/>
        <v>2.7080502011022101</v>
      </c>
      <c r="F37" s="3"/>
      <c r="G37" s="3">
        <f t="shared" si="2"/>
        <v>2.8593396486484361</v>
      </c>
    </row>
    <row r="38" spans="1:7" x14ac:dyDescent="0.25">
      <c r="A38" s="5">
        <v>19329</v>
      </c>
      <c r="B38" s="6">
        <v>15</v>
      </c>
      <c r="C38" s="6"/>
      <c r="D38" s="6">
        <v>17.414999999999999</v>
      </c>
      <c r="E38" s="3">
        <f t="shared" si="1"/>
        <v>2.7080502011022101</v>
      </c>
      <c r="F38" s="3"/>
      <c r="G38" s="3">
        <f t="shared" si="2"/>
        <v>2.8573319038179643</v>
      </c>
    </row>
    <row r="39" spans="1:7" x14ac:dyDescent="0.25">
      <c r="A39" s="5">
        <v>19360</v>
      </c>
      <c r="B39" s="6">
        <v>15</v>
      </c>
      <c r="C39" s="6"/>
      <c r="D39" s="6">
        <v>17.375</v>
      </c>
      <c r="E39" s="3">
        <f t="shared" si="1"/>
        <v>2.7080502011022101</v>
      </c>
      <c r="F39" s="3"/>
      <c r="G39" s="3">
        <f t="shared" si="2"/>
        <v>2.8550323914508557</v>
      </c>
    </row>
    <row r="40" spans="1:7" x14ac:dyDescent="0.25">
      <c r="A40" s="5">
        <v>19391</v>
      </c>
      <c r="B40" s="6">
        <v>15</v>
      </c>
      <c r="C40" s="6"/>
      <c r="D40" s="6">
        <v>17.36</v>
      </c>
      <c r="E40" s="3">
        <f t="shared" si="1"/>
        <v>2.7080502011022101</v>
      </c>
      <c r="F40" s="3"/>
      <c r="G40" s="3">
        <f t="shared" si="2"/>
        <v>2.8541687092322041</v>
      </c>
    </row>
    <row r="41" spans="1:7" x14ac:dyDescent="0.25">
      <c r="A41" s="5">
        <v>19419</v>
      </c>
      <c r="B41" s="6">
        <v>15</v>
      </c>
      <c r="C41" s="6"/>
      <c r="D41" s="6">
        <v>17.350000000000001</v>
      </c>
      <c r="E41" s="3">
        <f t="shared" si="1"/>
        <v>2.7080502011022101</v>
      </c>
      <c r="F41" s="3"/>
      <c r="G41" s="3">
        <f t="shared" si="2"/>
        <v>2.8535925063928684</v>
      </c>
    </row>
    <row r="42" spans="1:7" x14ac:dyDescent="0.25">
      <c r="A42" s="5">
        <v>19450</v>
      </c>
      <c r="B42" s="6">
        <v>15</v>
      </c>
      <c r="C42" s="6"/>
      <c r="D42" s="6">
        <v>17.34</v>
      </c>
      <c r="E42" s="3">
        <f t="shared" si="1"/>
        <v>2.7080502011022101</v>
      </c>
      <c r="F42" s="3"/>
      <c r="G42" s="3">
        <f t="shared" si="2"/>
        <v>2.8530159713523959</v>
      </c>
    </row>
    <row r="43" spans="1:7" x14ac:dyDescent="0.25">
      <c r="A43" s="5">
        <v>19480</v>
      </c>
      <c r="B43" s="6">
        <v>15</v>
      </c>
      <c r="C43" s="6"/>
      <c r="D43" s="6">
        <v>17.395</v>
      </c>
      <c r="E43" s="3">
        <f t="shared" si="1"/>
        <v>2.7080502011022101</v>
      </c>
      <c r="F43" s="3"/>
      <c r="G43" s="3">
        <f t="shared" si="2"/>
        <v>2.8561828086039052</v>
      </c>
    </row>
    <row r="44" spans="1:7" x14ac:dyDescent="0.25">
      <c r="A44" s="5">
        <v>19511</v>
      </c>
      <c r="B44" s="6">
        <v>15</v>
      </c>
      <c r="C44" s="6"/>
      <c r="D44" s="6">
        <v>17.414999999999999</v>
      </c>
      <c r="E44" s="3">
        <f t="shared" si="1"/>
        <v>2.7080502011022101</v>
      </c>
      <c r="F44" s="3"/>
      <c r="G44" s="3">
        <f t="shared" si="2"/>
        <v>2.8573319038179643</v>
      </c>
    </row>
    <row r="45" spans="1:7" x14ac:dyDescent="0.25">
      <c r="A45" s="5">
        <v>19541</v>
      </c>
      <c r="B45" s="6">
        <v>15</v>
      </c>
      <c r="C45" s="6"/>
      <c r="D45" s="6">
        <v>17.424999999999997</v>
      </c>
      <c r="E45" s="3">
        <f t="shared" si="1"/>
        <v>2.7080502011022101</v>
      </c>
      <c r="F45" s="3"/>
      <c r="G45" s="3">
        <f t="shared" si="2"/>
        <v>2.8579059566465874</v>
      </c>
    </row>
    <row r="46" spans="1:7" x14ac:dyDescent="0.25">
      <c r="A46" s="5">
        <v>19572</v>
      </c>
      <c r="B46" s="6">
        <v>15</v>
      </c>
      <c r="C46" s="6"/>
      <c r="D46" s="6">
        <v>17.37</v>
      </c>
      <c r="E46" s="3">
        <f t="shared" si="1"/>
        <v>2.7080502011022101</v>
      </c>
      <c r="F46" s="3"/>
      <c r="G46" s="3">
        <f t="shared" si="2"/>
        <v>2.8547445802530138</v>
      </c>
    </row>
    <row r="47" spans="1:7" x14ac:dyDescent="0.25">
      <c r="A47" s="5">
        <v>19603</v>
      </c>
      <c r="B47" s="6">
        <v>15</v>
      </c>
      <c r="C47" s="6"/>
      <c r="D47" s="6">
        <v>17.395000000000003</v>
      </c>
      <c r="E47" s="3">
        <f t="shared" si="1"/>
        <v>2.7080502011022101</v>
      </c>
      <c r="F47" s="3"/>
      <c r="G47" s="3">
        <f t="shared" si="2"/>
        <v>2.8561828086039056</v>
      </c>
    </row>
    <row r="48" spans="1:7" x14ac:dyDescent="0.25">
      <c r="A48" s="5">
        <v>19633</v>
      </c>
      <c r="B48" s="6">
        <v>15</v>
      </c>
      <c r="C48" s="6"/>
      <c r="D48" s="6">
        <v>17.435000000000002</v>
      </c>
      <c r="E48" s="3">
        <f t="shared" si="1"/>
        <v>2.7080502011022101</v>
      </c>
      <c r="F48" s="3"/>
      <c r="G48" s="3">
        <f t="shared" si="2"/>
        <v>2.8584796801276147</v>
      </c>
    </row>
    <row r="49" spans="1:7" x14ac:dyDescent="0.25">
      <c r="A49" s="5">
        <v>19664</v>
      </c>
      <c r="B49" s="6">
        <v>15</v>
      </c>
      <c r="C49" s="6"/>
      <c r="D49" s="6">
        <v>17.414999999999999</v>
      </c>
      <c r="E49" s="3">
        <f t="shared" si="1"/>
        <v>2.7080502011022101</v>
      </c>
      <c r="F49" s="3"/>
      <c r="G49" s="3">
        <f t="shared" si="2"/>
        <v>2.8573319038179643</v>
      </c>
    </row>
    <row r="50" spans="1:7" x14ac:dyDescent="0.25">
      <c r="A50" s="5">
        <v>19694</v>
      </c>
      <c r="B50" s="6">
        <v>15</v>
      </c>
      <c r="C50" s="6"/>
      <c r="D50" s="6">
        <v>17.395000000000003</v>
      </c>
      <c r="E50" s="3">
        <f t="shared" si="1"/>
        <v>2.7080502011022101</v>
      </c>
      <c r="F50" s="3"/>
      <c r="G50" s="3">
        <f t="shared" si="2"/>
        <v>2.8561828086039056</v>
      </c>
    </row>
    <row r="51" spans="1:7" x14ac:dyDescent="0.25">
      <c r="A51" s="5">
        <v>19725</v>
      </c>
      <c r="B51" s="6">
        <v>15</v>
      </c>
      <c r="C51" s="6"/>
      <c r="D51" s="6">
        <v>17.420000000000002</v>
      </c>
      <c r="E51" s="3">
        <f t="shared" si="1"/>
        <v>2.7080502011022101</v>
      </c>
      <c r="F51" s="3"/>
      <c r="G51" s="3">
        <f t="shared" si="2"/>
        <v>2.8576189714243569</v>
      </c>
    </row>
    <row r="52" spans="1:7" x14ac:dyDescent="0.25">
      <c r="A52" s="5">
        <v>19756</v>
      </c>
      <c r="B52" s="6">
        <v>15</v>
      </c>
      <c r="C52" s="6"/>
      <c r="D52" s="6">
        <v>17.41</v>
      </c>
      <c r="E52" s="3">
        <f t="shared" si="1"/>
        <v>2.7080502011022101</v>
      </c>
      <c r="F52" s="3"/>
      <c r="G52" s="3">
        <f t="shared" si="2"/>
        <v>2.8570447537800976</v>
      </c>
    </row>
    <row r="53" spans="1:7" x14ac:dyDescent="0.25">
      <c r="A53" s="5">
        <v>19784</v>
      </c>
      <c r="B53" s="6">
        <v>15</v>
      </c>
      <c r="C53" s="6"/>
      <c r="D53" s="6">
        <v>17.365000000000002</v>
      </c>
      <c r="E53" s="3">
        <f t="shared" si="1"/>
        <v>2.7080502011022101</v>
      </c>
      <c r="F53" s="3"/>
      <c r="G53" s="3">
        <f t="shared" si="2"/>
        <v>2.8544566861960377</v>
      </c>
    </row>
    <row r="54" spans="1:7" x14ac:dyDescent="0.25">
      <c r="A54" s="5">
        <v>19815</v>
      </c>
      <c r="B54" s="6">
        <v>15</v>
      </c>
      <c r="C54" s="6"/>
      <c r="D54" s="6">
        <v>17.344999999999999</v>
      </c>
      <c r="E54" s="3">
        <f t="shared" si="1"/>
        <v>2.7080502011022101</v>
      </c>
      <c r="F54" s="3"/>
      <c r="G54" s="3">
        <f t="shared" si="2"/>
        <v>2.853304280421713</v>
      </c>
    </row>
    <row r="55" spans="1:7" x14ac:dyDescent="0.25">
      <c r="A55" s="5">
        <v>19845</v>
      </c>
      <c r="B55" s="6">
        <v>15</v>
      </c>
      <c r="C55" s="6"/>
      <c r="D55" s="6">
        <v>17.365000000000002</v>
      </c>
      <c r="E55" s="3">
        <f t="shared" si="1"/>
        <v>2.7080502011022101</v>
      </c>
      <c r="F55" s="3"/>
      <c r="G55" s="3">
        <f t="shared" si="2"/>
        <v>2.8544566861960377</v>
      </c>
    </row>
    <row r="56" spans="1:7" x14ac:dyDescent="0.25">
      <c r="A56" s="5">
        <v>19876</v>
      </c>
      <c r="B56" s="6">
        <v>15</v>
      </c>
      <c r="C56" s="6"/>
      <c r="D56" s="6">
        <v>17.37</v>
      </c>
      <c r="E56" s="3">
        <f t="shared" si="1"/>
        <v>2.7080502011022101</v>
      </c>
      <c r="F56" s="3"/>
      <c r="G56" s="3">
        <f t="shared" si="2"/>
        <v>2.8547445802530138</v>
      </c>
    </row>
    <row r="57" spans="1:7" x14ac:dyDescent="0.25">
      <c r="A57" s="5">
        <v>19906</v>
      </c>
      <c r="B57" s="6">
        <v>15</v>
      </c>
      <c r="C57" s="6"/>
      <c r="D57" s="6">
        <v>17.365000000000002</v>
      </c>
      <c r="E57" s="3">
        <f t="shared" si="1"/>
        <v>2.7080502011022101</v>
      </c>
      <c r="F57" s="3"/>
      <c r="G57" s="3">
        <f t="shared" si="2"/>
        <v>2.8544566861960377</v>
      </c>
    </row>
    <row r="58" spans="1:7" x14ac:dyDescent="0.25">
      <c r="A58" s="5">
        <v>19937</v>
      </c>
      <c r="B58" s="6">
        <v>15</v>
      </c>
      <c r="C58" s="6"/>
      <c r="D58" s="6">
        <v>17.36</v>
      </c>
      <c r="E58" s="3">
        <f t="shared" si="1"/>
        <v>2.7080502011022101</v>
      </c>
      <c r="F58" s="3"/>
      <c r="G58" s="3">
        <f t="shared" si="2"/>
        <v>2.8541687092322041</v>
      </c>
    </row>
    <row r="59" spans="1:7" x14ac:dyDescent="0.25">
      <c r="A59" s="5">
        <v>19968</v>
      </c>
      <c r="B59" s="6">
        <v>15</v>
      </c>
      <c r="C59" s="6"/>
      <c r="D59" s="6">
        <v>17.350000000000001</v>
      </c>
      <c r="E59" s="3">
        <f t="shared" si="1"/>
        <v>2.7080502011022101</v>
      </c>
      <c r="F59" s="3"/>
      <c r="G59" s="3">
        <f t="shared" si="2"/>
        <v>2.8535925063928684</v>
      </c>
    </row>
    <row r="60" spans="1:7" x14ac:dyDescent="0.25">
      <c r="A60" s="5">
        <v>19998</v>
      </c>
      <c r="B60" s="6">
        <v>15</v>
      </c>
      <c r="C60" s="6"/>
      <c r="D60" s="6">
        <v>17.39</v>
      </c>
      <c r="E60" s="3">
        <f t="shared" si="1"/>
        <v>2.7080502011022101</v>
      </c>
      <c r="F60" s="3"/>
      <c r="G60" s="3">
        <f t="shared" si="2"/>
        <v>2.8558953283661919</v>
      </c>
    </row>
    <row r="61" spans="1:7" x14ac:dyDescent="0.25">
      <c r="A61" s="5">
        <v>20029</v>
      </c>
      <c r="B61" s="6">
        <v>15</v>
      </c>
      <c r="C61" s="6"/>
      <c r="D61" s="6">
        <v>17.39</v>
      </c>
      <c r="E61" s="3">
        <f t="shared" si="1"/>
        <v>2.7080502011022101</v>
      </c>
      <c r="F61" s="3"/>
      <c r="G61" s="3">
        <f t="shared" si="2"/>
        <v>2.8558953283661919</v>
      </c>
    </row>
    <row r="62" spans="1:7" x14ac:dyDescent="0.25">
      <c r="A62" s="5">
        <v>20059</v>
      </c>
      <c r="B62" s="6">
        <v>15</v>
      </c>
      <c r="C62" s="6"/>
      <c r="D62" s="6">
        <v>17.375</v>
      </c>
      <c r="E62" s="3">
        <f t="shared" si="1"/>
        <v>2.7080502011022101</v>
      </c>
      <c r="F62" s="3"/>
      <c r="G62" s="3">
        <f t="shared" si="2"/>
        <v>2.8550323914508557</v>
      </c>
    </row>
    <row r="63" spans="1:7" x14ac:dyDescent="0.25">
      <c r="A63" s="5">
        <v>20090</v>
      </c>
      <c r="B63" s="6">
        <v>15</v>
      </c>
      <c r="C63" s="6"/>
      <c r="D63" s="6">
        <v>17.34</v>
      </c>
      <c r="E63" s="3">
        <f t="shared" si="1"/>
        <v>2.7080502011022101</v>
      </c>
      <c r="F63" s="3"/>
      <c r="G63" s="3">
        <f t="shared" si="2"/>
        <v>2.8530159713523959</v>
      </c>
    </row>
    <row r="64" spans="1:7" x14ac:dyDescent="0.25">
      <c r="A64" s="5">
        <v>20121</v>
      </c>
      <c r="B64" s="6">
        <v>15</v>
      </c>
      <c r="C64" s="6"/>
      <c r="D64" s="6">
        <v>17.314999999999998</v>
      </c>
      <c r="E64" s="3">
        <f t="shared" si="1"/>
        <v>2.7080502011022101</v>
      </c>
      <c r="F64" s="3"/>
      <c r="G64" s="3">
        <f t="shared" si="2"/>
        <v>2.8515731778543851</v>
      </c>
    </row>
    <row r="65" spans="1:7" x14ac:dyDescent="0.25">
      <c r="A65" s="5">
        <v>20149</v>
      </c>
      <c r="B65" s="6">
        <v>15</v>
      </c>
      <c r="C65" s="6"/>
      <c r="D65" s="6">
        <v>17.324999999999999</v>
      </c>
      <c r="E65" s="3">
        <f t="shared" si="1"/>
        <v>2.7080502011022101</v>
      </c>
      <c r="F65" s="3"/>
      <c r="G65" s="3">
        <f t="shared" si="2"/>
        <v>2.852150545075967</v>
      </c>
    </row>
    <row r="66" spans="1:7" x14ac:dyDescent="0.25">
      <c r="A66" s="5">
        <v>20180</v>
      </c>
      <c r="B66" s="6">
        <v>15</v>
      </c>
      <c r="C66" s="6"/>
      <c r="D66" s="6">
        <v>17.329999999999998</v>
      </c>
      <c r="E66" s="3">
        <f t="shared" si="1"/>
        <v>2.7080502011022101</v>
      </c>
      <c r="F66" s="3"/>
      <c r="G66" s="3">
        <f t="shared" si="2"/>
        <v>2.8524391037275145</v>
      </c>
    </row>
    <row r="67" spans="1:7" x14ac:dyDescent="0.25">
      <c r="A67" s="5">
        <v>20210</v>
      </c>
      <c r="B67" s="6">
        <v>15</v>
      </c>
      <c r="C67" s="6"/>
      <c r="D67" s="6">
        <v>17.355</v>
      </c>
      <c r="E67" s="3">
        <f t="shared" si="1"/>
        <v>2.7080502011022101</v>
      </c>
      <c r="F67" s="3"/>
      <c r="G67" s="3">
        <f t="shared" si="2"/>
        <v>2.8538806493137496</v>
      </c>
    </row>
    <row r="68" spans="1:7" x14ac:dyDescent="0.25">
      <c r="A68" s="5">
        <v>20241</v>
      </c>
      <c r="B68" s="6">
        <v>15</v>
      </c>
      <c r="C68" s="6"/>
      <c r="D68" s="6">
        <v>17.365000000000002</v>
      </c>
      <c r="E68" s="3">
        <f t="shared" ref="E68:E131" si="3">LN(B68)</f>
        <v>2.7080502011022101</v>
      </c>
      <c r="F68" s="3"/>
      <c r="G68" s="3">
        <f t="shared" ref="G68:G131" si="4">LN(D68)</f>
        <v>2.8544566861960377</v>
      </c>
    </row>
    <row r="69" spans="1:7" x14ac:dyDescent="0.25">
      <c r="A69" s="5">
        <v>20271</v>
      </c>
      <c r="B69" s="6">
        <v>15</v>
      </c>
      <c r="C69" s="6"/>
      <c r="D69" s="6">
        <v>17.664999999999999</v>
      </c>
      <c r="E69" s="3">
        <f t="shared" si="3"/>
        <v>2.7080502011022101</v>
      </c>
      <c r="F69" s="3"/>
      <c r="G69" s="3">
        <f t="shared" si="4"/>
        <v>2.8715852808111086</v>
      </c>
    </row>
    <row r="70" spans="1:7" x14ac:dyDescent="0.25">
      <c r="A70" s="5">
        <v>20302</v>
      </c>
      <c r="B70" s="6">
        <v>15</v>
      </c>
      <c r="C70" s="6"/>
      <c r="D70" s="6">
        <v>17.670000000000002</v>
      </c>
      <c r="E70" s="3">
        <f t="shared" si="3"/>
        <v>2.7080502011022101</v>
      </c>
      <c r="F70" s="3"/>
      <c r="G70" s="3">
        <f t="shared" si="4"/>
        <v>2.8718682863316052</v>
      </c>
    </row>
    <row r="71" spans="1:7" x14ac:dyDescent="0.25">
      <c r="A71" s="5">
        <v>20333</v>
      </c>
      <c r="B71" s="6">
        <v>15</v>
      </c>
      <c r="C71" s="6"/>
      <c r="D71" s="6">
        <v>17.43</v>
      </c>
      <c r="E71" s="3">
        <f t="shared" si="3"/>
        <v>2.7080502011022101</v>
      </c>
      <c r="F71" s="3"/>
      <c r="G71" s="3">
        <f t="shared" si="4"/>
        <v>2.8581928595319295</v>
      </c>
    </row>
    <row r="72" spans="1:7" x14ac:dyDescent="0.25">
      <c r="A72" s="5">
        <v>20363</v>
      </c>
      <c r="B72" s="6">
        <v>15</v>
      </c>
      <c r="C72" s="6"/>
      <c r="D72" s="6">
        <v>17.34</v>
      </c>
      <c r="E72" s="3">
        <f t="shared" si="3"/>
        <v>2.7080502011022101</v>
      </c>
      <c r="F72" s="3"/>
      <c r="G72" s="3">
        <f t="shared" si="4"/>
        <v>2.8530159713523959</v>
      </c>
    </row>
    <row r="73" spans="1:7" x14ac:dyDescent="0.25">
      <c r="A73" s="5">
        <v>20394</v>
      </c>
      <c r="B73" s="6">
        <v>15</v>
      </c>
      <c r="C73" s="6"/>
      <c r="D73" s="6">
        <v>17.335000000000001</v>
      </c>
      <c r="E73" s="3">
        <f t="shared" si="3"/>
        <v>2.7080502011022101</v>
      </c>
      <c r="F73" s="3"/>
      <c r="G73" s="3">
        <f t="shared" si="4"/>
        <v>2.8527275791369866</v>
      </c>
    </row>
    <row r="74" spans="1:7" x14ac:dyDescent="0.25">
      <c r="A74" s="5">
        <v>20424</v>
      </c>
      <c r="B74" s="6">
        <v>15</v>
      </c>
      <c r="C74" s="6"/>
      <c r="D74" s="6">
        <v>17.375</v>
      </c>
      <c r="E74" s="3">
        <f t="shared" si="3"/>
        <v>2.7080502011022101</v>
      </c>
      <c r="F74" s="3"/>
      <c r="G74" s="3">
        <f t="shared" si="4"/>
        <v>2.8550323914508557</v>
      </c>
    </row>
    <row r="75" spans="1:7" x14ac:dyDescent="0.25">
      <c r="A75" s="5">
        <v>20455</v>
      </c>
      <c r="B75" s="6">
        <v>15</v>
      </c>
      <c r="C75" s="6"/>
      <c r="D75" s="6">
        <v>17.405000000000001</v>
      </c>
      <c r="E75" s="3">
        <f t="shared" si="3"/>
        <v>2.7080502011022101</v>
      </c>
      <c r="F75" s="3"/>
      <c r="G75" s="3">
        <f t="shared" si="4"/>
        <v>2.8567575212634022</v>
      </c>
    </row>
    <row r="76" spans="1:7" x14ac:dyDescent="0.25">
      <c r="A76" s="5">
        <v>20486</v>
      </c>
      <c r="B76" s="6">
        <v>15</v>
      </c>
      <c r="C76" s="6"/>
      <c r="D76" s="6">
        <v>17.579999999999998</v>
      </c>
      <c r="E76" s="3">
        <f t="shared" si="3"/>
        <v>2.7080502011022101</v>
      </c>
      <c r="F76" s="3"/>
      <c r="G76" s="3">
        <f t="shared" si="4"/>
        <v>2.8667618922570308</v>
      </c>
    </row>
    <row r="77" spans="1:7" x14ac:dyDescent="0.25">
      <c r="A77" s="5">
        <v>20515</v>
      </c>
      <c r="B77" s="6">
        <v>15</v>
      </c>
      <c r="C77" s="6"/>
      <c r="D77" s="6">
        <v>17.695</v>
      </c>
      <c r="E77" s="3">
        <f t="shared" si="3"/>
        <v>2.7080502011022101</v>
      </c>
      <c r="F77" s="3"/>
      <c r="G77" s="3">
        <f t="shared" si="4"/>
        <v>2.8732821137974267</v>
      </c>
    </row>
    <row r="78" spans="1:7" x14ac:dyDescent="0.25">
      <c r="A78" s="5">
        <v>20546</v>
      </c>
      <c r="B78" s="6">
        <v>15</v>
      </c>
      <c r="C78" s="6"/>
      <c r="D78" s="6">
        <v>17.914999999999999</v>
      </c>
      <c r="E78" s="3">
        <f t="shared" si="3"/>
        <v>2.7080502011022101</v>
      </c>
      <c r="F78" s="3"/>
      <c r="G78" s="3">
        <f t="shared" si="4"/>
        <v>2.885638350756917</v>
      </c>
    </row>
    <row r="79" spans="1:7" x14ac:dyDescent="0.25">
      <c r="A79" s="5">
        <v>20576</v>
      </c>
      <c r="B79" s="6">
        <v>15</v>
      </c>
      <c r="C79" s="6"/>
      <c r="D79" s="6">
        <v>18.355</v>
      </c>
      <c r="E79" s="3">
        <f t="shared" si="3"/>
        <v>2.7080502011022101</v>
      </c>
      <c r="F79" s="3"/>
      <c r="G79" s="3">
        <f t="shared" si="4"/>
        <v>2.9099020169487977</v>
      </c>
    </row>
    <row r="80" spans="1:7" x14ac:dyDescent="0.25">
      <c r="A80" s="5">
        <v>20607</v>
      </c>
      <c r="B80" s="6">
        <v>15</v>
      </c>
      <c r="C80" s="6"/>
      <c r="D80" s="6">
        <v>18.615000000000002</v>
      </c>
      <c r="E80" s="3">
        <f t="shared" si="3"/>
        <v>2.7080502011022101</v>
      </c>
      <c r="F80" s="3"/>
      <c r="G80" s="3">
        <f t="shared" si="4"/>
        <v>2.9239677073246804</v>
      </c>
    </row>
    <row r="81" spans="1:7" x14ac:dyDescent="0.25">
      <c r="A81" s="5">
        <v>20637</v>
      </c>
      <c r="B81" s="6">
        <v>15</v>
      </c>
      <c r="C81" s="6"/>
      <c r="D81" s="6">
        <v>18.605</v>
      </c>
      <c r="E81" s="3">
        <f t="shared" si="3"/>
        <v>2.7080502011022101</v>
      </c>
      <c r="F81" s="3"/>
      <c r="G81" s="3">
        <f t="shared" si="4"/>
        <v>2.923430361798586</v>
      </c>
    </row>
    <row r="82" spans="1:7" x14ac:dyDescent="0.25">
      <c r="A82" s="5">
        <v>20668</v>
      </c>
      <c r="B82" s="6">
        <v>15</v>
      </c>
      <c r="C82" s="6"/>
      <c r="D82" s="6">
        <v>18.844999999999999</v>
      </c>
      <c r="E82" s="3">
        <f t="shared" si="3"/>
        <v>2.7080502011022101</v>
      </c>
      <c r="F82" s="3"/>
      <c r="G82" s="3">
        <f t="shared" si="4"/>
        <v>2.9362476267190987</v>
      </c>
    </row>
    <row r="83" spans="1:7" x14ac:dyDescent="0.25">
      <c r="A83" s="5">
        <v>20699</v>
      </c>
      <c r="B83" s="6">
        <v>15</v>
      </c>
      <c r="C83" s="6"/>
      <c r="D83" s="6">
        <v>19.170000000000002</v>
      </c>
      <c r="E83" s="3">
        <f t="shared" si="3"/>
        <v>2.7080502011022101</v>
      </c>
      <c r="F83" s="3"/>
      <c r="G83" s="3">
        <f t="shared" si="4"/>
        <v>2.9533465570575532</v>
      </c>
    </row>
    <row r="84" spans="1:7" x14ac:dyDescent="0.25">
      <c r="A84" s="5">
        <v>20729</v>
      </c>
      <c r="B84" s="6">
        <v>15</v>
      </c>
      <c r="C84" s="6"/>
      <c r="D84" s="6">
        <v>19.395000000000003</v>
      </c>
      <c r="E84" s="3">
        <f t="shared" si="3"/>
        <v>2.7080502011022101</v>
      </c>
      <c r="F84" s="3"/>
      <c r="G84" s="3">
        <f t="shared" si="4"/>
        <v>2.9650153008919307</v>
      </c>
    </row>
    <row r="85" spans="1:7" x14ac:dyDescent="0.25">
      <c r="A85" s="5">
        <v>20760</v>
      </c>
      <c r="B85" s="6">
        <v>15</v>
      </c>
      <c r="C85" s="6"/>
      <c r="D85" s="6">
        <v>18.954999999999998</v>
      </c>
      <c r="E85" s="3">
        <f t="shared" si="3"/>
        <v>2.7080502011022101</v>
      </c>
      <c r="F85" s="3"/>
      <c r="G85" s="3">
        <f t="shared" si="4"/>
        <v>2.9420677489682983</v>
      </c>
    </row>
    <row r="86" spans="1:7" x14ac:dyDescent="0.25">
      <c r="A86" s="5">
        <v>20790</v>
      </c>
      <c r="B86" s="6">
        <v>15</v>
      </c>
      <c r="C86" s="6"/>
      <c r="D86" s="6">
        <v>18.755000000000003</v>
      </c>
      <c r="E86" s="3">
        <f t="shared" si="3"/>
        <v>2.7080502011022101</v>
      </c>
      <c r="F86" s="3"/>
      <c r="G86" s="3">
        <f t="shared" si="4"/>
        <v>2.9314603835338509</v>
      </c>
    </row>
    <row r="87" spans="1:7" x14ac:dyDescent="0.25">
      <c r="A87" s="5">
        <v>20821</v>
      </c>
      <c r="B87" s="6">
        <v>15</v>
      </c>
      <c r="C87" s="6"/>
      <c r="D87" s="6">
        <v>19.03</v>
      </c>
      <c r="E87" s="3">
        <f t="shared" si="3"/>
        <v>2.7080502011022101</v>
      </c>
      <c r="F87" s="3"/>
      <c r="G87" s="3">
        <f t="shared" si="4"/>
        <v>2.9460166813080582</v>
      </c>
    </row>
    <row r="88" spans="1:7" x14ac:dyDescent="0.25">
      <c r="A88" s="5">
        <v>20852</v>
      </c>
      <c r="B88" s="6">
        <v>15</v>
      </c>
      <c r="C88" s="6"/>
      <c r="D88" s="6">
        <v>18.895</v>
      </c>
      <c r="E88" s="3">
        <f t="shared" si="3"/>
        <v>2.7080502011022101</v>
      </c>
      <c r="F88" s="3"/>
      <c r="G88" s="3">
        <f t="shared" si="4"/>
        <v>2.9388973368014524</v>
      </c>
    </row>
    <row r="89" spans="1:7" x14ac:dyDescent="0.25">
      <c r="A89" s="5">
        <v>20880</v>
      </c>
      <c r="B89" s="6">
        <v>15</v>
      </c>
      <c r="C89" s="6"/>
      <c r="D89" s="6">
        <v>18.18</v>
      </c>
      <c r="E89" s="3">
        <f t="shared" si="3"/>
        <v>2.7080502011022101</v>
      </c>
      <c r="F89" s="3"/>
      <c r="G89" s="3">
        <f t="shared" si="4"/>
        <v>2.9003220887493328</v>
      </c>
    </row>
    <row r="90" spans="1:7" x14ac:dyDescent="0.25">
      <c r="A90" s="5">
        <v>20911</v>
      </c>
      <c r="B90" s="6">
        <v>15</v>
      </c>
      <c r="C90" s="6"/>
      <c r="D90" s="6">
        <v>17.77</v>
      </c>
      <c r="E90" s="3">
        <f t="shared" si="3"/>
        <v>2.7080502011022101</v>
      </c>
      <c r="F90" s="3"/>
      <c r="G90" s="3">
        <f t="shared" si="4"/>
        <v>2.8775116421665601</v>
      </c>
    </row>
    <row r="91" spans="1:7" x14ac:dyDescent="0.25">
      <c r="A91" s="5">
        <v>20941</v>
      </c>
      <c r="B91" s="6">
        <v>15</v>
      </c>
      <c r="C91" s="6"/>
      <c r="D91" s="6">
        <v>17.809999999999999</v>
      </c>
      <c r="E91" s="3">
        <f t="shared" si="3"/>
        <v>2.7080502011022101</v>
      </c>
      <c r="F91" s="3"/>
      <c r="G91" s="3">
        <f t="shared" si="4"/>
        <v>2.87976009730157</v>
      </c>
    </row>
    <row r="92" spans="1:7" x14ac:dyDescent="0.25">
      <c r="A92" s="5">
        <v>20972</v>
      </c>
      <c r="B92" s="6">
        <v>15</v>
      </c>
      <c r="C92" s="6"/>
      <c r="D92" s="6">
        <v>17.600000000000001</v>
      </c>
      <c r="E92" s="3">
        <f t="shared" si="3"/>
        <v>2.7080502011022101</v>
      </c>
      <c r="F92" s="3"/>
      <c r="G92" s="3">
        <f t="shared" si="4"/>
        <v>2.8678989020441064</v>
      </c>
    </row>
    <row r="93" spans="1:7" x14ac:dyDescent="0.25">
      <c r="A93" s="5">
        <v>21002</v>
      </c>
      <c r="B93" s="6">
        <v>15</v>
      </c>
      <c r="C93" s="6"/>
      <c r="D93" s="6">
        <v>17.384999999999998</v>
      </c>
      <c r="E93" s="3">
        <f t="shared" si="3"/>
        <v>2.7080502011022101</v>
      </c>
      <c r="F93" s="3"/>
      <c r="G93" s="3">
        <f t="shared" si="4"/>
        <v>2.8556077654598244</v>
      </c>
    </row>
    <row r="94" spans="1:7" x14ac:dyDescent="0.25">
      <c r="A94" s="5">
        <v>21033</v>
      </c>
      <c r="B94" s="6">
        <v>15</v>
      </c>
      <c r="C94" s="6"/>
      <c r="D94" s="6">
        <v>17.225000000000001</v>
      </c>
      <c r="E94" s="3">
        <f t="shared" si="3"/>
        <v>2.7080502011022101</v>
      </c>
      <c r="F94" s="3"/>
      <c r="G94" s="3">
        <f t="shared" si="4"/>
        <v>2.8463618168997225</v>
      </c>
    </row>
    <row r="95" spans="1:7" x14ac:dyDescent="0.25">
      <c r="A95" s="5">
        <v>21064</v>
      </c>
      <c r="B95" s="6">
        <v>15</v>
      </c>
      <c r="C95" s="6"/>
      <c r="D95" s="6">
        <v>17.259999999999998</v>
      </c>
      <c r="E95" s="3">
        <f t="shared" si="3"/>
        <v>2.7080502011022101</v>
      </c>
      <c r="F95" s="3"/>
      <c r="G95" s="3">
        <f t="shared" si="4"/>
        <v>2.8483916856552818</v>
      </c>
    </row>
    <row r="96" spans="1:7" x14ac:dyDescent="0.25">
      <c r="A96" s="5">
        <v>21094</v>
      </c>
      <c r="B96" s="6">
        <v>15</v>
      </c>
      <c r="C96" s="6"/>
      <c r="D96" s="6">
        <v>17.174999999999997</v>
      </c>
      <c r="E96" s="3">
        <f t="shared" si="3"/>
        <v>2.7080502011022101</v>
      </c>
      <c r="F96" s="3"/>
      <c r="G96" s="3">
        <f t="shared" si="4"/>
        <v>2.8434548381084128</v>
      </c>
    </row>
    <row r="97" spans="1:7" x14ac:dyDescent="0.25">
      <c r="A97" s="5">
        <v>21125</v>
      </c>
      <c r="B97" s="6">
        <v>15</v>
      </c>
      <c r="C97" s="6"/>
      <c r="D97" s="6">
        <v>16.954999999999998</v>
      </c>
      <c r="E97" s="3">
        <f t="shared" si="3"/>
        <v>2.7080502011022101</v>
      </c>
      <c r="F97" s="3"/>
      <c r="G97" s="3">
        <f t="shared" si="4"/>
        <v>2.8305627755776017</v>
      </c>
    </row>
    <row r="98" spans="1:7" x14ac:dyDescent="0.25">
      <c r="A98" s="5">
        <v>21155</v>
      </c>
      <c r="B98" s="6">
        <v>15</v>
      </c>
      <c r="C98" s="6"/>
      <c r="D98" s="6">
        <v>16.62</v>
      </c>
      <c r="E98" s="3">
        <f t="shared" si="3"/>
        <v>2.7080502011022101</v>
      </c>
      <c r="F98" s="3"/>
      <c r="G98" s="3">
        <f t="shared" si="4"/>
        <v>2.8106067894273021</v>
      </c>
    </row>
    <row r="99" spans="1:7" x14ac:dyDescent="0.25">
      <c r="A99" s="5">
        <v>21186</v>
      </c>
      <c r="B99" s="6">
        <v>15</v>
      </c>
      <c r="C99" s="6"/>
      <c r="D99" s="6">
        <v>16.405000000000001</v>
      </c>
      <c r="E99" s="3">
        <f t="shared" si="3"/>
        <v>2.7080502011022101</v>
      </c>
      <c r="F99" s="3"/>
      <c r="G99" s="3">
        <f t="shared" si="4"/>
        <v>2.797586166413065</v>
      </c>
    </row>
    <row r="100" spans="1:7" x14ac:dyDescent="0.25">
      <c r="A100" s="5">
        <v>21217</v>
      </c>
      <c r="B100" s="6">
        <v>15</v>
      </c>
      <c r="C100" s="6"/>
      <c r="D100" s="6">
        <v>16.365000000000002</v>
      </c>
      <c r="E100" s="3">
        <f t="shared" si="3"/>
        <v>2.7080502011022101</v>
      </c>
      <c r="F100" s="3"/>
      <c r="G100" s="3">
        <f t="shared" si="4"/>
        <v>2.7951449079531439</v>
      </c>
    </row>
    <row r="101" spans="1:7" x14ac:dyDescent="0.25">
      <c r="A101" s="5">
        <v>21245</v>
      </c>
      <c r="B101" s="6">
        <v>15</v>
      </c>
      <c r="C101" s="6"/>
      <c r="D101" s="6">
        <v>16.36</v>
      </c>
      <c r="E101" s="3">
        <f t="shared" si="3"/>
        <v>2.7080502011022101</v>
      </c>
      <c r="F101" s="3"/>
      <c r="G101" s="3">
        <f t="shared" si="4"/>
        <v>2.7948393311746011</v>
      </c>
    </row>
    <row r="102" spans="1:7" x14ac:dyDescent="0.25">
      <c r="A102" s="5">
        <v>21276</v>
      </c>
      <c r="B102" s="6">
        <v>15</v>
      </c>
      <c r="C102" s="6"/>
      <c r="D102" s="6">
        <v>16.835000000000001</v>
      </c>
      <c r="E102" s="3">
        <f t="shared" si="3"/>
        <v>2.7080502011022101</v>
      </c>
      <c r="F102" s="3"/>
      <c r="G102" s="3">
        <f t="shared" si="4"/>
        <v>2.8234600526130378</v>
      </c>
    </row>
    <row r="103" spans="1:7" x14ac:dyDescent="0.25">
      <c r="A103" s="5">
        <v>21306</v>
      </c>
      <c r="B103" s="6">
        <v>15</v>
      </c>
      <c r="C103" s="6"/>
      <c r="D103" s="6">
        <v>16.670000000000002</v>
      </c>
      <c r="E103" s="3">
        <f t="shared" si="3"/>
        <v>2.7080502011022101</v>
      </c>
      <c r="F103" s="3"/>
      <c r="G103" s="3">
        <f t="shared" si="4"/>
        <v>2.8136106967627028</v>
      </c>
    </row>
    <row r="104" spans="1:7" x14ac:dyDescent="0.25">
      <c r="A104" s="5">
        <v>21337</v>
      </c>
      <c r="B104" s="6">
        <v>15</v>
      </c>
      <c r="C104" s="6"/>
      <c r="D104" s="6">
        <v>16.649999999999999</v>
      </c>
      <c r="E104" s="3">
        <f t="shared" si="3"/>
        <v>2.7080502011022101</v>
      </c>
      <c r="F104" s="3"/>
      <c r="G104" s="3">
        <f t="shared" si="4"/>
        <v>2.8124102164264526</v>
      </c>
    </row>
    <row r="105" spans="1:7" x14ac:dyDescent="0.25">
      <c r="A105" s="5">
        <v>21367</v>
      </c>
      <c r="B105" s="6">
        <v>15</v>
      </c>
      <c r="C105" s="6"/>
      <c r="D105" s="6">
        <v>16.759999999999998</v>
      </c>
      <c r="E105" s="3">
        <f t="shared" si="3"/>
        <v>2.7080502011022101</v>
      </c>
      <c r="F105" s="3"/>
      <c r="G105" s="3">
        <f t="shared" si="4"/>
        <v>2.8189950950539369</v>
      </c>
    </row>
    <row r="106" spans="1:7" x14ac:dyDescent="0.25">
      <c r="A106" s="5">
        <v>21398</v>
      </c>
      <c r="B106" s="6">
        <v>15</v>
      </c>
      <c r="C106" s="6"/>
      <c r="D106" s="6">
        <v>17.015000000000001</v>
      </c>
      <c r="E106" s="3">
        <f t="shared" si="3"/>
        <v>2.7080502011022101</v>
      </c>
      <c r="F106" s="3"/>
      <c r="G106" s="3">
        <f t="shared" si="4"/>
        <v>2.834095307952869</v>
      </c>
    </row>
    <row r="107" spans="1:7" x14ac:dyDescent="0.25">
      <c r="A107" s="5">
        <v>21429</v>
      </c>
      <c r="B107" s="6">
        <v>15</v>
      </c>
      <c r="C107" s="6"/>
      <c r="D107" s="6">
        <v>16.950000000000003</v>
      </c>
      <c r="E107" s="3">
        <f t="shared" si="3"/>
        <v>2.7080502011022101</v>
      </c>
      <c r="F107" s="3"/>
      <c r="G107" s="3">
        <f t="shared" si="4"/>
        <v>2.8302678338264595</v>
      </c>
    </row>
    <row r="108" spans="1:7" x14ac:dyDescent="0.25">
      <c r="A108" s="5">
        <v>21459</v>
      </c>
      <c r="B108" s="6">
        <v>15</v>
      </c>
      <c r="C108" s="6"/>
      <c r="D108" s="6">
        <v>16.75</v>
      </c>
      <c r="E108" s="3">
        <f t="shared" si="3"/>
        <v>2.7080502011022101</v>
      </c>
      <c r="F108" s="3"/>
      <c r="G108" s="3">
        <f t="shared" si="4"/>
        <v>2.8183982582710754</v>
      </c>
    </row>
    <row r="109" spans="1:7" x14ac:dyDescent="0.25">
      <c r="A109" s="5">
        <v>21490</v>
      </c>
      <c r="B109" s="6">
        <v>15</v>
      </c>
      <c r="C109" s="6"/>
      <c r="D109" s="6">
        <v>16.674999999999997</v>
      </c>
      <c r="E109" s="3">
        <f t="shared" si="3"/>
        <v>2.7080502011022101</v>
      </c>
      <c r="F109" s="3"/>
      <c r="G109" s="3">
        <f t="shared" si="4"/>
        <v>2.8139105918016871</v>
      </c>
    </row>
    <row r="110" spans="1:7" x14ac:dyDescent="0.25">
      <c r="A110" s="5">
        <v>21520</v>
      </c>
      <c r="B110" s="6">
        <v>15</v>
      </c>
      <c r="C110" s="6"/>
      <c r="D110" s="6">
        <v>16.695</v>
      </c>
      <c r="E110" s="3">
        <f t="shared" si="3"/>
        <v>2.7080502011022101</v>
      </c>
      <c r="F110" s="3"/>
      <c r="G110" s="3">
        <f t="shared" si="4"/>
        <v>2.8151092733956178</v>
      </c>
    </row>
    <row r="111" spans="1:7" x14ac:dyDescent="0.25">
      <c r="A111" s="5">
        <v>21551</v>
      </c>
      <c r="B111" s="6">
        <v>15</v>
      </c>
      <c r="C111" s="6"/>
      <c r="D111" s="6">
        <v>16.795000000000002</v>
      </c>
      <c r="E111" s="3">
        <f t="shared" si="3"/>
        <v>2.7080502011022101</v>
      </c>
      <c r="F111" s="3"/>
      <c r="G111" s="3">
        <f t="shared" si="4"/>
        <v>2.8210812230642563</v>
      </c>
    </row>
    <row r="112" spans="1:7" x14ac:dyDescent="0.25">
      <c r="A112" s="5">
        <v>21582</v>
      </c>
      <c r="B112" s="6">
        <v>15</v>
      </c>
      <c r="C112" s="6"/>
      <c r="D112" s="6">
        <v>16.965000000000003</v>
      </c>
      <c r="E112" s="3">
        <f t="shared" si="3"/>
        <v>2.7080502011022101</v>
      </c>
      <c r="F112" s="3"/>
      <c r="G112" s="3">
        <f t="shared" si="4"/>
        <v>2.8311523982361937</v>
      </c>
    </row>
    <row r="113" spans="1:7" x14ac:dyDescent="0.25">
      <c r="A113" s="5">
        <v>21610</v>
      </c>
      <c r="B113" s="6">
        <v>15</v>
      </c>
      <c r="C113" s="6"/>
      <c r="D113" s="6">
        <v>17.29</v>
      </c>
      <c r="E113" s="3">
        <f t="shared" si="3"/>
        <v>2.7080502011022101</v>
      </c>
      <c r="F113" s="3"/>
      <c r="G113" s="3">
        <f t="shared" si="4"/>
        <v>2.8501282996951991</v>
      </c>
    </row>
    <row r="114" spans="1:7" x14ac:dyDescent="0.25">
      <c r="A114" s="5">
        <v>21641</v>
      </c>
      <c r="B114" s="6">
        <v>15</v>
      </c>
      <c r="C114" s="6"/>
      <c r="D114" s="6">
        <v>17.27</v>
      </c>
      <c r="E114" s="3">
        <f t="shared" si="3"/>
        <v>2.7080502011022101</v>
      </c>
      <c r="F114" s="3"/>
      <c r="G114" s="3">
        <f t="shared" si="4"/>
        <v>2.848970892158587</v>
      </c>
    </row>
    <row r="115" spans="1:7" x14ac:dyDescent="0.25">
      <c r="A115" s="5">
        <v>21671</v>
      </c>
      <c r="B115" s="6">
        <v>15</v>
      </c>
      <c r="C115" s="6"/>
      <c r="D115" s="6">
        <v>17.48</v>
      </c>
      <c r="E115" s="3">
        <f t="shared" si="3"/>
        <v>2.7080502011022101</v>
      </c>
      <c r="F115" s="3"/>
      <c r="G115" s="3">
        <f t="shared" si="4"/>
        <v>2.8610573702273894</v>
      </c>
    </row>
    <row r="116" spans="1:7" x14ac:dyDescent="0.25">
      <c r="A116" s="5">
        <v>21702</v>
      </c>
      <c r="B116" s="6">
        <v>15</v>
      </c>
      <c r="C116" s="6"/>
      <c r="D116" s="6">
        <v>17.645000000000003</v>
      </c>
      <c r="E116" s="3">
        <f t="shared" si="3"/>
        <v>2.7080502011022101</v>
      </c>
      <c r="F116" s="3"/>
      <c r="G116" s="3">
        <f t="shared" si="4"/>
        <v>2.8704524571272336</v>
      </c>
    </row>
    <row r="117" spans="1:7" x14ac:dyDescent="0.25">
      <c r="A117" s="5">
        <v>21732</v>
      </c>
      <c r="B117" s="6">
        <v>15</v>
      </c>
      <c r="C117" s="6"/>
      <c r="D117" s="6">
        <v>17.939999999999998</v>
      </c>
      <c r="E117" s="3">
        <f t="shared" si="3"/>
        <v>2.7080502011022101</v>
      </c>
      <c r="F117" s="3"/>
      <c r="G117" s="3">
        <f t="shared" si="4"/>
        <v>2.88703285663065</v>
      </c>
    </row>
    <row r="118" spans="1:7" x14ac:dyDescent="0.25">
      <c r="A118" s="5">
        <v>21763</v>
      </c>
      <c r="B118" s="6">
        <v>15</v>
      </c>
      <c r="C118" s="6"/>
      <c r="D118" s="6">
        <v>17.93</v>
      </c>
      <c r="E118" s="3">
        <f t="shared" si="3"/>
        <v>2.7080502011022101</v>
      </c>
      <c r="F118" s="3"/>
      <c r="G118" s="3">
        <f t="shared" si="4"/>
        <v>2.8864752876170416</v>
      </c>
    </row>
    <row r="119" spans="1:7" x14ac:dyDescent="0.25">
      <c r="A119" s="5">
        <v>21794</v>
      </c>
      <c r="B119" s="6">
        <v>15</v>
      </c>
      <c r="C119" s="6"/>
      <c r="D119" s="6">
        <v>17.93</v>
      </c>
      <c r="E119" s="3">
        <f t="shared" si="3"/>
        <v>2.7080502011022101</v>
      </c>
      <c r="F119" s="3"/>
      <c r="G119" s="3">
        <f t="shared" si="4"/>
        <v>2.8864752876170416</v>
      </c>
    </row>
    <row r="120" spans="1:7" x14ac:dyDescent="0.25">
      <c r="A120" s="5">
        <v>21824</v>
      </c>
      <c r="B120" s="6">
        <v>15</v>
      </c>
      <c r="C120" s="6"/>
      <c r="D120" s="6">
        <v>17.670000000000002</v>
      </c>
      <c r="E120" s="3">
        <f t="shared" si="3"/>
        <v>2.7080502011022101</v>
      </c>
      <c r="F120" s="3"/>
      <c r="G120" s="3">
        <f t="shared" si="4"/>
        <v>2.8718682863316052</v>
      </c>
    </row>
    <row r="121" spans="1:7" x14ac:dyDescent="0.25">
      <c r="A121" s="5">
        <v>21855</v>
      </c>
      <c r="B121" s="6">
        <v>15</v>
      </c>
      <c r="C121" s="6"/>
      <c r="D121" s="6">
        <v>17.375</v>
      </c>
      <c r="E121" s="3">
        <f t="shared" si="3"/>
        <v>2.7080502011022101</v>
      </c>
      <c r="F121" s="3"/>
      <c r="G121" s="3">
        <f t="shared" si="4"/>
        <v>2.8550323914508557</v>
      </c>
    </row>
    <row r="122" spans="1:7" x14ac:dyDescent="0.25">
      <c r="A122" s="5">
        <v>21885</v>
      </c>
      <c r="B122" s="6">
        <v>15</v>
      </c>
      <c r="C122" s="6"/>
      <c r="D122" s="6">
        <v>17.25</v>
      </c>
      <c r="E122" s="3">
        <f t="shared" si="3"/>
        <v>2.7080502011022101</v>
      </c>
      <c r="F122" s="3"/>
      <c r="G122" s="3">
        <f t="shared" si="4"/>
        <v>2.8478121434773689</v>
      </c>
    </row>
    <row r="123" spans="1:7" x14ac:dyDescent="0.25">
      <c r="A123" s="5">
        <v>21916</v>
      </c>
      <c r="B123" s="6">
        <v>15</v>
      </c>
      <c r="C123" s="6"/>
      <c r="D123" s="6">
        <v>17.024999999999999</v>
      </c>
      <c r="E123" s="3">
        <f t="shared" si="3"/>
        <v>2.7080502011022101</v>
      </c>
      <c r="F123" s="3"/>
      <c r="G123" s="3">
        <f t="shared" si="4"/>
        <v>2.8346828520355758</v>
      </c>
    </row>
    <row r="124" spans="1:7" x14ac:dyDescent="0.25">
      <c r="A124" s="5">
        <v>21947</v>
      </c>
      <c r="B124" s="6">
        <v>15</v>
      </c>
      <c r="C124" s="6"/>
      <c r="D124" s="6">
        <v>16.984999999999999</v>
      </c>
      <c r="E124" s="3">
        <f t="shared" si="3"/>
        <v>2.7080502011022101</v>
      </c>
      <c r="F124" s="3"/>
      <c r="G124" s="3">
        <f t="shared" si="4"/>
        <v>2.8323306016125471</v>
      </c>
    </row>
    <row r="125" spans="1:7" x14ac:dyDescent="0.25">
      <c r="A125" s="5">
        <v>21976</v>
      </c>
      <c r="B125" s="6">
        <v>15</v>
      </c>
      <c r="C125" s="6"/>
      <c r="D125" s="6">
        <v>17.07</v>
      </c>
      <c r="E125" s="3">
        <f t="shared" si="3"/>
        <v>2.7080502011022101</v>
      </c>
      <c r="F125" s="3"/>
      <c r="G125" s="3">
        <f t="shared" si="4"/>
        <v>2.837322536806349</v>
      </c>
    </row>
    <row r="126" spans="1:7" x14ac:dyDescent="0.25">
      <c r="A126" s="5">
        <v>22007</v>
      </c>
      <c r="B126" s="6">
        <v>15</v>
      </c>
      <c r="C126" s="6"/>
      <c r="D126" s="6">
        <v>17.104999999999997</v>
      </c>
      <c r="E126" s="3">
        <f t="shared" si="3"/>
        <v>2.7080502011022101</v>
      </c>
      <c r="F126" s="3"/>
      <c r="G126" s="3">
        <f t="shared" si="4"/>
        <v>2.8393708184295678</v>
      </c>
    </row>
    <row r="127" spans="1:7" x14ac:dyDescent="0.25">
      <c r="A127" s="5">
        <v>22037</v>
      </c>
      <c r="B127" s="6">
        <v>15</v>
      </c>
      <c r="C127" s="6"/>
      <c r="D127" s="6">
        <v>17.48</v>
      </c>
      <c r="E127" s="3">
        <f t="shared" si="3"/>
        <v>2.7080502011022101</v>
      </c>
      <c r="F127" s="3"/>
      <c r="G127" s="3">
        <f t="shared" si="4"/>
        <v>2.8610573702273894</v>
      </c>
    </row>
    <row r="128" spans="1:7" x14ac:dyDescent="0.25">
      <c r="A128" s="5">
        <v>22068</v>
      </c>
      <c r="B128" s="6">
        <v>15</v>
      </c>
      <c r="C128" s="6"/>
      <c r="D128" s="6">
        <v>17.765000000000001</v>
      </c>
      <c r="E128" s="3">
        <f t="shared" si="3"/>
        <v>2.7080502011022101</v>
      </c>
      <c r="F128" s="3"/>
      <c r="G128" s="3">
        <f t="shared" si="4"/>
        <v>2.8772302294729903</v>
      </c>
    </row>
    <row r="129" spans="1:7" x14ac:dyDescent="0.25">
      <c r="A129" s="5">
        <v>22098</v>
      </c>
      <c r="B129" s="6">
        <v>15</v>
      </c>
      <c r="C129" s="6"/>
      <c r="D129" s="6">
        <v>18.055</v>
      </c>
      <c r="E129" s="3">
        <f t="shared" si="3"/>
        <v>2.7080502011022101</v>
      </c>
      <c r="F129" s="3"/>
      <c r="G129" s="3">
        <f t="shared" si="4"/>
        <v>2.8934226547294211</v>
      </c>
    </row>
    <row r="130" spans="1:7" x14ac:dyDescent="0.25">
      <c r="A130" s="5">
        <v>22129</v>
      </c>
      <c r="B130" s="6">
        <v>15</v>
      </c>
      <c r="C130" s="6"/>
      <c r="D130" s="6">
        <v>18.04</v>
      </c>
      <c r="E130" s="3">
        <f t="shared" si="3"/>
        <v>2.7080502011022101</v>
      </c>
      <c r="F130" s="3"/>
      <c r="G130" s="3">
        <f t="shared" si="4"/>
        <v>2.8925915146344776</v>
      </c>
    </row>
    <row r="131" spans="1:7" x14ac:dyDescent="0.25">
      <c r="A131" s="5">
        <v>22160</v>
      </c>
      <c r="B131" s="6">
        <v>15</v>
      </c>
      <c r="C131" s="6"/>
      <c r="D131" s="6">
        <v>18.130000000000003</v>
      </c>
      <c r="E131" s="3">
        <f t="shared" si="3"/>
        <v>2.7080502011022101</v>
      </c>
      <c r="F131" s="3"/>
      <c r="G131" s="3">
        <f t="shared" si="4"/>
        <v>2.8975680247667599</v>
      </c>
    </row>
    <row r="132" spans="1:7" x14ac:dyDescent="0.25">
      <c r="A132" s="5">
        <v>22190</v>
      </c>
      <c r="B132" s="6">
        <v>15</v>
      </c>
      <c r="C132" s="6"/>
      <c r="D132" s="6">
        <v>17.700000000000003</v>
      </c>
      <c r="E132" s="3">
        <f t="shared" ref="E132:E195" si="5">LN(B132)</f>
        <v>2.7080502011022101</v>
      </c>
      <c r="F132" s="3"/>
      <c r="G132" s="3">
        <f t="shared" ref="G132:G195" si="6">LN(D132)</f>
        <v>2.8735646395797838</v>
      </c>
    </row>
    <row r="133" spans="1:7" x14ac:dyDescent="0.25">
      <c r="A133" s="5">
        <v>22221</v>
      </c>
      <c r="B133" s="6">
        <v>15</v>
      </c>
      <c r="C133" s="6"/>
      <c r="D133" s="6">
        <v>17.774999999999999</v>
      </c>
      <c r="E133" s="3">
        <f t="shared" si="5"/>
        <v>2.7080502011022101</v>
      </c>
      <c r="F133" s="3"/>
      <c r="G133" s="3">
        <f t="shared" si="6"/>
        <v>2.8777929756893044</v>
      </c>
    </row>
    <row r="134" spans="1:7" x14ac:dyDescent="0.25">
      <c r="A134" s="5">
        <v>22251</v>
      </c>
      <c r="B134" s="6">
        <v>15</v>
      </c>
      <c r="C134" s="6"/>
      <c r="D134" s="6">
        <v>17.759999999999998</v>
      </c>
      <c r="E134" s="3">
        <f t="shared" si="5"/>
        <v>2.7080502011022101</v>
      </c>
      <c r="F134" s="3"/>
      <c r="G134" s="3">
        <f t="shared" si="6"/>
        <v>2.8769487375640237</v>
      </c>
    </row>
    <row r="135" spans="1:7" x14ac:dyDescent="0.25">
      <c r="A135" s="5">
        <v>22282</v>
      </c>
      <c r="B135" s="6">
        <v>18</v>
      </c>
      <c r="C135" s="6"/>
      <c r="D135" s="6">
        <v>17.385000000000002</v>
      </c>
      <c r="E135" s="3">
        <f t="shared" si="5"/>
        <v>2.8903717578961645</v>
      </c>
      <c r="F135" s="3"/>
      <c r="G135" s="3">
        <f t="shared" si="6"/>
        <v>2.8556077654598249</v>
      </c>
    </row>
    <row r="136" spans="1:7" x14ac:dyDescent="0.25">
      <c r="A136" s="5">
        <v>22313</v>
      </c>
      <c r="B136" s="6">
        <v>18</v>
      </c>
      <c r="C136" s="6"/>
      <c r="D136" s="6">
        <v>17.515000000000001</v>
      </c>
      <c r="E136" s="3">
        <f t="shared" si="5"/>
        <v>2.8903717578961645</v>
      </c>
      <c r="F136" s="3"/>
      <c r="G136" s="3">
        <f t="shared" si="6"/>
        <v>2.8630576566494503</v>
      </c>
    </row>
    <row r="137" spans="1:7" x14ac:dyDescent="0.25">
      <c r="A137" s="5">
        <v>22341</v>
      </c>
      <c r="B137" s="6">
        <v>18</v>
      </c>
      <c r="C137" s="6"/>
      <c r="D137" s="6">
        <v>18.12</v>
      </c>
      <c r="E137" s="3">
        <f t="shared" si="5"/>
        <v>2.8903717578961645</v>
      </c>
      <c r="F137" s="3"/>
      <c r="G137" s="3">
        <f t="shared" si="6"/>
        <v>2.8970163006148333</v>
      </c>
    </row>
    <row r="138" spans="1:7" x14ac:dyDescent="0.25">
      <c r="A138" s="5">
        <v>22372</v>
      </c>
      <c r="B138" s="6">
        <v>18</v>
      </c>
      <c r="C138" s="6"/>
      <c r="D138" s="6">
        <v>18.704999999999998</v>
      </c>
      <c r="E138" s="3">
        <f t="shared" si="5"/>
        <v>2.8903717578961645</v>
      </c>
      <c r="F138" s="3"/>
      <c r="G138" s="3">
        <f t="shared" si="6"/>
        <v>2.9287908678001093</v>
      </c>
    </row>
    <row r="139" spans="1:7" x14ac:dyDescent="0.25">
      <c r="A139" s="5">
        <v>22402</v>
      </c>
      <c r="B139" s="6">
        <v>18</v>
      </c>
      <c r="C139" s="6"/>
      <c r="D139" s="6">
        <v>18.645000000000003</v>
      </c>
      <c r="E139" s="3">
        <f t="shared" si="5"/>
        <v>2.8903717578961645</v>
      </c>
      <c r="F139" s="3"/>
      <c r="G139" s="3">
        <f t="shared" si="6"/>
        <v>2.9255780136307843</v>
      </c>
    </row>
    <row r="140" spans="1:7" x14ac:dyDescent="0.25">
      <c r="A140" s="5">
        <v>22433</v>
      </c>
      <c r="B140" s="6">
        <v>18</v>
      </c>
      <c r="C140" s="6"/>
      <c r="D140" s="6">
        <v>21.96</v>
      </c>
      <c r="E140" s="3">
        <f t="shared" si="5"/>
        <v>2.8903717578961645</v>
      </c>
      <c r="F140" s="3"/>
      <c r="G140" s="3">
        <f t="shared" si="6"/>
        <v>3.0892226166413299</v>
      </c>
    </row>
    <row r="141" spans="1:7" x14ac:dyDescent="0.25">
      <c r="A141" s="5">
        <v>22463</v>
      </c>
      <c r="B141" s="6">
        <v>18</v>
      </c>
      <c r="C141" s="6"/>
      <c r="D141" s="6">
        <v>21.33</v>
      </c>
      <c r="E141" s="3">
        <f t="shared" si="5"/>
        <v>2.8903717578961645</v>
      </c>
      <c r="F141" s="3"/>
      <c r="G141" s="3">
        <f t="shared" si="6"/>
        <v>3.0601145324832593</v>
      </c>
    </row>
    <row r="142" spans="1:7" x14ac:dyDescent="0.25">
      <c r="A142" s="5">
        <v>22494</v>
      </c>
      <c r="B142" s="6">
        <v>18</v>
      </c>
      <c r="C142" s="6"/>
      <c r="D142" s="6">
        <v>21.645</v>
      </c>
      <c r="E142" s="3">
        <f t="shared" si="5"/>
        <v>2.8903717578961645</v>
      </c>
      <c r="F142" s="3"/>
      <c r="G142" s="3">
        <f t="shared" si="6"/>
        <v>3.0747744808939439</v>
      </c>
    </row>
    <row r="143" spans="1:7" x14ac:dyDescent="0.25">
      <c r="A143" s="5">
        <v>22525</v>
      </c>
      <c r="B143" s="6">
        <v>18</v>
      </c>
      <c r="C143" s="6"/>
      <c r="D143" s="6">
        <v>21.285</v>
      </c>
      <c r="E143" s="3">
        <f t="shared" si="5"/>
        <v>2.8903717578961645</v>
      </c>
      <c r="F143" s="3"/>
      <c r="G143" s="3">
        <f t="shared" si="6"/>
        <v>3.0580025992801159</v>
      </c>
    </row>
    <row r="144" spans="1:7" x14ac:dyDescent="0.25">
      <c r="A144" s="5">
        <v>22555</v>
      </c>
      <c r="B144" s="6">
        <v>18</v>
      </c>
      <c r="C144" s="6"/>
      <c r="D144" s="6">
        <v>21.38</v>
      </c>
      <c r="E144" s="3">
        <f t="shared" si="5"/>
        <v>2.8903717578961645</v>
      </c>
      <c r="F144" s="3"/>
      <c r="G144" s="3">
        <f t="shared" si="6"/>
        <v>3.0624559055968992</v>
      </c>
    </row>
    <row r="145" spans="1:7" x14ac:dyDescent="0.25">
      <c r="A145" s="5">
        <v>22586</v>
      </c>
      <c r="B145" s="6">
        <v>18</v>
      </c>
      <c r="C145" s="6"/>
      <c r="D145" s="6">
        <v>21.590000000000003</v>
      </c>
      <c r="E145" s="3">
        <f t="shared" si="5"/>
        <v>2.8903717578961645</v>
      </c>
      <c r="F145" s="3"/>
      <c r="G145" s="3">
        <f t="shared" si="6"/>
        <v>3.072230244526716</v>
      </c>
    </row>
    <row r="146" spans="1:7" x14ac:dyDescent="0.25">
      <c r="A146" s="5">
        <v>22616</v>
      </c>
      <c r="B146" s="6">
        <v>18</v>
      </c>
      <c r="C146" s="6"/>
      <c r="D146" s="6">
        <v>21.655000000000001</v>
      </c>
      <c r="E146" s="3">
        <f t="shared" si="5"/>
        <v>2.8903717578961645</v>
      </c>
      <c r="F146" s="3"/>
      <c r="G146" s="3">
        <f t="shared" si="6"/>
        <v>3.0752363746665901</v>
      </c>
    </row>
    <row r="147" spans="1:7" x14ac:dyDescent="0.25">
      <c r="A147" s="5">
        <v>22647</v>
      </c>
      <c r="B147" s="6">
        <v>18</v>
      </c>
      <c r="C147" s="6"/>
      <c r="D147" s="6">
        <v>22.405000000000001</v>
      </c>
      <c r="E147" s="3">
        <f t="shared" si="5"/>
        <v>2.8903717578961645</v>
      </c>
      <c r="F147" s="3"/>
      <c r="G147" s="3">
        <f t="shared" si="6"/>
        <v>3.1092841482381064</v>
      </c>
    </row>
    <row r="148" spans="1:7" x14ac:dyDescent="0.25">
      <c r="A148" s="5">
        <v>22678</v>
      </c>
      <c r="B148" s="6">
        <v>18</v>
      </c>
      <c r="C148" s="6"/>
      <c r="D148" s="6">
        <v>22.825000000000003</v>
      </c>
      <c r="E148" s="3">
        <f t="shared" si="5"/>
        <v>2.8903717578961645</v>
      </c>
      <c r="F148" s="3"/>
      <c r="G148" s="3">
        <f t="shared" si="6"/>
        <v>3.1278564264810322</v>
      </c>
    </row>
    <row r="149" spans="1:7" x14ac:dyDescent="0.25">
      <c r="A149" s="5">
        <v>22706</v>
      </c>
      <c r="B149" s="6">
        <v>18</v>
      </c>
      <c r="C149" s="6"/>
      <c r="D149" s="6">
        <v>23.060000000000002</v>
      </c>
      <c r="E149" s="3">
        <f t="shared" si="5"/>
        <v>2.8903717578961645</v>
      </c>
      <c r="F149" s="3"/>
      <c r="G149" s="3">
        <f t="shared" si="6"/>
        <v>3.138099514840913</v>
      </c>
    </row>
    <row r="150" spans="1:7" x14ac:dyDescent="0.25">
      <c r="A150" s="5">
        <v>22737</v>
      </c>
      <c r="B150" s="6">
        <v>18</v>
      </c>
      <c r="C150" s="6"/>
      <c r="D150" s="6">
        <v>22.439999999999998</v>
      </c>
      <c r="E150" s="3">
        <f t="shared" si="5"/>
        <v>2.8903717578961645</v>
      </c>
      <c r="F150" s="3"/>
      <c r="G150" s="3">
        <f t="shared" si="6"/>
        <v>3.1108450806544954</v>
      </c>
    </row>
    <row r="151" spans="1:7" x14ac:dyDescent="0.25">
      <c r="A151" s="5">
        <v>22767</v>
      </c>
      <c r="B151" s="6">
        <v>18</v>
      </c>
      <c r="C151" s="6"/>
      <c r="D151" s="6">
        <v>22.22</v>
      </c>
      <c r="E151" s="3">
        <f t="shared" si="5"/>
        <v>2.8903717578961645</v>
      </c>
      <c r="F151" s="3"/>
      <c r="G151" s="3">
        <f t="shared" si="6"/>
        <v>3.1009927842114839</v>
      </c>
    </row>
    <row r="152" spans="1:7" x14ac:dyDescent="0.25">
      <c r="A152" s="5">
        <v>22798</v>
      </c>
      <c r="B152" s="6">
        <v>18</v>
      </c>
      <c r="C152" s="6"/>
      <c r="D152" s="6">
        <v>22.674999999999997</v>
      </c>
      <c r="E152" s="3">
        <f t="shared" si="5"/>
        <v>2.8903717578961645</v>
      </c>
      <c r="F152" s="3"/>
      <c r="G152" s="3">
        <f t="shared" si="6"/>
        <v>3.1212629960012004</v>
      </c>
    </row>
    <row r="153" spans="1:7" x14ac:dyDescent="0.25">
      <c r="A153" s="5">
        <v>22828</v>
      </c>
      <c r="B153" s="6">
        <v>18</v>
      </c>
      <c r="C153" s="6"/>
      <c r="D153" s="6">
        <v>23.08</v>
      </c>
      <c r="E153" s="3">
        <f t="shared" si="5"/>
        <v>2.8903717578961645</v>
      </c>
      <c r="F153" s="3"/>
      <c r="G153" s="3">
        <f t="shared" si="6"/>
        <v>3.1389664416398988</v>
      </c>
    </row>
    <row r="154" spans="1:7" x14ac:dyDescent="0.25">
      <c r="A154" s="5">
        <v>22859</v>
      </c>
      <c r="B154" s="6">
        <v>18</v>
      </c>
      <c r="C154" s="6"/>
      <c r="D154" s="6">
        <v>23.024999999999999</v>
      </c>
      <c r="E154" s="3">
        <f t="shared" si="5"/>
        <v>2.8903717578961645</v>
      </c>
      <c r="F154" s="3"/>
      <c r="G154" s="3">
        <f t="shared" si="6"/>
        <v>3.1365805821413706</v>
      </c>
    </row>
    <row r="155" spans="1:7" x14ac:dyDescent="0.25">
      <c r="A155" s="5">
        <v>22890</v>
      </c>
      <c r="B155" s="6">
        <v>18</v>
      </c>
      <c r="C155" s="6"/>
      <c r="D155" s="6">
        <v>22.85</v>
      </c>
      <c r="E155" s="3">
        <f t="shared" si="5"/>
        <v>2.8903717578961645</v>
      </c>
      <c r="F155" s="3"/>
      <c r="G155" s="3">
        <f t="shared" si="6"/>
        <v>3.1289511173402138</v>
      </c>
    </row>
    <row r="156" spans="1:7" x14ac:dyDescent="0.25">
      <c r="A156" s="5">
        <v>22920</v>
      </c>
      <c r="B156" s="6">
        <v>18</v>
      </c>
      <c r="C156" s="6"/>
      <c r="D156" s="6">
        <v>22.79</v>
      </c>
      <c r="E156" s="3">
        <f t="shared" si="5"/>
        <v>2.8903717578961645</v>
      </c>
      <c r="F156" s="3"/>
      <c r="G156" s="3">
        <f t="shared" si="6"/>
        <v>3.126321843257593</v>
      </c>
    </row>
    <row r="157" spans="1:7" x14ac:dyDescent="0.25">
      <c r="A157" s="5">
        <v>22951</v>
      </c>
      <c r="B157" s="6">
        <v>18</v>
      </c>
      <c r="C157" s="6"/>
      <c r="D157" s="6">
        <v>22.66</v>
      </c>
      <c r="E157" s="3">
        <f t="shared" si="5"/>
        <v>2.8903717578961645</v>
      </c>
      <c r="F157" s="3"/>
      <c r="G157" s="3">
        <f t="shared" si="6"/>
        <v>3.1206012555998601</v>
      </c>
    </row>
    <row r="158" spans="1:7" x14ac:dyDescent="0.25">
      <c r="A158" s="5">
        <v>22981</v>
      </c>
      <c r="B158" s="6">
        <v>18</v>
      </c>
      <c r="C158" s="6"/>
      <c r="D158" s="6">
        <v>22.11</v>
      </c>
      <c r="E158" s="3">
        <f t="shared" si="5"/>
        <v>2.8903717578961645</v>
      </c>
      <c r="F158" s="3"/>
      <c r="G158" s="3">
        <f t="shared" si="6"/>
        <v>3.096029994869355</v>
      </c>
    </row>
    <row r="159" spans="1:7" x14ac:dyDescent="0.25">
      <c r="A159" s="5">
        <v>23012</v>
      </c>
      <c r="B159" s="6">
        <v>18</v>
      </c>
      <c r="C159" s="6"/>
      <c r="D159" s="6">
        <v>21.82</v>
      </c>
      <c r="E159" s="3">
        <f t="shared" si="5"/>
        <v>2.8903717578961645</v>
      </c>
      <c r="F159" s="3"/>
      <c r="G159" s="3">
        <f t="shared" si="6"/>
        <v>3.0828269804049246</v>
      </c>
    </row>
    <row r="160" spans="1:7" x14ac:dyDescent="0.25">
      <c r="A160" s="5">
        <v>23043</v>
      </c>
      <c r="B160" s="6">
        <v>18</v>
      </c>
      <c r="C160" s="6"/>
      <c r="D160" s="6">
        <v>21.645000000000003</v>
      </c>
      <c r="E160" s="3">
        <f t="shared" si="5"/>
        <v>2.8903717578961645</v>
      </c>
      <c r="F160" s="3"/>
      <c r="G160" s="3">
        <f t="shared" si="6"/>
        <v>3.0747744808939439</v>
      </c>
    </row>
    <row r="161" spans="1:7" x14ac:dyDescent="0.25">
      <c r="A161" s="5">
        <v>23071</v>
      </c>
      <c r="B161" s="6">
        <v>18</v>
      </c>
      <c r="C161" s="6"/>
      <c r="D161" s="6">
        <v>21.61</v>
      </c>
      <c r="E161" s="3">
        <f t="shared" si="5"/>
        <v>2.8903717578961645</v>
      </c>
      <c r="F161" s="3"/>
      <c r="G161" s="3">
        <f t="shared" si="6"/>
        <v>3.0731561705187946</v>
      </c>
    </row>
    <row r="162" spans="1:7" x14ac:dyDescent="0.25">
      <c r="A162" s="5">
        <v>23102</v>
      </c>
      <c r="B162" s="6">
        <v>18</v>
      </c>
      <c r="C162" s="6"/>
      <c r="D162" s="6">
        <v>21.594999999999999</v>
      </c>
      <c r="E162" s="3">
        <f t="shared" si="5"/>
        <v>2.8903717578961645</v>
      </c>
      <c r="F162" s="3"/>
      <c r="G162" s="3">
        <f t="shared" si="6"/>
        <v>3.0724618064126643</v>
      </c>
    </row>
    <row r="163" spans="1:7" x14ac:dyDescent="0.25">
      <c r="A163" s="5">
        <v>23132</v>
      </c>
      <c r="B163" s="6">
        <v>18</v>
      </c>
      <c r="C163" s="6"/>
      <c r="D163" s="6">
        <v>21.454999999999998</v>
      </c>
      <c r="E163" s="3">
        <f t="shared" si="5"/>
        <v>2.8903717578961645</v>
      </c>
      <c r="F163" s="3"/>
      <c r="G163" s="3">
        <f t="shared" si="6"/>
        <v>3.0659577184434879</v>
      </c>
    </row>
    <row r="164" spans="1:7" x14ac:dyDescent="0.25">
      <c r="A164" s="5">
        <v>23163</v>
      </c>
      <c r="B164" s="6">
        <v>18</v>
      </c>
      <c r="C164" s="6"/>
      <c r="D164" s="6">
        <v>21.2</v>
      </c>
      <c r="E164" s="3">
        <f t="shared" si="5"/>
        <v>2.8903717578961645</v>
      </c>
      <c r="F164" s="3"/>
      <c r="G164" s="3">
        <f t="shared" si="6"/>
        <v>3.0540011816779669</v>
      </c>
    </row>
    <row r="165" spans="1:7" x14ac:dyDescent="0.25">
      <c r="A165" s="5">
        <v>23193</v>
      </c>
      <c r="B165" s="6">
        <v>18</v>
      </c>
      <c r="C165" s="6"/>
      <c r="D165" s="6">
        <v>21.285</v>
      </c>
      <c r="E165" s="3">
        <f t="shared" si="5"/>
        <v>2.8903717578961645</v>
      </c>
      <c r="F165" s="3"/>
      <c r="G165" s="3">
        <f t="shared" si="6"/>
        <v>3.0580025992801159</v>
      </c>
    </row>
    <row r="166" spans="1:7" x14ac:dyDescent="0.25">
      <c r="A166" s="5">
        <v>23224</v>
      </c>
      <c r="B166" s="6">
        <v>18</v>
      </c>
      <c r="C166" s="6"/>
      <c r="D166" s="6">
        <v>20.079999999999998</v>
      </c>
      <c r="E166" s="3">
        <f t="shared" si="5"/>
        <v>2.8903717578961645</v>
      </c>
      <c r="F166" s="3"/>
      <c r="G166" s="3">
        <f t="shared" si="6"/>
        <v>2.9997242948235283</v>
      </c>
    </row>
    <row r="167" spans="1:7" x14ac:dyDescent="0.25">
      <c r="A167" s="5">
        <v>23255</v>
      </c>
      <c r="B167" s="6">
        <v>18</v>
      </c>
      <c r="C167" s="6"/>
      <c r="D167" s="6">
        <v>19.615000000000002</v>
      </c>
      <c r="E167" s="3">
        <f t="shared" si="5"/>
        <v>2.8903717578961645</v>
      </c>
      <c r="F167" s="3"/>
      <c r="G167" s="3">
        <f t="shared" si="6"/>
        <v>2.9762945796615159</v>
      </c>
    </row>
    <row r="168" spans="1:7" x14ac:dyDescent="0.25">
      <c r="A168" s="5">
        <v>23285</v>
      </c>
      <c r="B168" s="6">
        <v>18</v>
      </c>
      <c r="C168" s="6"/>
      <c r="D168" s="6">
        <v>18.939999999999998</v>
      </c>
      <c r="E168" s="3">
        <f t="shared" si="5"/>
        <v>2.8903717578961645</v>
      </c>
      <c r="F168" s="3"/>
      <c r="G168" s="3">
        <f t="shared" si="6"/>
        <v>2.9412760877579323</v>
      </c>
    </row>
    <row r="169" spans="1:7" x14ac:dyDescent="0.25">
      <c r="A169" s="5">
        <v>23316</v>
      </c>
      <c r="B169" s="6">
        <v>18</v>
      </c>
      <c r="C169" s="6"/>
      <c r="D169" s="6">
        <v>18.704999999999998</v>
      </c>
      <c r="E169" s="3">
        <f t="shared" si="5"/>
        <v>2.8903717578961645</v>
      </c>
      <c r="F169" s="3"/>
      <c r="G169" s="3">
        <f t="shared" si="6"/>
        <v>2.9287908678001093</v>
      </c>
    </row>
    <row r="170" spans="1:7" x14ac:dyDescent="0.25">
      <c r="A170" s="5">
        <v>23346</v>
      </c>
      <c r="B170" s="6">
        <v>18</v>
      </c>
      <c r="C170" s="6"/>
      <c r="D170" s="6">
        <v>18.605</v>
      </c>
      <c r="E170" s="3">
        <f t="shared" si="5"/>
        <v>2.8903717578961645</v>
      </c>
      <c r="F170" s="3"/>
      <c r="G170" s="3">
        <f t="shared" si="6"/>
        <v>2.923430361798586</v>
      </c>
    </row>
    <row r="171" spans="1:7" x14ac:dyDescent="0.25">
      <c r="A171" s="5">
        <v>23377</v>
      </c>
      <c r="B171" s="6">
        <v>18</v>
      </c>
      <c r="C171" s="6"/>
      <c r="D171" s="6">
        <v>18.48</v>
      </c>
      <c r="E171" s="3">
        <f t="shared" si="5"/>
        <v>2.8903717578961645</v>
      </c>
      <c r="F171" s="3"/>
      <c r="G171" s="3">
        <f t="shared" si="6"/>
        <v>2.9166890662135381</v>
      </c>
    </row>
    <row r="172" spans="1:7" x14ac:dyDescent="0.25">
      <c r="A172" s="5">
        <v>23408</v>
      </c>
      <c r="B172" s="6">
        <v>18</v>
      </c>
      <c r="C172" s="6"/>
      <c r="D172" s="6">
        <v>18.635000000000002</v>
      </c>
      <c r="E172" s="3">
        <f t="shared" si="5"/>
        <v>2.8903717578961645</v>
      </c>
      <c r="F172" s="3"/>
      <c r="G172" s="3">
        <f t="shared" si="6"/>
        <v>2.9250415329312216</v>
      </c>
    </row>
    <row r="173" spans="1:7" x14ac:dyDescent="0.25">
      <c r="A173" s="5">
        <v>23437</v>
      </c>
      <c r="B173" s="6">
        <v>18</v>
      </c>
      <c r="C173" s="6"/>
      <c r="D173" s="6">
        <v>18.68</v>
      </c>
      <c r="E173" s="3">
        <f t="shared" si="5"/>
        <v>2.8903717578961645</v>
      </c>
      <c r="F173" s="3"/>
      <c r="G173" s="3">
        <f t="shared" si="6"/>
        <v>2.9274534328006965</v>
      </c>
    </row>
    <row r="174" spans="1:7" x14ac:dyDescent="0.25">
      <c r="A174" s="5">
        <v>23468</v>
      </c>
      <c r="B174" s="6">
        <v>18</v>
      </c>
      <c r="C174" s="6"/>
      <c r="D174" s="6">
        <v>18.66</v>
      </c>
      <c r="E174" s="3">
        <f t="shared" si="5"/>
        <v>2.8903717578961645</v>
      </c>
      <c r="F174" s="3"/>
      <c r="G174" s="3">
        <f t="shared" si="6"/>
        <v>2.926382195419198</v>
      </c>
    </row>
    <row r="175" spans="1:7" x14ac:dyDescent="0.25">
      <c r="A175" s="5">
        <v>23498</v>
      </c>
      <c r="B175" s="6">
        <v>18</v>
      </c>
      <c r="C175" s="6"/>
      <c r="D175" s="6">
        <v>18.645000000000003</v>
      </c>
      <c r="E175" s="3">
        <f t="shared" si="5"/>
        <v>2.8903717578961645</v>
      </c>
      <c r="F175" s="3"/>
      <c r="G175" s="3">
        <f t="shared" si="6"/>
        <v>2.9255780136307843</v>
      </c>
    </row>
    <row r="176" spans="1:7" x14ac:dyDescent="0.25">
      <c r="A176" s="5">
        <v>23529</v>
      </c>
      <c r="B176" s="6">
        <v>18</v>
      </c>
      <c r="C176" s="6"/>
      <c r="D176" s="6">
        <v>18.61</v>
      </c>
      <c r="E176" s="3">
        <f t="shared" si="5"/>
        <v>2.8903717578961645</v>
      </c>
      <c r="F176" s="3"/>
      <c r="G176" s="3">
        <f t="shared" si="6"/>
        <v>2.9236990706541595</v>
      </c>
    </row>
    <row r="177" spans="1:7" x14ac:dyDescent="0.25">
      <c r="A177" s="5">
        <v>23559</v>
      </c>
      <c r="B177" s="6">
        <v>18</v>
      </c>
      <c r="C177" s="6"/>
      <c r="D177" s="6">
        <v>18.57</v>
      </c>
      <c r="E177" s="3">
        <f t="shared" si="5"/>
        <v>2.8903717578961645</v>
      </c>
      <c r="F177" s="3"/>
      <c r="G177" s="3">
        <f t="shared" si="6"/>
        <v>2.9215473753646144</v>
      </c>
    </row>
    <row r="178" spans="1:7" x14ac:dyDescent="0.25">
      <c r="A178" s="5">
        <v>23590</v>
      </c>
      <c r="B178" s="6">
        <v>18</v>
      </c>
      <c r="C178" s="6"/>
      <c r="D178" s="6">
        <v>18.504999999999999</v>
      </c>
      <c r="E178" s="3">
        <f t="shared" si="5"/>
        <v>2.8903717578961645</v>
      </c>
      <c r="F178" s="3"/>
      <c r="G178" s="3">
        <f t="shared" si="6"/>
        <v>2.9180409658381192</v>
      </c>
    </row>
    <row r="179" spans="1:7" x14ac:dyDescent="0.25">
      <c r="A179" s="5">
        <v>23621</v>
      </c>
      <c r="B179" s="6">
        <v>18</v>
      </c>
      <c r="C179" s="6"/>
      <c r="D179" s="6">
        <v>18.490000000000002</v>
      </c>
      <c r="E179" s="3">
        <f t="shared" si="5"/>
        <v>2.8903717578961645</v>
      </c>
      <c r="F179" s="3"/>
      <c r="G179" s="3">
        <f t="shared" si="6"/>
        <v>2.9172300453990334</v>
      </c>
    </row>
    <row r="180" spans="1:7" x14ac:dyDescent="0.25">
      <c r="A180" s="5">
        <v>23651</v>
      </c>
      <c r="B180" s="6">
        <v>18</v>
      </c>
      <c r="C180" s="6"/>
      <c r="D180" s="6">
        <v>18.490000000000002</v>
      </c>
      <c r="E180" s="3">
        <f t="shared" si="5"/>
        <v>2.8903717578961645</v>
      </c>
      <c r="F180" s="3"/>
      <c r="G180" s="3">
        <f t="shared" si="6"/>
        <v>2.9172300453990334</v>
      </c>
    </row>
    <row r="181" spans="1:7" x14ac:dyDescent="0.25">
      <c r="A181" s="5">
        <v>23682</v>
      </c>
      <c r="B181" s="6">
        <v>18</v>
      </c>
      <c r="C181" s="6"/>
      <c r="D181" s="6">
        <v>18.504999999999999</v>
      </c>
      <c r="E181" s="3">
        <f t="shared" si="5"/>
        <v>2.8903717578961645</v>
      </c>
      <c r="F181" s="3"/>
      <c r="G181" s="3">
        <f t="shared" si="6"/>
        <v>2.9180409658381192</v>
      </c>
    </row>
    <row r="182" spans="1:7" x14ac:dyDescent="0.25">
      <c r="A182" s="5">
        <v>23712</v>
      </c>
      <c r="B182" s="6">
        <v>18</v>
      </c>
      <c r="C182" s="6"/>
      <c r="D182" s="6">
        <v>18.504999999999999</v>
      </c>
      <c r="E182" s="3">
        <f t="shared" si="5"/>
        <v>2.8903717578961645</v>
      </c>
      <c r="F182" s="3"/>
      <c r="G182" s="3">
        <f t="shared" si="6"/>
        <v>2.9180409658381192</v>
      </c>
    </row>
    <row r="183" spans="1:7" x14ac:dyDescent="0.25">
      <c r="A183" s="5">
        <v>23743</v>
      </c>
      <c r="B183" s="6">
        <v>18</v>
      </c>
      <c r="C183" s="6"/>
      <c r="D183" s="6">
        <v>18.899999999999999</v>
      </c>
      <c r="E183" s="3">
        <f t="shared" si="5"/>
        <v>2.8903717578961645</v>
      </c>
      <c r="F183" s="3"/>
      <c r="G183" s="3">
        <f t="shared" si="6"/>
        <v>2.9391619220655967</v>
      </c>
    </row>
    <row r="184" spans="1:7" x14ac:dyDescent="0.25">
      <c r="A184" s="5">
        <v>23774</v>
      </c>
      <c r="B184" s="6">
        <v>18</v>
      </c>
      <c r="C184" s="6"/>
      <c r="D184" s="6">
        <v>18.73</v>
      </c>
      <c r="E184" s="3">
        <f t="shared" si="5"/>
        <v>2.8903717578961645</v>
      </c>
      <c r="F184" s="3"/>
      <c r="G184" s="3">
        <f t="shared" si="6"/>
        <v>2.9301265164559971</v>
      </c>
    </row>
    <row r="185" spans="1:7" x14ac:dyDescent="0.25">
      <c r="A185" s="5">
        <v>23802</v>
      </c>
      <c r="B185" s="6">
        <v>18</v>
      </c>
      <c r="C185" s="6"/>
      <c r="D185" s="6">
        <v>18.59</v>
      </c>
      <c r="E185" s="3">
        <f t="shared" si="5"/>
        <v>2.8903717578961645</v>
      </c>
      <c r="F185" s="3"/>
      <c r="G185" s="3">
        <f t="shared" si="6"/>
        <v>2.9226238017333528</v>
      </c>
    </row>
    <row r="186" spans="1:7" x14ac:dyDescent="0.25">
      <c r="A186" s="5">
        <v>23833</v>
      </c>
      <c r="B186" s="6">
        <v>18</v>
      </c>
      <c r="C186" s="6"/>
      <c r="D186" s="6">
        <v>18.52</v>
      </c>
      <c r="E186" s="3">
        <f t="shared" si="5"/>
        <v>2.8903717578961645</v>
      </c>
      <c r="F186" s="3"/>
      <c r="G186" s="3">
        <f t="shared" si="6"/>
        <v>2.9188512292180331</v>
      </c>
    </row>
    <row r="187" spans="1:7" x14ac:dyDescent="0.25">
      <c r="A187" s="5">
        <v>23863</v>
      </c>
      <c r="B187" s="6">
        <v>18</v>
      </c>
      <c r="C187" s="6"/>
      <c r="D187" s="6">
        <v>18.75</v>
      </c>
      <c r="E187" s="3">
        <f t="shared" si="5"/>
        <v>2.8903717578961645</v>
      </c>
      <c r="F187" s="3"/>
      <c r="G187" s="3">
        <f t="shared" si="6"/>
        <v>2.9311937524164198</v>
      </c>
    </row>
    <row r="188" spans="1:7" x14ac:dyDescent="0.25">
      <c r="A188" s="5">
        <v>23894</v>
      </c>
      <c r="B188" s="6">
        <v>18</v>
      </c>
      <c r="C188" s="6"/>
      <c r="D188" s="6">
        <v>18.625</v>
      </c>
      <c r="E188" s="3">
        <f t="shared" si="5"/>
        <v>2.8903717578961645</v>
      </c>
      <c r="F188" s="3"/>
      <c r="G188" s="3">
        <f t="shared" si="6"/>
        <v>2.924504764265623</v>
      </c>
    </row>
    <row r="189" spans="1:7" x14ac:dyDescent="0.25">
      <c r="A189" s="5">
        <v>23924</v>
      </c>
      <c r="B189" s="6">
        <v>18</v>
      </c>
      <c r="C189" s="6"/>
      <c r="D189" s="6">
        <v>18.86</v>
      </c>
      <c r="E189" s="3">
        <f t="shared" si="5"/>
        <v>2.8903717578961645</v>
      </c>
      <c r="F189" s="3"/>
      <c r="G189" s="3">
        <f t="shared" si="6"/>
        <v>2.9370432772053112</v>
      </c>
    </row>
    <row r="190" spans="1:7" x14ac:dyDescent="0.25">
      <c r="A190" s="5">
        <v>23955</v>
      </c>
      <c r="B190" s="6">
        <v>18</v>
      </c>
      <c r="C190" s="6"/>
      <c r="D190" s="6">
        <v>18.905000000000001</v>
      </c>
      <c r="E190" s="3">
        <f t="shared" si="5"/>
        <v>2.8903717578961645</v>
      </c>
      <c r="F190" s="3"/>
      <c r="G190" s="3">
        <f t="shared" si="6"/>
        <v>2.9394264373428962</v>
      </c>
    </row>
    <row r="191" spans="1:7" x14ac:dyDescent="0.25">
      <c r="A191" s="5">
        <v>23986</v>
      </c>
      <c r="B191" s="6">
        <v>18</v>
      </c>
      <c r="C191" s="6"/>
      <c r="D191" s="6">
        <v>18.810000000000002</v>
      </c>
      <c r="E191" s="3">
        <f t="shared" si="5"/>
        <v>2.8903717578961645</v>
      </c>
      <c r="F191" s="3"/>
      <c r="G191" s="3">
        <f t="shared" si="6"/>
        <v>2.9343886433129391</v>
      </c>
    </row>
    <row r="192" spans="1:7" x14ac:dyDescent="0.25">
      <c r="A192" s="5">
        <v>24016</v>
      </c>
      <c r="B192" s="6">
        <v>18</v>
      </c>
      <c r="C192" s="6"/>
      <c r="D192" s="6">
        <v>18.615000000000002</v>
      </c>
      <c r="E192" s="3">
        <f t="shared" si="5"/>
        <v>2.8903717578961645</v>
      </c>
      <c r="F192" s="3"/>
      <c r="G192" s="3">
        <f t="shared" si="6"/>
        <v>2.9239677073246804</v>
      </c>
    </row>
    <row r="193" spans="1:7" x14ac:dyDescent="0.25">
      <c r="A193" s="5">
        <v>24047</v>
      </c>
      <c r="B193" s="6">
        <v>18</v>
      </c>
      <c r="C193" s="6"/>
      <c r="D193" s="6">
        <v>18.52</v>
      </c>
      <c r="E193" s="3">
        <f t="shared" si="5"/>
        <v>2.8903717578961645</v>
      </c>
      <c r="F193" s="3"/>
      <c r="G193" s="3">
        <f t="shared" si="6"/>
        <v>2.9188512292180331</v>
      </c>
    </row>
    <row r="194" spans="1:7" x14ac:dyDescent="0.25">
      <c r="A194" s="5">
        <v>24077</v>
      </c>
      <c r="B194" s="6">
        <v>18</v>
      </c>
      <c r="C194" s="6"/>
      <c r="D194" s="6">
        <v>18.5</v>
      </c>
      <c r="E194" s="3">
        <f t="shared" si="5"/>
        <v>2.8903717578961645</v>
      </c>
      <c r="F194" s="3"/>
      <c r="G194" s="3">
        <f t="shared" si="6"/>
        <v>2.917770732084279</v>
      </c>
    </row>
    <row r="195" spans="1:7" x14ac:dyDescent="0.25">
      <c r="A195" s="5">
        <v>24108</v>
      </c>
      <c r="B195" s="6">
        <v>18</v>
      </c>
      <c r="C195" s="6"/>
      <c r="D195" s="6">
        <v>18.520000000000003</v>
      </c>
      <c r="E195" s="3">
        <f t="shared" si="5"/>
        <v>2.8903717578961645</v>
      </c>
      <c r="F195" s="3"/>
      <c r="G195" s="3">
        <f t="shared" si="6"/>
        <v>2.9188512292180335</v>
      </c>
    </row>
    <row r="196" spans="1:7" x14ac:dyDescent="0.25">
      <c r="A196" s="5">
        <v>24139</v>
      </c>
      <c r="B196" s="6">
        <v>18</v>
      </c>
      <c r="C196" s="6"/>
      <c r="D196" s="6">
        <v>18.66</v>
      </c>
      <c r="E196" s="3">
        <f t="shared" ref="E196:E259" si="7">LN(B196)</f>
        <v>2.8903717578961645</v>
      </c>
      <c r="F196" s="3"/>
      <c r="G196" s="3">
        <f t="shared" ref="G196:G259" si="8">LN(D196)</f>
        <v>2.926382195419198</v>
      </c>
    </row>
    <row r="197" spans="1:7" x14ac:dyDescent="0.25">
      <c r="A197" s="5">
        <v>24167</v>
      </c>
      <c r="B197" s="6">
        <v>18</v>
      </c>
      <c r="C197" s="6"/>
      <c r="D197" s="6">
        <v>18.98</v>
      </c>
      <c r="E197" s="3">
        <f t="shared" si="7"/>
        <v>2.8903717578961645</v>
      </c>
      <c r="F197" s="3"/>
      <c r="G197" s="3">
        <f t="shared" si="8"/>
        <v>2.9433857931817817</v>
      </c>
    </row>
    <row r="198" spans="1:7" x14ac:dyDescent="0.25">
      <c r="A198" s="5">
        <v>24198</v>
      </c>
      <c r="B198" s="6">
        <v>18</v>
      </c>
      <c r="C198" s="6"/>
      <c r="D198" s="6">
        <v>19.524999999999999</v>
      </c>
      <c r="E198" s="3">
        <f t="shared" si="7"/>
        <v>2.8903717578961645</v>
      </c>
      <c r="F198" s="3"/>
      <c r="G198" s="3">
        <f t="shared" si="8"/>
        <v>2.9716956957257494</v>
      </c>
    </row>
    <row r="199" spans="1:7" x14ac:dyDescent="0.25">
      <c r="A199" s="5">
        <v>24228</v>
      </c>
      <c r="B199" s="6">
        <v>18</v>
      </c>
      <c r="C199" s="6"/>
      <c r="D199" s="6">
        <v>21.08</v>
      </c>
      <c r="E199" s="3">
        <f t="shared" si="7"/>
        <v>2.8903717578961645</v>
      </c>
      <c r="F199" s="3"/>
      <c r="G199" s="3">
        <f t="shared" si="8"/>
        <v>3.0483247236731614</v>
      </c>
    </row>
    <row r="200" spans="1:7" x14ac:dyDescent="0.25">
      <c r="A200" s="5">
        <v>24259</v>
      </c>
      <c r="B200" s="6">
        <v>18</v>
      </c>
      <c r="C200" s="6"/>
      <c r="D200" s="6">
        <v>20.659999999999997</v>
      </c>
      <c r="E200" s="3">
        <f t="shared" si="7"/>
        <v>2.8903717578961645</v>
      </c>
      <c r="F200" s="3"/>
      <c r="G200" s="3">
        <f t="shared" si="8"/>
        <v>3.0281994636914922</v>
      </c>
    </row>
    <row r="201" spans="1:7" x14ac:dyDescent="0.25">
      <c r="A201" s="5">
        <v>24289</v>
      </c>
      <c r="B201" s="6">
        <v>18</v>
      </c>
      <c r="C201" s="6"/>
      <c r="D201" s="6">
        <v>19.560000000000002</v>
      </c>
      <c r="E201" s="3">
        <f t="shared" si="7"/>
        <v>2.8903717578961645</v>
      </c>
      <c r="F201" s="3"/>
      <c r="G201" s="3">
        <f t="shared" si="8"/>
        <v>2.9734866646066713</v>
      </c>
    </row>
    <row r="202" spans="1:7" x14ac:dyDescent="0.25">
      <c r="A202" s="5">
        <v>24320</v>
      </c>
      <c r="B202" s="6">
        <v>18</v>
      </c>
      <c r="C202" s="6"/>
      <c r="D202" s="6">
        <v>19.79</v>
      </c>
      <c r="E202" s="3">
        <f t="shared" si="7"/>
        <v>2.8903717578961645</v>
      </c>
      <c r="F202" s="3"/>
      <c r="G202" s="3">
        <f t="shared" si="8"/>
        <v>2.9851767596144745</v>
      </c>
    </row>
    <row r="203" spans="1:7" x14ac:dyDescent="0.25">
      <c r="A203" s="5">
        <v>24351</v>
      </c>
      <c r="B203" s="6">
        <v>18</v>
      </c>
      <c r="C203" s="6"/>
      <c r="D203" s="6">
        <v>20.12</v>
      </c>
      <c r="E203" s="3">
        <f t="shared" si="7"/>
        <v>2.8903717578961645</v>
      </c>
      <c r="F203" s="3"/>
      <c r="G203" s="3">
        <f t="shared" si="8"/>
        <v>3.0017143452315387</v>
      </c>
    </row>
    <row r="204" spans="1:7" x14ac:dyDescent="0.25">
      <c r="A204" s="5">
        <v>24381</v>
      </c>
      <c r="B204" s="6">
        <v>18</v>
      </c>
      <c r="C204" s="6"/>
      <c r="D204" s="6">
        <v>20.45</v>
      </c>
      <c r="E204" s="3">
        <f t="shared" si="7"/>
        <v>2.8903717578961645</v>
      </c>
      <c r="F204" s="3"/>
      <c r="G204" s="3">
        <f t="shared" si="8"/>
        <v>3.0179828824888109</v>
      </c>
    </row>
    <row r="205" spans="1:7" x14ac:dyDescent="0.25">
      <c r="A205" s="5">
        <v>24412</v>
      </c>
      <c r="B205" s="6">
        <v>18</v>
      </c>
      <c r="C205" s="6"/>
      <c r="D205" s="6">
        <v>20.619999999999997</v>
      </c>
      <c r="E205" s="3">
        <f t="shared" si="7"/>
        <v>2.8903717578961645</v>
      </c>
      <c r="F205" s="3"/>
      <c r="G205" s="3">
        <f t="shared" si="8"/>
        <v>3.0262614785888138</v>
      </c>
    </row>
    <row r="206" spans="1:7" x14ac:dyDescent="0.25">
      <c r="A206" s="5">
        <v>24442</v>
      </c>
      <c r="B206" s="6">
        <v>18</v>
      </c>
      <c r="C206" s="6"/>
      <c r="D206" s="6">
        <v>20.634999999999998</v>
      </c>
      <c r="E206" s="3">
        <f t="shared" si="7"/>
        <v>2.8903717578961645</v>
      </c>
      <c r="F206" s="3"/>
      <c r="G206" s="3">
        <f t="shared" si="8"/>
        <v>3.0269886632045448</v>
      </c>
    </row>
    <row r="207" spans="1:7" x14ac:dyDescent="0.25">
      <c r="A207" s="5">
        <v>24473</v>
      </c>
      <c r="B207" s="6">
        <v>18</v>
      </c>
      <c r="C207" s="6"/>
      <c r="D207" s="6">
        <v>20.655000000000001</v>
      </c>
      <c r="E207" s="3">
        <f t="shared" si="7"/>
        <v>2.8903717578961645</v>
      </c>
      <c r="F207" s="3"/>
      <c r="G207" s="3">
        <f t="shared" si="8"/>
        <v>3.0279574208487281</v>
      </c>
    </row>
    <row r="208" spans="1:7" x14ac:dyDescent="0.25">
      <c r="A208" s="5">
        <v>24504</v>
      </c>
      <c r="B208" s="6">
        <v>18</v>
      </c>
      <c r="C208" s="6"/>
      <c r="D208" s="6">
        <v>20.700000000000003</v>
      </c>
      <c r="E208" s="3">
        <f t="shared" si="7"/>
        <v>2.8903717578961645</v>
      </c>
      <c r="F208" s="3"/>
      <c r="G208" s="3">
        <f t="shared" si="8"/>
        <v>3.0301337002713233</v>
      </c>
    </row>
    <row r="209" spans="1:7" x14ac:dyDescent="0.25">
      <c r="A209" s="5">
        <v>24532</v>
      </c>
      <c r="B209" s="6">
        <v>18</v>
      </c>
      <c r="C209" s="6"/>
      <c r="D209" s="6">
        <v>20.59</v>
      </c>
      <c r="E209" s="3">
        <f t="shared" si="7"/>
        <v>2.8903717578961645</v>
      </c>
      <c r="F209" s="3"/>
      <c r="G209" s="3">
        <f t="shared" si="8"/>
        <v>3.0248055210396982</v>
      </c>
    </row>
    <row r="210" spans="1:7" x14ac:dyDescent="0.25">
      <c r="A210" s="5">
        <v>24563</v>
      </c>
      <c r="B210" s="6">
        <v>18</v>
      </c>
      <c r="C210" s="6"/>
      <c r="D210" s="6">
        <v>20.43</v>
      </c>
      <c r="E210" s="3">
        <f t="shared" si="7"/>
        <v>2.8903717578961645</v>
      </c>
      <c r="F210" s="3"/>
      <c r="G210" s="3">
        <f t="shared" si="8"/>
        <v>3.0170044088295307</v>
      </c>
    </row>
    <row r="211" spans="1:7" x14ac:dyDescent="0.25">
      <c r="A211" s="5">
        <v>24593</v>
      </c>
      <c r="B211" s="6">
        <v>18</v>
      </c>
      <c r="C211" s="6"/>
      <c r="D211" s="6">
        <v>20.02</v>
      </c>
      <c r="E211" s="3">
        <f t="shared" si="7"/>
        <v>2.8903717578961645</v>
      </c>
      <c r="F211" s="3"/>
      <c r="G211" s="3">
        <f t="shared" si="8"/>
        <v>2.9967317738870745</v>
      </c>
    </row>
    <row r="212" spans="1:7" x14ac:dyDescent="0.25">
      <c r="A212" s="5">
        <v>24624</v>
      </c>
      <c r="B212" s="6">
        <v>18</v>
      </c>
      <c r="C212" s="6"/>
      <c r="D212" s="6">
        <v>19.93</v>
      </c>
      <c r="E212" s="3">
        <f t="shared" si="7"/>
        <v>2.8903717578961645</v>
      </c>
      <c r="F212" s="3"/>
      <c r="G212" s="3">
        <f t="shared" si="8"/>
        <v>2.9922261342247034</v>
      </c>
    </row>
    <row r="213" spans="1:7" x14ac:dyDescent="0.25">
      <c r="A213" s="5">
        <v>24654</v>
      </c>
      <c r="B213" s="6">
        <v>18</v>
      </c>
      <c r="C213" s="6"/>
      <c r="D213" s="6">
        <v>19.91</v>
      </c>
      <c r="E213" s="3">
        <f t="shared" si="7"/>
        <v>2.8903717578961645</v>
      </c>
      <c r="F213" s="3"/>
      <c r="G213" s="3">
        <f t="shared" si="8"/>
        <v>2.9912221180761049</v>
      </c>
    </row>
    <row r="214" spans="1:7" x14ac:dyDescent="0.25">
      <c r="A214" s="5">
        <v>24685</v>
      </c>
      <c r="B214" s="6">
        <v>18</v>
      </c>
      <c r="C214" s="6"/>
      <c r="D214" s="6">
        <v>19.899999999999999</v>
      </c>
      <c r="E214" s="3">
        <f t="shared" si="7"/>
        <v>2.8903717578961645</v>
      </c>
      <c r="F214" s="3"/>
      <c r="G214" s="3">
        <f t="shared" si="8"/>
        <v>2.9907197317304468</v>
      </c>
    </row>
    <row r="215" spans="1:7" x14ac:dyDescent="0.25">
      <c r="A215" s="5">
        <v>24716</v>
      </c>
      <c r="B215" s="6">
        <v>18</v>
      </c>
      <c r="C215" s="6"/>
      <c r="D215" s="6">
        <v>19.899999999999999</v>
      </c>
      <c r="E215" s="3">
        <f t="shared" si="7"/>
        <v>2.8903717578961645</v>
      </c>
      <c r="F215" s="3"/>
      <c r="G215" s="3">
        <f t="shared" si="8"/>
        <v>2.9907197317304468</v>
      </c>
    </row>
    <row r="216" spans="1:7" x14ac:dyDescent="0.25">
      <c r="A216" s="5">
        <v>24746</v>
      </c>
      <c r="B216" s="6">
        <v>18</v>
      </c>
      <c r="C216" s="6"/>
      <c r="D216" s="6">
        <v>19.935000000000002</v>
      </c>
      <c r="E216" s="3">
        <f t="shared" si="7"/>
        <v>2.8903717578961645</v>
      </c>
      <c r="F216" s="3"/>
      <c r="G216" s="3">
        <f t="shared" si="8"/>
        <v>2.9924769808333185</v>
      </c>
    </row>
    <row r="217" spans="1:7" x14ac:dyDescent="0.25">
      <c r="A217" s="5">
        <v>24777</v>
      </c>
      <c r="B217" s="6">
        <v>18</v>
      </c>
      <c r="C217" s="6"/>
      <c r="D217" s="6">
        <v>20.135000000000002</v>
      </c>
      <c r="E217" s="3">
        <f t="shared" si="7"/>
        <v>2.8903717578961645</v>
      </c>
      <c r="F217" s="3"/>
      <c r="G217" s="3">
        <f t="shared" si="8"/>
        <v>3.0024595943034176</v>
      </c>
    </row>
    <row r="218" spans="1:7" x14ac:dyDescent="0.25">
      <c r="A218" s="5">
        <v>24807</v>
      </c>
      <c r="B218" s="6">
        <v>18</v>
      </c>
      <c r="C218" s="6"/>
      <c r="D218" s="6">
        <v>20.259999999999998</v>
      </c>
      <c r="E218" s="3">
        <f t="shared" si="7"/>
        <v>2.8903717578961645</v>
      </c>
      <c r="F218" s="3"/>
      <c r="G218" s="3">
        <f t="shared" si="8"/>
        <v>3.0086484988205373</v>
      </c>
    </row>
    <row r="219" spans="1:7" x14ac:dyDescent="0.25">
      <c r="A219" s="5">
        <v>24838</v>
      </c>
      <c r="B219" s="6">
        <v>18</v>
      </c>
      <c r="C219" s="6"/>
      <c r="D219" s="6">
        <v>20.47</v>
      </c>
      <c r="E219" s="3">
        <f t="shared" si="7"/>
        <v>2.8903717578961645</v>
      </c>
      <c r="F219" s="3"/>
      <c r="G219" s="3">
        <f t="shared" si="8"/>
        <v>3.018960399673198</v>
      </c>
    </row>
    <row r="220" spans="1:7" x14ac:dyDescent="0.25">
      <c r="A220" s="5">
        <v>24869</v>
      </c>
      <c r="B220" s="6">
        <v>18</v>
      </c>
      <c r="C220" s="6"/>
      <c r="D220" s="6">
        <v>20.869999999999997</v>
      </c>
      <c r="E220" s="3">
        <f t="shared" si="7"/>
        <v>2.8903717578961645</v>
      </c>
      <c r="F220" s="3"/>
      <c r="G220" s="3">
        <f t="shared" si="8"/>
        <v>3.0383127210891092</v>
      </c>
    </row>
    <row r="221" spans="1:7" x14ac:dyDescent="0.25">
      <c r="A221" s="5">
        <v>24898</v>
      </c>
      <c r="B221" s="6">
        <v>18</v>
      </c>
      <c r="C221" s="6"/>
      <c r="D221" s="6">
        <v>21.475000000000001</v>
      </c>
      <c r="E221" s="3">
        <f t="shared" si="7"/>
        <v>2.8903717578961645</v>
      </c>
      <c r="F221" s="3"/>
      <c r="G221" s="3">
        <f t="shared" si="8"/>
        <v>3.0668894678703191</v>
      </c>
    </row>
    <row r="222" spans="1:7" x14ac:dyDescent="0.25">
      <c r="A222" s="5">
        <v>24929</v>
      </c>
      <c r="B222" s="6">
        <v>18</v>
      </c>
      <c r="C222" s="6"/>
      <c r="D222" s="6">
        <v>21.895000000000003</v>
      </c>
      <c r="E222" s="3">
        <f t="shared" si="7"/>
        <v>2.8903717578961645</v>
      </c>
      <c r="F222" s="3"/>
      <c r="G222" s="3">
        <f t="shared" si="8"/>
        <v>3.0862583002533617</v>
      </c>
    </row>
    <row r="223" spans="1:7" x14ac:dyDescent="0.25">
      <c r="A223" s="5">
        <v>24959</v>
      </c>
      <c r="B223" s="6">
        <v>18</v>
      </c>
      <c r="C223" s="6"/>
      <c r="D223" s="6">
        <v>22.22</v>
      </c>
      <c r="E223" s="3">
        <f t="shared" si="7"/>
        <v>2.8903717578961645</v>
      </c>
      <c r="F223" s="3"/>
      <c r="G223" s="3">
        <f t="shared" si="8"/>
        <v>3.1009927842114839</v>
      </c>
    </row>
    <row r="224" spans="1:7" x14ac:dyDescent="0.25">
      <c r="A224" s="5">
        <v>24990</v>
      </c>
      <c r="B224" s="6">
        <v>18</v>
      </c>
      <c r="C224" s="6"/>
      <c r="D224" s="6">
        <v>22.48</v>
      </c>
      <c r="E224" s="3">
        <f t="shared" si="7"/>
        <v>2.8903717578961645</v>
      </c>
      <c r="F224" s="3"/>
      <c r="G224" s="3">
        <f t="shared" si="8"/>
        <v>3.1126260250254902</v>
      </c>
    </row>
    <row r="225" spans="1:7" x14ac:dyDescent="0.25">
      <c r="A225" s="5">
        <v>25020</v>
      </c>
      <c r="B225" s="6">
        <v>18</v>
      </c>
      <c r="C225" s="6"/>
      <c r="D225" s="6">
        <v>22.560000000000002</v>
      </c>
      <c r="E225" s="3">
        <f t="shared" si="7"/>
        <v>2.8903717578961645</v>
      </c>
      <c r="F225" s="3"/>
      <c r="G225" s="3">
        <f t="shared" si="8"/>
        <v>3.1161784266298582</v>
      </c>
    </row>
    <row r="226" spans="1:7" x14ac:dyDescent="0.25">
      <c r="A226" s="5">
        <v>25051</v>
      </c>
      <c r="B226" s="6">
        <v>18</v>
      </c>
      <c r="C226" s="6"/>
      <c r="D226" s="6">
        <v>23.310000000000002</v>
      </c>
      <c r="E226" s="3">
        <f t="shared" si="7"/>
        <v>2.8903717578961645</v>
      </c>
      <c r="F226" s="3"/>
      <c r="G226" s="3">
        <f t="shared" si="8"/>
        <v>3.148882453047666</v>
      </c>
    </row>
    <row r="227" spans="1:7" x14ac:dyDescent="0.25">
      <c r="A227" s="5">
        <v>25082</v>
      </c>
      <c r="B227" s="6">
        <v>18</v>
      </c>
      <c r="C227" s="6"/>
      <c r="D227" s="6">
        <v>23.27</v>
      </c>
      <c r="E227" s="3">
        <f t="shared" si="7"/>
        <v>2.8903717578961645</v>
      </c>
      <c r="F227" s="3"/>
      <c r="G227" s="3">
        <f t="shared" si="8"/>
        <v>3.1471649773142003</v>
      </c>
    </row>
    <row r="228" spans="1:7" x14ac:dyDescent="0.25">
      <c r="A228" s="5">
        <v>25112</v>
      </c>
      <c r="B228" s="6">
        <v>18</v>
      </c>
      <c r="C228" s="6"/>
      <c r="D228" s="6">
        <v>22.545000000000002</v>
      </c>
      <c r="E228" s="3">
        <f t="shared" si="7"/>
        <v>2.8903717578961645</v>
      </c>
      <c r="F228" s="3"/>
      <c r="G228" s="3">
        <f t="shared" si="8"/>
        <v>3.1155133118730474</v>
      </c>
    </row>
    <row r="229" spans="1:7" x14ac:dyDescent="0.25">
      <c r="A229" s="5">
        <v>25143</v>
      </c>
      <c r="B229" s="6">
        <v>18</v>
      </c>
      <c r="C229" s="6"/>
      <c r="D229" s="6">
        <v>22.185000000000002</v>
      </c>
      <c r="E229" s="3">
        <f t="shared" si="7"/>
        <v>2.8903717578961645</v>
      </c>
      <c r="F229" s="3"/>
      <c r="G229" s="3">
        <f t="shared" si="8"/>
        <v>3.0994163848308731</v>
      </c>
    </row>
    <row r="230" spans="1:7" x14ac:dyDescent="0.25">
      <c r="A230" s="5">
        <v>25173</v>
      </c>
      <c r="B230" s="6">
        <v>18</v>
      </c>
      <c r="C230" s="6"/>
      <c r="D230" s="6">
        <v>22.35</v>
      </c>
      <c r="E230" s="3">
        <f t="shared" si="7"/>
        <v>2.8903717578961645</v>
      </c>
      <c r="F230" s="3"/>
      <c r="G230" s="3">
        <f t="shared" si="8"/>
        <v>3.1068263210595779</v>
      </c>
    </row>
    <row r="231" spans="1:7" x14ac:dyDescent="0.25">
      <c r="A231" s="5">
        <v>25204</v>
      </c>
      <c r="B231" s="6">
        <v>18</v>
      </c>
      <c r="C231" s="6"/>
      <c r="D231" s="6">
        <v>22.47</v>
      </c>
      <c r="E231" s="3">
        <f t="shared" si="7"/>
        <v>2.8903717578961645</v>
      </c>
      <c r="F231" s="3"/>
      <c r="G231" s="3">
        <f t="shared" si="8"/>
        <v>3.1121810861972379</v>
      </c>
    </row>
    <row r="232" spans="1:7" x14ac:dyDescent="0.25">
      <c r="A232" s="5">
        <v>25235</v>
      </c>
      <c r="B232" s="6">
        <v>18</v>
      </c>
      <c r="C232" s="6"/>
      <c r="D232" s="6">
        <v>23.03</v>
      </c>
      <c r="E232" s="3">
        <f t="shared" si="7"/>
        <v>2.8903717578961645</v>
      </c>
      <c r="F232" s="3"/>
      <c r="G232" s="3">
        <f t="shared" si="8"/>
        <v>3.136797713832594</v>
      </c>
    </row>
    <row r="233" spans="1:7" x14ac:dyDescent="0.25">
      <c r="A233" s="5">
        <v>25263</v>
      </c>
      <c r="B233" s="6">
        <v>18</v>
      </c>
      <c r="C233" s="6"/>
      <c r="D233" s="6">
        <v>22.939999999999998</v>
      </c>
      <c r="E233" s="3">
        <f t="shared" si="7"/>
        <v>2.8903717578961645</v>
      </c>
      <c r="F233" s="3"/>
      <c r="G233" s="3">
        <f t="shared" si="8"/>
        <v>3.1328821117012247</v>
      </c>
    </row>
    <row r="234" spans="1:7" x14ac:dyDescent="0.25">
      <c r="A234" s="5">
        <v>25294</v>
      </c>
      <c r="B234" s="6">
        <v>18</v>
      </c>
      <c r="C234" s="6"/>
      <c r="D234" s="6">
        <v>22.365000000000002</v>
      </c>
      <c r="E234" s="3">
        <f t="shared" si="7"/>
        <v>2.8903717578961645</v>
      </c>
      <c r="F234" s="3"/>
      <c r="G234" s="3">
        <f t="shared" si="8"/>
        <v>3.1074972368848117</v>
      </c>
    </row>
    <row r="235" spans="1:7" x14ac:dyDescent="0.25">
      <c r="A235" s="5">
        <v>25324</v>
      </c>
      <c r="B235" s="6">
        <v>18</v>
      </c>
      <c r="C235" s="6"/>
      <c r="D235" s="6">
        <v>21.93</v>
      </c>
      <c r="E235" s="3">
        <f t="shared" si="7"/>
        <v>2.8903717578961645</v>
      </c>
      <c r="F235" s="3"/>
      <c r="G235" s="3">
        <f t="shared" si="8"/>
        <v>3.0878555624297968</v>
      </c>
    </row>
    <row r="236" spans="1:7" x14ac:dyDescent="0.25">
      <c r="A236" s="5">
        <v>25355</v>
      </c>
      <c r="B236" s="6">
        <v>18</v>
      </c>
      <c r="C236" s="6"/>
      <c r="D236" s="6">
        <v>21.89</v>
      </c>
      <c r="E236" s="3">
        <f t="shared" si="7"/>
        <v>2.8903717578961645</v>
      </c>
      <c r="F236" s="3"/>
      <c r="G236" s="3">
        <f t="shared" si="8"/>
        <v>3.0860299115347716</v>
      </c>
    </row>
    <row r="237" spans="1:7" x14ac:dyDescent="0.25">
      <c r="A237" s="5">
        <v>25385</v>
      </c>
      <c r="B237" s="6">
        <v>18</v>
      </c>
      <c r="C237" s="6"/>
      <c r="D237" s="6">
        <v>21.755000000000003</v>
      </c>
      <c r="E237" s="3">
        <f t="shared" si="7"/>
        <v>2.8903717578961645</v>
      </c>
      <c r="F237" s="3"/>
      <c r="G237" s="3">
        <f t="shared" si="8"/>
        <v>3.0798436161726435</v>
      </c>
    </row>
    <row r="238" spans="1:7" x14ac:dyDescent="0.25">
      <c r="A238" s="5">
        <v>25416</v>
      </c>
      <c r="B238" s="6">
        <v>18</v>
      </c>
      <c r="C238" s="6"/>
      <c r="D238" s="6">
        <v>21.655000000000001</v>
      </c>
      <c r="E238" s="3">
        <f t="shared" si="7"/>
        <v>2.8903717578961645</v>
      </c>
      <c r="F238" s="3"/>
      <c r="G238" s="3">
        <f t="shared" si="8"/>
        <v>3.0752363746665901</v>
      </c>
    </row>
    <row r="239" spans="1:7" x14ac:dyDescent="0.25">
      <c r="A239" s="5">
        <v>25447</v>
      </c>
      <c r="B239" s="6">
        <v>18</v>
      </c>
      <c r="C239" s="6"/>
      <c r="D239" s="6">
        <v>21.655000000000001</v>
      </c>
      <c r="E239" s="3">
        <f t="shared" si="7"/>
        <v>2.8903717578961645</v>
      </c>
      <c r="F239" s="3"/>
      <c r="G239" s="3">
        <f t="shared" si="8"/>
        <v>3.0752363746665901</v>
      </c>
    </row>
    <row r="240" spans="1:7" x14ac:dyDescent="0.25">
      <c r="A240" s="5">
        <v>25477</v>
      </c>
      <c r="B240" s="6">
        <v>18</v>
      </c>
      <c r="C240" s="6"/>
      <c r="D240" s="6">
        <v>21.515000000000001</v>
      </c>
      <c r="E240" s="3">
        <f t="shared" si="7"/>
        <v>2.8903717578961645</v>
      </c>
      <c r="F240" s="3"/>
      <c r="G240" s="3">
        <f t="shared" si="8"/>
        <v>3.0687503662905629</v>
      </c>
    </row>
    <row r="241" spans="1:7" x14ac:dyDescent="0.25">
      <c r="A241" s="5">
        <v>25508</v>
      </c>
      <c r="B241" s="6">
        <v>18</v>
      </c>
      <c r="C241" s="6"/>
      <c r="D241" s="6">
        <v>21.195</v>
      </c>
      <c r="E241" s="3">
        <f t="shared" si="7"/>
        <v>2.8903717578961645</v>
      </c>
      <c r="F241" s="3"/>
      <c r="G241" s="3">
        <f t="shared" si="8"/>
        <v>3.0537653048046005</v>
      </c>
    </row>
    <row r="242" spans="1:7" x14ac:dyDescent="0.25">
      <c r="A242" s="5">
        <v>25538</v>
      </c>
      <c r="B242" s="6">
        <v>18</v>
      </c>
      <c r="C242" s="6"/>
      <c r="D242" s="6">
        <v>21.175000000000001</v>
      </c>
      <c r="E242" s="3">
        <f t="shared" si="7"/>
        <v>2.8903717578961645</v>
      </c>
      <c r="F242" s="3"/>
      <c r="G242" s="3">
        <f t="shared" si="8"/>
        <v>3.0528212405381181</v>
      </c>
    </row>
    <row r="243" spans="1:7" x14ac:dyDescent="0.25">
      <c r="A243" s="5">
        <v>25569</v>
      </c>
      <c r="B243" s="6">
        <v>25</v>
      </c>
      <c r="C243" s="6"/>
      <c r="D243" s="6">
        <v>21.47</v>
      </c>
      <c r="E243" s="3">
        <f t="shared" si="7"/>
        <v>3.2188758248682006</v>
      </c>
      <c r="F243" s="3"/>
      <c r="G243" s="3">
        <f t="shared" si="8"/>
        <v>3.0666566118906897</v>
      </c>
    </row>
    <row r="244" spans="1:7" x14ac:dyDescent="0.25">
      <c r="A244" s="5">
        <v>25600</v>
      </c>
      <c r="B244" s="6">
        <v>25</v>
      </c>
      <c r="C244" s="6"/>
      <c r="D244" s="6">
        <v>21.765000000000001</v>
      </c>
      <c r="E244" s="3">
        <f t="shared" si="7"/>
        <v>3.2188758248682006</v>
      </c>
      <c r="F244" s="3"/>
      <c r="G244" s="3">
        <f t="shared" si="8"/>
        <v>3.0803031750042611</v>
      </c>
    </row>
    <row r="245" spans="1:7" x14ac:dyDescent="0.25">
      <c r="A245" s="5">
        <v>25628</v>
      </c>
      <c r="B245" s="6">
        <v>25</v>
      </c>
      <c r="C245" s="6"/>
      <c r="D245" s="6">
        <v>21.645000000000003</v>
      </c>
      <c r="E245" s="3">
        <f t="shared" si="7"/>
        <v>3.2188758248682006</v>
      </c>
      <c r="F245" s="3"/>
      <c r="G245" s="3">
        <f t="shared" si="8"/>
        <v>3.0747744808939439</v>
      </c>
    </row>
    <row r="246" spans="1:7" x14ac:dyDescent="0.25">
      <c r="A246" s="5">
        <v>25659</v>
      </c>
      <c r="B246" s="6">
        <v>25</v>
      </c>
      <c r="C246" s="6"/>
      <c r="D246" s="6">
        <v>21.46</v>
      </c>
      <c r="E246" s="3">
        <f t="shared" si="7"/>
        <v>3.2188758248682006</v>
      </c>
      <c r="F246" s="3"/>
      <c r="G246" s="3">
        <f t="shared" si="8"/>
        <v>3.0661907372025525</v>
      </c>
    </row>
    <row r="247" spans="1:7" x14ac:dyDescent="0.25">
      <c r="A247" s="5">
        <v>25689</v>
      </c>
      <c r="B247" s="6">
        <v>25</v>
      </c>
      <c r="C247" s="6"/>
      <c r="D247" s="6">
        <v>21.66</v>
      </c>
      <c r="E247" s="3">
        <f t="shared" si="7"/>
        <v>3.2188758248682006</v>
      </c>
      <c r="F247" s="3"/>
      <c r="G247" s="3">
        <f t="shared" si="8"/>
        <v>3.0754672415728446</v>
      </c>
    </row>
    <row r="248" spans="1:7" x14ac:dyDescent="0.25">
      <c r="A248" s="5">
        <v>25720</v>
      </c>
      <c r="B248" s="6">
        <v>25</v>
      </c>
      <c r="C248" s="6"/>
      <c r="D248" s="6">
        <v>21.754999999999999</v>
      </c>
      <c r="E248" s="3">
        <f t="shared" si="7"/>
        <v>3.2188758248682006</v>
      </c>
      <c r="F248" s="3"/>
      <c r="G248" s="3">
        <f t="shared" si="8"/>
        <v>3.0798436161726435</v>
      </c>
    </row>
    <row r="249" spans="1:7" x14ac:dyDescent="0.25">
      <c r="A249" s="5">
        <v>25750</v>
      </c>
      <c r="B249" s="6">
        <v>25</v>
      </c>
      <c r="C249" s="6"/>
      <c r="D249" s="6">
        <v>23.314999999999998</v>
      </c>
      <c r="E249" s="3">
        <f t="shared" si="7"/>
        <v>3.2188758248682006</v>
      </c>
      <c r="F249" s="3"/>
      <c r="G249" s="3">
        <f t="shared" si="8"/>
        <v>3.149096930260284</v>
      </c>
    </row>
    <row r="250" spans="1:7" x14ac:dyDescent="0.25">
      <c r="A250" s="5">
        <v>25781</v>
      </c>
      <c r="B250" s="6">
        <v>25</v>
      </c>
      <c r="C250" s="6"/>
      <c r="D250" s="6">
        <v>23.314999999999998</v>
      </c>
      <c r="E250" s="3">
        <f t="shared" si="7"/>
        <v>3.2188758248682006</v>
      </c>
      <c r="F250" s="3"/>
      <c r="G250" s="3">
        <f t="shared" si="8"/>
        <v>3.149096930260284</v>
      </c>
    </row>
    <row r="251" spans="1:7" x14ac:dyDescent="0.25">
      <c r="A251" s="5">
        <v>25812</v>
      </c>
      <c r="B251" s="6">
        <v>25</v>
      </c>
      <c r="C251" s="6"/>
      <c r="D251" s="6">
        <v>25</v>
      </c>
      <c r="E251" s="3">
        <f t="shared" si="7"/>
        <v>3.2188758248682006</v>
      </c>
      <c r="F251" s="3"/>
      <c r="G251" s="3">
        <f t="shared" si="8"/>
        <v>3.2188758248682006</v>
      </c>
    </row>
    <row r="252" spans="1:7" x14ac:dyDescent="0.25">
      <c r="A252" s="5">
        <v>25842</v>
      </c>
      <c r="B252" s="6">
        <v>25</v>
      </c>
      <c r="C252" s="6"/>
      <c r="D252" s="6">
        <v>25</v>
      </c>
      <c r="E252" s="3">
        <f t="shared" si="7"/>
        <v>3.2188758248682006</v>
      </c>
      <c r="F252" s="3"/>
      <c r="G252" s="3">
        <f t="shared" si="8"/>
        <v>3.2188758248682006</v>
      </c>
    </row>
    <row r="253" spans="1:7" x14ac:dyDescent="0.25">
      <c r="A253" s="5">
        <v>25873</v>
      </c>
      <c r="B253" s="6">
        <v>25</v>
      </c>
      <c r="C253" s="6"/>
      <c r="D253" s="6">
        <v>25</v>
      </c>
      <c r="E253" s="3">
        <f t="shared" si="7"/>
        <v>3.2188758248682006</v>
      </c>
      <c r="F253" s="3"/>
      <c r="G253" s="3">
        <f t="shared" si="8"/>
        <v>3.2188758248682006</v>
      </c>
    </row>
    <row r="254" spans="1:7" x14ac:dyDescent="0.25">
      <c r="A254" s="5">
        <v>25903</v>
      </c>
      <c r="B254" s="6">
        <v>25</v>
      </c>
      <c r="C254" s="6"/>
      <c r="D254" s="6">
        <v>25</v>
      </c>
      <c r="E254" s="3">
        <f t="shared" si="7"/>
        <v>3.2188758248682006</v>
      </c>
      <c r="F254" s="3"/>
      <c r="G254" s="3">
        <f t="shared" si="8"/>
        <v>3.2188758248682006</v>
      </c>
    </row>
    <row r="255" spans="1:7" x14ac:dyDescent="0.25">
      <c r="A255" s="5">
        <v>25934</v>
      </c>
      <c r="B255" s="6">
        <v>25</v>
      </c>
      <c r="C255" s="6"/>
      <c r="D255" s="6">
        <v>25</v>
      </c>
      <c r="E255" s="3">
        <f t="shared" si="7"/>
        <v>3.2188758248682006</v>
      </c>
      <c r="F255" s="3"/>
      <c r="G255" s="3">
        <f t="shared" si="8"/>
        <v>3.2188758248682006</v>
      </c>
    </row>
    <row r="256" spans="1:7" x14ac:dyDescent="0.25">
      <c r="A256" s="5">
        <v>25965</v>
      </c>
      <c r="B256" s="6">
        <v>25</v>
      </c>
      <c r="C256" s="6"/>
      <c r="D256" s="6">
        <v>25</v>
      </c>
      <c r="E256" s="3">
        <f t="shared" si="7"/>
        <v>3.2188758248682006</v>
      </c>
      <c r="F256" s="3"/>
      <c r="G256" s="3">
        <f t="shared" si="8"/>
        <v>3.2188758248682006</v>
      </c>
    </row>
    <row r="257" spans="1:7" x14ac:dyDescent="0.25">
      <c r="A257" s="5">
        <v>25993</v>
      </c>
      <c r="B257" s="6">
        <v>25</v>
      </c>
      <c r="C257" s="6"/>
      <c r="D257" s="6">
        <v>25</v>
      </c>
      <c r="E257" s="3">
        <f t="shared" si="7"/>
        <v>3.2188758248682006</v>
      </c>
      <c r="F257" s="3"/>
      <c r="G257" s="3">
        <f t="shared" si="8"/>
        <v>3.2188758248682006</v>
      </c>
    </row>
    <row r="258" spans="1:7" x14ac:dyDescent="0.25">
      <c r="A258" s="5">
        <v>26024</v>
      </c>
      <c r="B258" s="6">
        <v>25</v>
      </c>
      <c r="C258" s="6"/>
      <c r="D258" s="6">
        <v>25</v>
      </c>
      <c r="E258" s="3">
        <f t="shared" si="7"/>
        <v>3.2188758248682006</v>
      </c>
      <c r="F258" s="3"/>
      <c r="G258" s="3">
        <f t="shared" si="8"/>
        <v>3.2188758248682006</v>
      </c>
    </row>
    <row r="259" spans="1:7" x14ac:dyDescent="0.25">
      <c r="A259" s="5">
        <v>26054</v>
      </c>
      <c r="B259" s="6">
        <v>25</v>
      </c>
      <c r="C259" s="6"/>
      <c r="D259" s="6">
        <v>25</v>
      </c>
      <c r="E259" s="3">
        <f t="shared" si="7"/>
        <v>3.2188758248682006</v>
      </c>
      <c r="F259" s="3"/>
      <c r="G259" s="3">
        <f t="shared" si="8"/>
        <v>3.2188758248682006</v>
      </c>
    </row>
    <row r="260" spans="1:7" x14ac:dyDescent="0.25">
      <c r="A260" s="5">
        <v>26085</v>
      </c>
      <c r="B260" s="6">
        <v>25</v>
      </c>
      <c r="C260" s="6"/>
      <c r="D260" s="6">
        <v>25</v>
      </c>
      <c r="E260" s="3">
        <f t="shared" ref="E260:E323" si="9">LN(B260)</f>
        <v>3.2188758248682006</v>
      </c>
      <c r="F260" s="3"/>
      <c r="G260" s="3">
        <f t="shared" ref="G260:G323" si="10">LN(D260)</f>
        <v>3.2188758248682006</v>
      </c>
    </row>
    <row r="261" spans="1:7" x14ac:dyDescent="0.25">
      <c r="A261" s="5">
        <v>26115</v>
      </c>
      <c r="B261" s="6">
        <v>25</v>
      </c>
      <c r="C261" s="6"/>
      <c r="D261" s="6">
        <v>25</v>
      </c>
      <c r="E261" s="3">
        <f t="shared" si="9"/>
        <v>3.2188758248682006</v>
      </c>
      <c r="F261" s="3"/>
      <c r="G261" s="3">
        <f t="shared" si="10"/>
        <v>3.2188758248682006</v>
      </c>
    </row>
    <row r="262" spans="1:7" x14ac:dyDescent="0.25">
      <c r="A262" s="5">
        <v>26146</v>
      </c>
      <c r="B262" s="6">
        <v>25</v>
      </c>
      <c r="C262" s="6"/>
      <c r="D262" s="6">
        <v>25</v>
      </c>
      <c r="E262" s="3">
        <f t="shared" si="9"/>
        <v>3.2188758248682006</v>
      </c>
      <c r="F262" s="3"/>
      <c r="G262" s="3">
        <f t="shared" si="10"/>
        <v>3.2188758248682006</v>
      </c>
    </row>
    <row r="263" spans="1:7" x14ac:dyDescent="0.25">
      <c r="A263" s="5">
        <v>26177</v>
      </c>
      <c r="B263" s="6">
        <v>25</v>
      </c>
      <c r="C263" s="6"/>
      <c r="D263" s="6">
        <v>25</v>
      </c>
      <c r="E263" s="3">
        <f t="shared" si="9"/>
        <v>3.2188758248682006</v>
      </c>
      <c r="F263" s="3"/>
      <c r="G263" s="3">
        <f t="shared" si="10"/>
        <v>3.2188758248682006</v>
      </c>
    </row>
    <row r="264" spans="1:7" x14ac:dyDescent="0.25">
      <c r="A264" s="5">
        <v>26207</v>
      </c>
      <c r="B264" s="6">
        <v>25</v>
      </c>
      <c r="C264" s="6"/>
      <c r="D264" s="6">
        <v>25</v>
      </c>
      <c r="E264" s="3">
        <f t="shared" si="9"/>
        <v>3.2188758248682006</v>
      </c>
      <c r="F264" s="3"/>
      <c r="G264" s="3">
        <f t="shared" si="10"/>
        <v>3.2188758248682006</v>
      </c>
    </row>
    <row r="265" spans="1:7" x14ac:dyDescent="0.25">
      <c r="A265" s="5">
        <v>26238</v>
      </c>
      <c r="B265" s="6">
        <v>25</v>
      </c>
      <c r="C265" s="6"/>
      <c r="D265" s="6">
        <v>25.869999999999997</v>
      </c>
      <c r="E265" s="3">
        <f t="shared" si="9"/>
        <v>3.2188758248682006</v>
      </c>
      <c r="F265" s="3"/>
      <c r="G265" s="3">
        <f t="shared" si="10"/>
        <v>3.2530839961979376</v>
      </c>
    </row>
    <row r="266" spans="1:7" x14ac:dyDescent="0.25">
      <c r="A266" s="5">
        <v>26268</v>
      </c>
      <c r="B266" s="6">
        <v>25</v>
      </c>
      <c r="C266" s="6"/>
      <c r="D266" s="6">
        <v>27.11</v>
      </c>
      <c r="E266" s="3">
        <f t="shared" si="9"/>
        <v>3.2188758248682006</v>
      </c>
      <c r="F266" s="3"/>
      <c r="G266" s="3">
        <f t="shared" si="10"/>
        <v>3.2999026635105739</v>
      </c>
    </row>
    <row r="267" spans="1:7" x14ac:dyDescent="0.25">
      <c r="A267" s="5">
        <v>26299</v>
      </c>
      <c r="B267" s="6">
        <v>25</v>
      </c>
      <c r="C267" s="6"/>
      <c r="D267" s="6">
        <v>27.115000000000002</v>
      </c>
      <c r="E267" s="3">
        <f t="shared" si="9"/>
        <v>3.2188758248682006</v>
      </c>
      <c r="F267" s="3"/>
      <c r="G267" s="3">
        <f t="shared" si="10"/>
        <v>3.3000870802930242</v>
      </c>
    </row>
    <row r="268" spans="1:7" x14ac:dyDescent="0.25">
      <c r="A268" s="5">
        <v>26330</v>
      </c>
      <c r="B268" s="6">
        <v>25</v>
      </c>
      <c r="C268" s="6"/>
      <c r="D268" s="6">
        <v>27.305</v>
      </c>
      <c r="E268" s="3">
        <f t="shared" si="9"/>
        <v>3.2188758248682006</v>
      </c>
      <c r="F268" s="3"/>
      <c r="G268" s="3">
        <f t="shared" si="10"/>
        <v>3.3070698356041168</v>
      </c>
    </row>
    <row r="269" spans="1:7" x14ac:dyDescent="0.25">
      <c r="A269" s="5">
        <v>26359</v>
      </c>
      <c r="B269" s="6">
        <v>25</v>
      </c>
      <c r="C269" s="6"/>
      <c r="D269" s="6">
        <v>27.305</v>
      </c>
      <c r="E269" s="3">
        <f t="shared" si="9"/>
        <v>3.2188758248682006</v>
      </c>
      <c r="F269" s="3"/>
      <c r="G269" s="3">
        <f t="shared" si="10"/>
        <v>3.3070698356041168</v>
      </c>
    </row>
    <row r="270" spans="1:7" x14ac:dyDescent="0.25">
      <c r="A270" s="5">
        <v>26390</v>
      </c>
      <c r="B270" s="6">
        <v>25</v>
      </c>
      <c r="C270" s="6"/>
      <c r="D270" s="6">
        <v>26.835000000000001</v>
      </c>
      <c r="E270" s="3">
        <f t="shared" si="9"/>
        <v>3.2188758248682006</v>
      </c>
      <c r="F270" s="3"/>
      <c r="G270" s="3">
        <f t="shared" si="10"/>
        <v>3.289707005628792</v>
      </c>
    </row>
    <row r="271" spans="1:7" x14ac:dyDescent="0.25">
      <c r="A271" s="5">
        <v>26420</v>
      </c>
      <c r="B271" s="6">
        <v>25</v>
      </c>
      <c r="C271" s="6"/>
      <c r="D271" s="6">
        <v>25.79</v>
      </c>
      <c r="E271" s="3">
        <f t="shared" si="9"/>
        <v>3.2188758248682006</v>
      </c>
      <c r="F271" s="3"/>
      <c r="G271" s="3">
        <f t="shared" si="10"/>
        <v>3.2499868198932536</v>
      </c>
    </row>
    <row r="272" spans="1:7" x14ac:dyDescent="0.25">
      <c r="A272" s="5">
        <v>26451</v>
      </c>
      <c r="B272" s="6">
        <v>25</v>
      </c>
      <c r="C272" s="6"/>
      <c r="D272" s="6">
        <v>25.594999999999999</v>
      </c>
      <c r="E272" s="3">
        <f t="shared" si="9"/>
        <v>3.2188758248682006</v>
      </c>
      <c r="F272" s="3"/>
      <c r="G272" s="3">
        <f t="shared" si="10"/>
        <v>3.2423970199095464</v>
      </c>
    </row>
    <row r="273" spans="1:7" x14ac:dyDescent="0.25">
      <c r="A273" s="5">
        <v>26481</v>
      </c>
      <c r="B273" s="6">
        <v>25</v>
      </c>
      <c r="C273" s="6"/>
      <c r="D273" s="6">
        <v>25.54</v>
      </c>
      <c r="E273" s="3">
        <f t="shared" si="9"/>
        <v>3.2188758248682006</v>
      </c>
      <c r="F273" s="3"/>
      <c r="G273" s="3">
        <f t="shared" si="10"/>
        <v>3.2402458506043934</v>
      </c>
    </row>
    <row r="274" spans="1:7" x14ac:dyDescent="0.25">
      <c r="A274" s="5">
        <v>26512</v>
      </c>
      <c r="B274" s="6">
        <v>25</v>
      </c>
      <c r="C274" s="6"/>
      <c r="D274" s="6">
        <v>25.505000000000003</v>
      </c>
      <c r="E274" s="3">
        <f t="shared" si="9"/>
        <v>3.2188758248682006</v>
      </c>
      <c r="F274" s="3"/>
      <c r="G274" s="3">
        <f t="shared" si="10"/>
        <v>3.23887451137489</v>
      </c>
    </row>
    <row r="275" spans="1:7" x14ac:dyDescent="0.25">
      <c r="A275" s="5">
        <v>26543</v>
      </c>
      <c r="B275" s="6">
        <v>25</v>
      </c>
      <c r="C275" s="6"/>
      <c r="D275" s="6">
        <v>25.535</v>
      </c>
      <c r="E275" s="3">
        <f t="shared" si="9"/>
        <v>3.2188758248682006</v>
      </c>
      <c r="F275" s="3"/>
      <c r="G275" s="3">
        <f t="shared" si="10"/>
        <v>3.2400500600996072</v>
      </c>
    </row>
    <row r="276" spans="1:7" x14ac:dyDescent="0.25">
      <c r="A276" s="5">
        <v>26573</v>
      </c>
      <c r="B276" s="6">
        <v>25</v>
      </c>
      <c r="C276" s="6"/>
      <c r="D276" s="6">
        <v>25.59</v>
      </c>
      <c r="E276" s="3">
        <f t="shared" si="9"/>
        <v>3.2188758248682006</v>
      </c>
      <c r="F276" s="3"/>
      <c r="G276" s="3">
        <f t="shared" si="10"/>
        <v>3.2422016501716975</v>
      </c>
    </row>
    <row r="277" spans="1:7" x14ac:dyDescent="0.25">
      <c r="A277" s="5">
        <v>26604</v>
      </c>
      <c r="B277" s="6">
        <v>25</v>
      </c>
      <c r="C277" s="6"/>
      <c r="D277" s="6">
        <v>25.564999999999998</v>
      </c>
      <c r="E277" s="3">
        <f t="shared" si="9"/>
        <v>3.2188758248682006</v>
      </c>
      <c r="F277" s="3"/>
      <c r="G277" s="3">
        <f t="shared" si="10"/>
        <v>3.2412242285319626</v>
      </c>
    </row>
    <row r="278" spans="1:7" x14ac:dyDescent="0.25">
      <c r="A278" s="5">
        <v>26634</v>
      </c>
      <c r="B278" s="6">
        <v>25</v>
      </c>
      <c r="C278" s="6"/>
      <c r="D278" s="6">
        <v>25.454999999999998</v>
      </c>
      <c r="E278" s="3">
        <f t="shared" si="9"/>
        <v>3.2188758248682006</v>
      </c>
      <c r="F278" s="3"/>
      <c r="G278" s="3">
        <f t="shared" si="10"/>
        <v>3.2369121873542994</v>
      </c>
    </row>
    <row r="279" spans="1:7" x14ac:dyDescent="0.25">
      <c r="A279" s="5">
        <v>26665</v>
      </c>
      <c r="B279" s="6">
        <v>24.875</v>
      </c>
      <c r="C279" s="6"/>
      <c r="D279" s="6">
        <v>24.84</v>
      </c>
      <c r="E279" s="3">
        <f t="shared" si="9"/>
        <v>3.2138632830446565</v>
      </c>
      <c r="F279" s="3"/>
      <c r="G279" s="3">
        <f t="shared" si="10"/>
        <v>3.2124552570652778</v>
      </c>
    </row>
    <row r="280" spans="1:7" x14ac:dyDescent="0.25">
      <c r="A280" s="5">
        <v>26696</v>
      </c>
      <c r="B280" s="6">
        <v>24.875</v>
      </c>
      <c r="C280" s="6"/>
      <c r="D280" s="6">
        <v>24.61</v>
      </c>
      <c r="E280" s="3">
        <f t="shared" si="9"/>
        <v>3.2138632830446565</v>
      </c>
      <c r="F280" s="3"/>
      <c r="G280" s="3">
        <f t="shared" si="10"/>
        <v>3.2031528644029645</v>
      </c>
    </row>
    <row r="281" spans="1:7" x14ac:dyDescent="0.25">
      <c r="A281" s="5">
        <v>26724</v>
      </c>
      <c r="B281" s="6">
        <v>24.875</v>
      </c>
      <c r="C281" s="6"/>
      <c r="D281" s="6">
        <v>24.835000000000001</v>
      </c>
      <c r="E281" s="3">
        <f t="shared" si="9"/>
        <v>3.2138632830446565</v>
      </c>
      <c r="F281" s="3"/>
      <c r="G281" s="3">
        <f t="shared" si="10"/>
        <v>3.2122539485593138</v>
      </c>
    </row>
    <row r="282" spans="1:7" x14ac:dyDescent="0.25">
      <c r="A282" s="5">
        <v>26755</v>
      </c>
      <c r="B282" s="6">
        <v>24.875</v>
      </c>
      <c r="C282" s="6"/>
      <c r="D282" s="6">
        <v>24.85</v>
      </c>
      <c r="E282" s="3">
        <f t="shared" si="9"/>
        <v>3.2138632830446565</v>
      </c>
      <c r="F282" s="3"/>
      <c r="G282" s="3">
        <f t="shared" si="10"/>
        <v>3.2128577525426376</v>
      </c>
    </row>
    <row r="283" spans="1:7" x14ac:dyDescent="0.25">
      <c r="A283" s="5">
        <v>26785</v>
      </c>
      <c r="B283" s="6">
        <v>24.875</v>
      </c>
      <c r="C283" s="6"/>
      <c r="D283" s="6">
        <v>24.82</v>
      </c>
      <c r="E283" s="3">
        <f t="shared" si="9"/>
        <v>3.2138632830446565</v>
      </c>
      <c r="F283" s="3"/>
      <c r="G283" s="3">
        <f t="shared" si="10"/>
        <v>3.2116497797764612</v>
      </c>
    </row>
    <row r="284" spans="1:7" x14ac:dyDescent="0.25">
      <c r="A284" s="5">
        <v>26816</v>
      </c>
      <c r="B284" s="6">
        <v>24.875</v>
      </c>
      <c r="C284" s="6"/>
      <c r="D284" s="6">
        <v>24.85</v>
      </c>
      <c r="E284" s="3">
        <f t="shared" si="9"/>
        <v>3.2138632830446565</v>
      </c>
      <c r="F284" s="3"/>
      <c r="G284" s="3">
        <f t="shared" si="10"/>
        <v>3.2128577525426376</v>
      </c>
    </row>
    <row r="285" spans="1:7" x14ac:dyDescent="0.25">
      <c r="A285" s="5">
        <v>26846</v>
      </c>
      <c r="B285" s="6">
        <v>24.875</v>
      </c>
      <c r="C285" s="6"/>
      <c r="D285" s="6">
        <v>24.905000000000001</v>
      </c>
      <c r="E285" s="3">
        <f t="shared" si="9"/>
        <v>3.2138632830446565</v>
      </c>
      <c r="F285" s="3"/>
      <c r="G285" s="3">
        <f t="shared" si="10"/>
        <v>3.2150685865252466</v>
      </c>
    </row>
    <row r="286" spans="1:7" x14ac:dyDescent="0.25">
      <c r="A286" s="5">
        <v>26877</v>
      </c>
      <c r="B286" s="6">
        <v>24.875</v>
      </c>
      <c r="C286" s="6"/>
      <c r="D286" s="6">
        <v>24.855</v>
      </c>
      <c r="E286" s="3">
        <f t="shared" si="9"/>
        <v>3.2138632830446565</v>
      </c>
      <c r="F286" s="3"/>
      <c r="G286" s="3">
        <f t="shared" si="10"/>
        <v>3.2130589395466358</v>
      </c>
    </row>
    <row r="287" spans="1:7" x14ac:dyDescent="0.25">
      <c r="A287" s="5">
        <v>26908</v>
      </c>
      <c r="B287" s="6">
        <v>24.875</v>
      </c>
      <c r="C287" s="6"/>
      <c r="D287" s="6">
        <v>24.844999999999999</v>
      </c>
      <c r="E287" s="3">
        <f t="shared" si="9"/>
        <v>3.2138632830446565</v>
      </c>
      <c r="F287" s="3"/>
      <c r="G287" s="3">
        <f t="shared" si="10"/>
        <v>3.212656525054284</v>
      </c>
    </row>
    <row r="288" spans="1:7" x14ac:dyDescent="0.25">
      <c r="A288" s="5">
        <v>26938</v>
      </c>
      <c r="B288" s="6">
        <v>24.875</v>
      </c>
      <c r="C288" s="6"/>
      <c r="D288" s="6">
        <v>24.844999999999999</v>
      </c>
      <c r="E288" s="3">
        <f t="shared" si="9"/>
        <v>3.2138632830446565</v>
      </c>
      <c r="F288" s="3"/>
      <c r="G288" s="3">
        <f t="shared" si="10"/>
        <v>3.212656525054284</v>
      </c>
    </row>
    <row r="289" spans="1:7" x14ac:dyDescent="0.25">
      <c r="A289" s="5">
        <v>26969</v>
      </c>
      <c r="B289" s="6">
        <v>24.875</v>
      </c>
      <c r="C289" s="6"/>
      <c r="D289" s="6">
        <v>24.85</v>
      </c>
      <c r="E289" s="3">
        <f t="shared" si="9"/>
        <v>3.2138632830446565</v>
      </c>
      <c r="F289" s="3"/>
      <c r="G289" s="3">
        <f t="shared" si="10"/>
        <v>3.2128577525426376</v>
      </c>
    </row>
    <row r="290" spans="1:7" x14ac:dyDescent="0.25">
      <c r="A290" s="5">
        <v>26999</v>
      </c>
      <c r="B290" s="6">
        <v>24.875</v>
      </c>
      <c r="C290" s="6"/>
      <c r="D290" s="6">
        <v>24.805</v>
      </c>
      <c r="E290" s="3">
        <f t="shared" si="9"/>
        <v>3.2138632830446565</v>
      </c>
      <c r="F290" s="3"/>
      <c r="G290" s="3">
        <f t="shared" si="10"/>
        <v>3.2110452457530121</v>
      </c>
    </row>
    <row r="291" spans="1:7" x14ac:dyDescent="0.25">
      <c r="A291" s="5">
        <v>27030</v>
      </c>
      <c r="B291" s="6">
        <v>24.875</v>
      </c>
      <c r="C291" s="6"/>
      <c r="D291" s="6">
        <v>24.774999999999999</v>
      </c>
      <c r="E291" s="3">
        <f t="shared" si="9"/>
        <v>3.2138632830446565</v>
      </c>
      <c r="F291" s="3"/>
      <c r="G291" s="3">
        <f t="shared" si="10"/>
        <v>3.2098350802160516</v>
      </c>
    </row>
    <row r="292" spans="1:7" x14ac:dyDescent="0.25">
      <c r="A292" s="5">
        <v>27061</v>
      </c>
      <c r="B292" s="6">
        <v>24.875</v>
      </c>
      <c r="C292" s="6"/>
      <c r="D292" s="6">
        <v>24.885000000000002</v>
      </c>
      <c r="E292" s="3">
        <f t="shared" si="9"/>
        <v>3.2138632830446565</v>
      </c>
      <c r="F292" s="3"/>
      <c r="G292" s="3">
        <f t="shared" si="10"/>
        <v>3.2142652123105178</v>
      </c>
    </row>
    <row r="293" spans="1:7" x14ac:dyDescent="0.25">
      <c r="A293" s="5">
        <v>27089</v>
      </c>
      <c r="B293" s="6">
        <v>24.875</v>
      </c>
      <c r="C293" s="6"/>
      <c r="D293" s="6">
        <v>24.869999999999997</v>
      </c>
      <c r="E293" s="3">
        <f t="shared" si="9"/>
        <v>3.2138632830446565</v>
      </c>
      <c r="F293" s="3"/>
      <c r="G293" s="3">
        <f t="shared" si="10"/>
        <v>3.2136622578153133</v>
      </c>
    </row>
    <row r="294" spans="1:7" x14ac:dyDescent="0.25">
      <c r="A294" s="5">
        <v>27120</v>
      </c>
      <c r="B294" s="6">
        <v>24.875</v>
      </c>
      <c r="C294" s="6"/>
      <c r="D294" s="6">
        <v>24.865000000000002</v>
      </c>
      <c r="E294" s="3">
        <f t="shared" si="9"/>
        <v>3.2138632830446565</v>
      </c>
      <c r="F294" s="3"/>
      <c r="G294" s="3">
        <f t="shared" si="10"/>
        <v>3.2134611921667018</v>
      </c>
    </row>
    <row r="295" spans="1:7" x14ac:dyDescent="0.25">
      <c r="A295" s="5">
        <v>27150</v>
      </c>
      <c r="B295" s="6">
        <v>24.875</v>
      </c>
      <c r="C295" s="6"/>
      <c r="D295" s="6">
        <v>24.88</v>
      </c>
      <c r="E295" s="3">
        <f t="shared" si="9"/>
        <v>3.2138632830446565</v>
      </c>
      <c r="F295" s="3"/>
      <c r="G295" s="3">
        <f t="shared" si="10"/>
        <v>3.2140642678709788</v>
      </c>
    </row>
    <row r="296" spans="1:7" x14ac:dyDescent="0.25">
      <c r="A296" s="5">
        <v>27181</v>
      </c>
      <c r="B296" s="6">
        <v>24.875</v>
      </c>
      <c r="C296" s="6"/>
      <c r="D296" s="6">
        <v>25.02</v>
      </c>
      <c r="E296" s="3">
        <f t="shared" si="9"/>
        <v>3.2138632830446565</v>
      </c>
      <c r="F296" s="3"/>
      <c r="G296" s="3">
        <f t="shared" si="10"/>
        <v>3.2196755050387651</v>
      </c>
    </row>
    <row r="297" spans="1:7" x14ac:dyDescent="0.25">
      <c r="A297" s="5">
        <v>27211</v>
      </c>
      <c r="B297" s="6">
        <v>24.875</v>
      </c>
      <c r="C297" s="6"/>
      <c r="D297" s="6">
        <v>24.984999999999999</v>
      </c>
      <c r="E297" s="3">
        <f t="shared" si="9"/>
        <v>3.2138632830446565</v>
      </c>
      <c r="F297" s="3"/>
      <c r="G297" s="3">
        <f t="shared" si="10"/>
        <v>3.2182756447961682</v>
      </c>
    </row>
    <row r="298" spans="1:7" x14ac:dyDescent="0.25">
      <c r="A298" s="5">
        <v>27242</v>
      </c>
      <c r="B298" s="6">
        <v>24.875</v>
      </c>
      <c r="C298" s="6"/>
      <c r="D298" s="6">
        <v>24.96</v>
      </c>
      <c r="E298" s="3">
        <f t="shared" si="9"/>
        <v>3.2138632830446565</v>
      </c>
      <c r="F298" s="3"/>
      <c r="G298" s="3">
        <f t="shared" si="10"/>
        <v>3.2172745435012269</v>
      </c>
    </row>
    <row r="299" spans="1:7" x14ac:dyDescent="0.25">
      <c r="A299" s="5">
        <v>27273</v>
      </c>
      <c r="B299" s="6">
        <v>24.875</v>
      </c>
      <c r="C299" s="6"/>
      <c r="D299" s="6">
        <v>24.965</v>
      </c>
      <c r="E299" s="3">
        <f t="shared" si="9"/>
        <v>3.2138632830446565</v>
      </c>
      <c r="F299" s="3"/>
      <c r="G299" s="3">
        <f t="shared" si="10"/>
        <v>3.2174748439525724</v>
      </c>
    </row>
    <row r="300" spans="1:7" x14ac:dyDescent="0.25">
      <c r="A300" s="5">
        <v>27303</v>
      </c>
      <c r="B300" s="6">
        <v>24.875</v>
      </c>
      <c r="C300" s="6"/>
      <c r="D300" s="6">
        <v>24.994999999999997</v>
      </c>
      <c r="E300" s="3">
        <f t="shared" si="9"/>
        <v>3.2138632830446565</v>
      </c>
      <c r="F300" s="3"/>
      <c r="G300" s="3">
        <f t="shared" si="10"/>
        <v>3.2186758048655335</v>
      </c>
    </row>
    <row r="301" spans="1:7" x14ac:dyDescent="0.25">
      <c r="A301" s="5">
        <v>27334</v>
      </c>
      <c r="B301" s="6">
        <v>24.875</v>
      </c>
      <c r="C301" s="6"/>
      <c r="D301" s="6">
        <v>24.975000000000001</v>
      </c>
      <c r="E301" s="3">
        <f t="shared" si="9"/>
        <v>3.2138632830446565</v>
      </c>
      <c r="F301" s="3"/>
      <c r="G301" s="3">
        <f t="shared" si="10"/>
        <v>3.2178753245346172</v>
      </c>
    </row>
    <row r="302" spans="1:7" x14ac:dyDescent="0.25">
      <c r="A302" s="5">
        <v>27364</v>
      </c>
      <c r="B302" s="6">
        <v>24.875</v>
      </c>
      <c r="C302" s="6"/>
      <c r="D302" s="6">
        <v>24.97</v>
      </c>
      <c r="E302" s="3">
        <f t="shared" si="9"/>
        <v>3.2138632830446565</v>
      </c>
      <c r="F302" s="3"/>
      <c r="G302" s="3">
        <f t="shared" si="10"/>
        <v>3.2176751042916818</v>
      </c>
    </row>
    <row r="303" spans="1:7" x14ac:dyDescent="0.25">
      <c r="A303" s="5">
        <v>27395</v>
      </c>
      <c r="B303" s="6">
        <v>24.875</v>
      </c>
      <c r="C303" s="6"/>
      <c r="D303" s="6">
        <v>24.95</v>
      </c>
      <c r="E303" s="3">
        <f t="shared" si="9"/>
        <v>3.2138632830446565</v>
      </c>
      <c r="F303" s="3"/>
      <c r="G303" s="3">
        <f t="shared" si="10"/>
        <v>3.2168738221975275</v>
      </c>
    </row>
    <row r="304" spans="1:7" x14ac:dyDescent="0.25">
      <c r="A304" s="5">
        <v>27426</v>
      </c>
      <c r="B304" s="6">
        <v>24.875</v>
      </c>
      <c r="C304" s="6"/>
      <c r="D304" s="6">
        <v>24.925000000000001</v>
      </c>
      <c r="E304" s="3">
        <f t="shared" si="9"/>
        <v>3.2138632830446565</v>
      </c>
      <c r="F304" s="3"/>
      <c r="G304" s="3">
        <f t="shared" si="10"/>
        <v>3.215871315847902</v>
      </c>
    </row>
    <row r="305" spans="1:7" x14ac:dyDescent="0.25">
      <c r="A305" s="5">
        <v>27454</v>
      </c>
      <c r="B305" s="6">
        <v>24.875</v>
      </c>
      <c r="C305" s="6"/>
      <c r="D305" s="6">
        <v>24.925000000000001</v>
      </c>
      <c r="E305" s="3">
        <f t="shared" si="9"/>
        <v>3.2138632830446565</v>
      </c>
      <c r="F305" s="3"/>
      <c r="G305" s="3">
        <f t="shared" si="10"/>
        <v>3.215871315847902</v>
      </c>
    </row>
    <row r="306" spans="1:7" x14ac:dyDescent="0.25">
      <c r="A306" s="5">
        <v>27485</v>
      </c>
      <c r="B306" s="6">
        <v>24.875</v>
      </c>
      <c r="C306" s="6"/>
      <c r="D306" s="6">
        <v>24.91</v>
      </c>
      <c r="E306" s="3">
        <f t="shared" si="9"/>
        <v>3.2138632830446565</v>
      </c>
      <c r="F306" s="3"/>
      <c r="G306" s="3">
        <f t="shared" si="10"/>
        <v>3.215269329274089</v>
      </c>
    </row>
    <row r="307" spans="1:7" x14ac:dyDescent="0.25">
      <c r="A307" s="5">
        <v>27515</v>
      </c>
      <c r="B307" s="6">
        <v>24.875</v>
      </c>
      <c r="C307" s="6"/>
      <c r="D307" s="6">
        <v>24.865000000000002</v>
      </c>
      <c r="E307" s="3">
        <f t="shared" si="9"/>
        <v>3.2138632830446565</v>
      </c>
      <c r="F307" s="3"/>
      <c r="G307" s="3">
        <f t="shared" si="10"/>
        <v>3.2134611921667018</v>
      </c>
    </row>
    <row r="308" spans="1:7" x14ac:dyDescent="0.25">
      <c r="A308" s="5">
        <v>27546</v>
      </c>
      <c r="B308" s="6">
        <v>24.875</v>
      </c>
      <c r="C308" s="6"/>
      <c r="D308" s="6">
        <v>24.939999999999998</v>
      </c>
      <c r="E308" s="3">
        <f t="shared" si="9"/>
        <v>3.2138632830446565</v>
      </c>
      <c r="F308" s="3"/>
      <c r="G308" s="3">
        <f t="shared" si="10"/>
        <v>3.2164729402518901</v>
      </c>
    </row>
    <row r="309" spans="1:7" x14ac:dyDescent="0.25">
      <c r="A309" s="5">
        <v>27576</v>
      </c>
      <c r="B309" s="6">
        <v>24.875</v>
      </c>
      <c r="C309" s="6"/>
      <c r="D309" s="6">
        <v>25.024999999999999</v>
      </c>
      <c r="E309" s="3">
        <f t="shared" si="9"/>
        <v>3.2138632830446565</v>
      </c>
      <c r="F309" s="3"/>
      <c r="G309" s="3">
        <f t="shared" si="10"/>
        <v>3.2198753252012842</v>
      </c>
    </row>
    <row r="310" spans="1:7" x14ac:dyDescent="0.25">
      <c r="A310" s="5">
        <v>27607</v>
      </c>
      <c r="B310" s="6">
        <v>24.875</v>
      </c>
      <c r="C310" s="6"/>
      <c r="D310" s="6">
        <v>25.11</v>
      </c>
      <c r="E310" s="3">
        <f t="shared" si="9"/>
        <v>3.2138632830446565</v>
      </c>
      <c r="F310" s="3"/>
      <c r="G310" s="3">
        <f t="shared" si="10"/>
        <v>3.2232661731694936</v>
      </c>
    </row>
    <row r="311" spans="1:7" x14ac:dyDescent="0.25">
      <c r="A311" s="5">
        <v>27638</v>
      </c>
      <c r="B311" s="6">
        <v>24.875</v>
      </c>
      <c r="C311" s="6"/>
      <c r="D311" s="6">
        <v>25.674999999999997</v>
      </c>
      <c r="E311" s="3">
        <f t="shared" si="9"/>
        <v>3.2138632830446565</v>
      </c>
      <c r="F311" s="3"/>
      <c r="G311" s="3">
        <f t="shared" si="10"/>
        <v>3.245517755814622</v>
      </c>
    </row>
    <row r="312" spans="1:7" x14ac:dyDescent="0.25">
      <c r="A312" s="5">
        <v>27668</v>
      </c>
      <c r="B312" s="6">
        <v>24.875</v>
      </c>
      <c r="C312" s="6"/>
      <c r="D312" s="6">
        <v>25.86</v>
      </c>
      <c r="E312" s="3">
        <f t="shared" si="9"/>
        <v>3.2138632830446565</v>
      </c>
      <c r="F312" s="3"/>
      <c r="G312" s="3">
        <f t="shared" si="10"/>
        <v>3.2526973733437115</v>
      </c>
    </row>
    <row r="313" spans="1:7" x14ac:dyDescent="0.25">
      <c r="A313" s="5">
        <v>27699</v>
      </c>
      <c r="B313" s="6">
        <v>24.875</v>
      </c>
      <c r="C313" s="6"/>
      <c r="D313" s="6">
        <v>26.045000000000002</v>
      </c>
      <c r="E313" s="3">
        <f t="shared" si="9"/>
        <v>3.2138632830446565</v>
      </c>
      <c r="F313" s="3"/>
      <c r="G313" s="3">
        <f t="shared" si="10"/>
        <v>3.259825811197155</v>
      </c>
    </row>
    <row r="314" spans="1:7" x14ac:dyDescent="0.25">
      <c r="A314" s="5">
        <v>27729</v>
      </c>
      <c r="B314" s="6">
        <v>24.875</v>
      </c>
      <c r="C314" s="6"/>
      <c r="D314" s="6">
        <v>25.965000000000003</v>
      </c>
      <c r="E314" s="3">
        <f t="shared" si="9"/>
        <v>3.2138632830446565</v>
      </c>
      <c r="F314" s="3"/>
      <c r="G314" s="3">
        <f t="shared" si="10"/>
        <v>3.2567494772962826</v>
      </c>
    </row>
    <row r="315" spans="1:7" x14ac:dyDescent="0.25">
      <c r="A315" s="5">
        <v>27760</v>
      </c>
      <c r="B315" s="6">
        <v>24.875</v>
      </c>
      <c r="C315" s="6"/>
      <c r="D315" s="6">
        <v>26.509999999999998</v>
      </c>
      <c r="E315" s="3">
        <f t="shared" si="9"/>
        <v>3.2138632830446565</v>
      </c>
      <c r="F315" s="3"/>
      <c r="G315" s="3">
        <f t="shared" si="10"/>
        <v>3.2775220203009341</v>
      </c>
    </row>
    <row r="316" spans="1:7" x14ac:dyDescent="0.25">
      <c r="A316" s="5">
        <v>27791</v>
      </c>
      <c r="B316" s="6">
        <v>24.875</v>
      </c>
      <c r="C316" s="6"/>
      <c r="D316" s="6">
        <v>26.240000000000002</v>
      </c>
      <c r="E316" s="3">
        <f t="shared" si="9"/>
        <v>3.2138632830446565</v>
      </c>
      <c r="F316" s="3"/>
      <c r="G316" s="3">
        <f t="shared" si="10"/>
        <v>3.2672849640758885</v>
      </c>
    </row>
    <row r="317" spans="1:7" x14ac:dyDescent="0.25">
      <c r="A317" s="5">
        <v>27820</v>
      </c>
      <c r="B317" s="6">
        <v>24.875</v>
      </c>
      <c r="C317" s="6"/>
      <c r="D317" s="6">
        <v>26.664999999999999</v>
      </c>
      <c r="E317" s="3">
        <f t="shared" si="9"/>
        <v>3.2138632830446565</v>
      </c>
      <c r="F317" s="3"/>
      <c r="G317" s="3">
        <f t="shared" si="10"/>
        <v>3.2833518440525653</v>
      </c>
    </row>
    <row r="318" spans="1:7" x14ac:dyDescent="0.25">
      <c r="A318" s="5">
        <v>27851</v>
      </c>
      <c r="B318" s="6">
        <v>24.875</v>
      </c>
      <c r="C318" s="6"/>
      <c r="D318" s="6">
        <v>26.939999999999998</v>
      </c>
      <c r="E318" s="3">
        <f t="shared" si="9"/>
        <v>3.2138632830446565</v>
      </c>
      <c r="F318" s="3"/>
      <c r="G318" s="3">
        <f t="shared" si="10"/>
        <v>3.2936121709822177</v>
      </c>
    </row>
    <row r="319" spans="1:7" x14ac:dyDescent="0.25">
      <c r="A319" s="5">
        <v>27881</v>
      </c>
      <c r="B319" s="6">
        <v>24.875</v>
      </c>
      <c r="C319" s="6"/>
      <c r="D319" s="6">
        <v>27.104999999999997</v>
      </c>
      <c r="E319" s="3">
        <f t="shared" si="9"/>
        <v>3.2138632830446565</v>
      </c>
      <c r="F319" s="3"/>
      <c r="G319" s="3">
        <f t="shared" si="10"/>
        <v>3.2997182127123015</v>
      </c>
    </row>
    <row r="320" spans="1:7" x14ac:dyDescent="0.25">
      <c r="A320" s="5">
        <v>27912</v>
      </c>
      <c r="B320" s="6">
        <v>24.875</v>
      </c>
      <c r="C320" s="6"/>
      <c r="D320" s="6">
        <v>27.664999999999999</v>
      </c>
      <c r="E320" s="3">
        <f t="shared" si="9"/>
        <v>3.2138632830446565</v>
      </c>
      <c r="F320" s="3"/>
      <c r="G320" s="3">
        <f t="shared" si="10"/>
        <v>3.3201680763500732</v>
      </c>
    </row>
    <row r="321" spans="1:7" x14ac:dyDescent="0.25">
      <c r="A321" s="5">
        <v>27942</v>
      </c>
      <c r="B321" s="6">
        <v>24.875</v>
      </c>
      <c r="C321" s="6"/>
      <c r="D321" s="6">
        <v>27.8</v>
      </c>
      <c r="E321" s="3">
        <f t="shared" si="9"/>
        <v>3.2138632830446565</v>
      </c>
      <c r="F321" s="3"/>
      <c r="G321" s="3">
        <f t="shared" si="10"/>
        <v>3.3250360206965914</v>
      </c>
    </row>
    <row r="322" spans="1:7" x14ac:dyDescent="0.25">
      <c r="A322" s="5">
        <v>27973</v>
      </c>
      <c r="B322" s="6">
        <v>24.875</v>
      </c>
      <c r="C322" s="6">
        <v>27.380000000000003</v>
      </c>
      <c r="D322" s="6">
        <v>27.78</v>
      </c>
      <c r="E322" s="3">
        <f t="shared" si="9"/>
        <v>3.2138632830446565</v>
      </c>
      <c r="F322" s="3">
        <f t="shared" ref="F322:F323" si="11">LN(C322)</f>
        <v>3.3098128198603027</v>
      </c>
      <c r="G322" s="3">
        <f t="shared" si="10"/>
        <v>3.3243163373261977</v>
      </c>
    </row>
    <row r="323" spans="1:7" x14ac:dyDescent="0.25">
      <c r="A323" s="5">
        <v>28004</v>
      </c>
      <c r="B323" s="6">
        <v>24.875</v>
      </c>
      <c r="C323" s="6">
        <v>27.085000000000001</v>
      </c>
      <c r="D323" s="6">
        <v>27.375</v>
      </c>
      <c r="E323" s="3">
        <f t="shared" si="9"/>
        <v>3.2138632830446565</v>
      </c>
      <c r="F323" s="3">
        <f t="shared" si="11"/>
        <v>3.2989800691098621</v>
      </c>
      <c r="G323" s="3">
        <f t="shared" si="10"/>
        <v>3.3096301881366648</v>
      </c>
    </row>
    <row r="324" spans="1:7" x14ac:dyDescent="0.25">
      <c r="A324" s="5">
        <v>28034</v>
      </c>
      <c r="B324" s="6">
        <v>24.875</v>
      </c>
      <c r="C324" s="6">
        <v>27.004999999999999</v>
      </c>
      <c r="D324" s="6">
        <v>27.59</v>
      </c>
      <c r="E324" s="3">
        <f t="shared" ref="E324:E387" si="12">LN(B324)</f>
        <v>3.2138632830446565</v>
      </c>
      <c r="F324" s="3">
        <f t="shared" ref="F324:F382" si="13">LN(C324)</f>
        <v>3.2960220340448543</v>
      </c>
      <c r="G324" s="3">
        <f t="shared" ref="G324:G387" si="14">LN(D324)</f>
        <v>3.3174533882291946</v>
      </c>
    </row>
    <row r="325" spans="1:7" x14ac:dyDescent="0.25">
      <c r="A325" s="5">
        <v>28065</v>
      </c>
      <c r="B325" s="6">
        <v>24.875</v>
      </c>
      <c r="C325" s="6">
        <v>27.004999999999999</v>
      </c>
      <c r="D325" s="6">
        <v>27.92</v>
      </c>
      <c r="E325" s="3">
        <f t="shared" si="12"/>
        <v>3.2138632830446565</v>
      </c>
      <c r="F325" s="3">
        <f t="shared" si="13"/>
        <v>3.2960220340448543</v>
      </c>
      <c r="G325" s="3">
        <f t="shared" si="14"/>
        <v>3.3293432778941718</v>
      </c>
    </row>
    <row r="326" spans="1:7" x14ac:dyDescent="0.25">
      <c r="A326" s="5">
        <v>28095</v>
      </c>
      <c r="B326" s="6">
        <v>24.875</v>
      </c>
      <c r="C326" s="6">
        <v>27.004999999999999</v>
      </c>
      <c r="D326" s="6">
        <v>28.28</v>
      </c>
      <c r="E326" s="3">
        <f t="shared" si="12"/>
        <v>3.2138632830446565</v>
      </c>
      <c r="F326" s="3">
        <f t="shared" si="13"/>
        <v>3.2960220340448543</v>
      </c>
      <c r="G326" s="3">
        <f t="shared" si="14"/>
        <v>3.3421548410283721</v>
      </c>
    </row>
    <row r="327" spans="1:7" x14ac:dyDescent="0.25">
      <c r="A327" s="5">
        <v>28126</v>
      </c>
      <c r="B327" s="6">
        <v>24.875</v>
      </c>
      <c r="C327" s="6">
        <v>27.004999999999999</v>
      </c>
      <c r="D327" s="6">
        <v>26.009999999999998</v>
      </c>
      <c r="E327" s="3">
        <f t="shared" si="12"/>
        <v>3.2138632830446565</v>
      </c>
      <c r="F327" s="3">
        <f t="shared" si="13"/>
        <v>3.2960220340448543</v>
      </c>
      <c r="G327" s="3">
        <f t="shared" si="14"/>
        <v>3.2584810794605601</v>
      </c>
    </row>
    <row r="328" spans="1:7" x14ac:dyDescent="0.25">
      <c r="A328" s="5">
        <v>28157</v>
      </c>
      <c r="B328" s="6">
        <v>24.875</v>
      </c>
      <c r="C328" s="6">
        <v>27.004999999999999</v>
      </c>
      <c r="D328" s="6">
        <v>26.015000000000001</v>
      </c>
      <c r="E328" s="3">
        <f t="shared" si="12"/>
        <v>3.2138632830446565</v>
      </c>
      <c r="F328" s="3">
        <f t="shared" si="13"/>
        <v>3.2960220340448543</v>
      </c>
      <c r="G328" s="3">
        <f t="shared" si="14"/>
        <v>3.258673294742267</v>
      </c>
    </row>
    <row r="329" spans="1:7" x14ac:dyDescent="0.25">
      <c r="A329" s="5">
        <v>28185</v>
      </c>
      <c r="B329" s="6">
        <v>24.875</v>
      </c>
      <c r="C329" s="6">
        <v>27.004999999999999</v>
      </c>
      <c r="D329" s="6">
        <v>25.990000000000002</v>
      </c>
      <c r="E329" s="3">
        <f t="shared" si="12"/>
        <v>3.2138632830446565</v>
      </c>
      <c r="F329" s="3">
        <f t="shared" si="13"/>
        <v>3.2960220340448543</v>
      </c>
      <c r="G329" s="3">
        <f t="shared" si="14"/>
        <v>3.2577118486533991</v>
      </c>
    </row>
    <row r="330" spans="1:7" x14ac:dyDescent="0.25">
      <c r="A330" s="5">
        <v>28216</v>
      </c>
      <c r="B330" s="6">
        <v>24.875</v>
      </c>
      <c r="C330" s="6">
        <v>27.004999999999999</v>
      </c>
      <c r="D330" s="6">
        <v>26.055</v>
      </c>
      <c r="E330" s="3">
        <f t="shared" si="12"/>
        <v>3.2138632830446565</v>
      </c>
      <c r="F330" s="3">
        <f t="shared" si="13"/>
        <v>3.2960220340448543</v>
      </c>
      <c r="G330" s="3">
        <f t="shared" si="14"/>
        <v>3.260209688361178</v>
      </c>
    </row>
    <row r="331" spans="1:7" x14ac:dyDescent="0.25">
      <c r="A331" s="5">
        <v>28246</v>
      </c>
      <c r="B331" s="6">
        <v>24.875</v>
      </c>
      <c r="C331" s="6">
        <v>27.004999999999999</v>
      </c>
      <c r="D331" s="6">
        <v>26.015000000000001</v>
      </c>
      <c r="E331" s="3">
        <f t="shared" si="12"/>
        <v>3.2138632830446565</v>
      </c>
      <c r="F331" s="3">
        <f t="shared" si="13"/>
        <v>3.2960220340448543</v>
      </c>
      <c r="G331" s="3">
        <f t="shared" si="14"/>
        <v>3.258673294742267</v>
      </c>
    </row>
    <row r="332" spans="1:7" x14ac:dyDescent="0.25">
      <c r="A332" s="5">
        <v>28277</v>
      </c>
      <c r="B332" s="6">
        <v>24.875</v>
      </c>
      <c r="C332" s="6">
        <v>27.004999999999999</v>
      </c>
      <c r="D332" s="6">
        <v>26.13</v>
      </c>
      <c r="E332" s="3">
        <f t="shared" si="12"/>
        <v>3.2138632830446565</v>
      </c>
      <c r="F332" s="3">
        <f t="shared" si="13"/>
        <v>3.2960220340448543</v>
      </c>
      <c r="G332" s="3">
        <f t="shared" si="14"/>
        <v>3.2630840795325211</v>
      </c>
    </row>
    <row r="333" spans="1:7" x14ac:dyDescent="0.25">
      <c r="A333" s="5">
        <v>28307</v>
      </c>
      <c r="B333" s="6">
        <v>24.875</v>
      </c>
      <c r="C333" s="6">
        <v>26.954999999999998</v>
      </c>
      <c r="D333" s="6">
        <v>26.229999999999997</v>
      </c>
      <c r="E333" s="3">
        <f t="shared" si="12"/>
        <v>3.2138632830446565</v>
      </c>
      <c r="F333" s="3">
        <f t="shared" si="13"/>
        <v>3.2941688089036321</v>
      </c>
      <c r="G333" s="3">
        <f t="shared" si="14"/>
        <v>3.2669037938787824</v>
      </c>
    </row>
    <row r="334" spans="1:7" x14ac:dyDescent="0.25">
      <c r="A334" s="5">
        <v>28338</v>
      </c>
      <c r="B334" s="6">
        <v>24.875</v>
      </c>
      <c r="C334" s="6">
        <v>26.954999999999998</v>
      </c>
      <c r="D334" s="6">
        <v>27.060000000000002</v>
      </c>
      <c r="E334" s="3">
        <f t="shared" si="12"/>
        <v>3.2138632830446565</v>
      </c>
      <c r="F334" s="3">
        <f t="shared" si="13"/>
        <v>3.2941688089036321</v>
      </c>
      <c r="G334" s="3">
        <f t="shared" si="14"/>
        <v>3.2980566227426422</v>
      </c>
    </row>
    <row r="335" spans="1:7" x14ac:dyDescent="0.25">
      <c r="A335" s="5">
        <v>28369</v>
      </c>
      <c r="B335" s="6">
        <v>24.875</v>
      </c>
      <c r="C335" s="6">
        <v>26.774999999999999</v>
      </c>
      <c r="D335" s="6">
        <v>27.254999999999999</v>
      </c>
      <c r="E335" s="3">
        <f t="shared" si="12"/>
        <v>3.2138632830446565</v>
      </c>
      <c r="F335" s="3">
        <f t="shared" si="13"/>
        <v>3.2874686163338125</v>
      </c>
      <c r="G335" s="3">
        <f t="shared" si="14"/>
        <v>3.305236990516244</v>
      </c>
    </row>
    <row r="336" spans="1:7" x14ac:dyDescent="0.25">
      <c r="A336" s="5">
        <v>28399</v>
      </c>
      <c r="B336" s="6">
        <v>24.875</v>
      </c>
      <c r="C336" s="6">
        <v>26.805</v>
      </c>
      <c r="D336" s="6">
        <v>26.82</v>
      </c>
      <c r="E336" s="3">
        <f t="shared" si="12"/>
        <v>3.2138632830446565</v>
      </c>
      <c r="F336" s="3">
        <f t="shared" si="13"/>
        <v>3.2885884372795009</v>
      </c>
      <c r="G336" s="3">
        <f t="shared" si="14"/>
        <v>3.2891478778535324</v>
      </c>
    </row>
    <row r="337" spans="1:7" x14ac:dyDescent="0.25">
      <c r="A337" s="5">
        <v>28430</v>
      </c>
      <c r="B337" s="6">
        <v>24.875</v>
      </c>
      <c r="C337" s="6">
        <v>26.805</v>
      </c>
      <c r="D337" s="6">
        <v>26.630000000000003</v>
      </c>
      <c r="E337" s="3">
        <f t="shared" si="12"/>
        <v>3.2138632830446565</v>
      </c>
      <c r="F337" s="3">
        <f t="shared" si="13"/>
        <v>3.2885884372795009</v>
      </c>
      <c r="G337" s="3">
        <f t="shared" si="14"/>
        <v>3.2820383998258409</v>
      </c>
    </row>
    <row r="338" spans="1:7" x14ac:dyDescent="0.25">
      <c r="A338" s="5">
        <v>28460</v>
      </c>
      <c r="B338" s="6">
        <v>24.875</v>
      </c>
      <c r="C338" s="6">
        <v>26.805</v>
      </c>
      <c r="D338" s="6">
        <v>26.745000000000001</v>
      </c>
      <c r="E338" s="3">
        <f t="shared" si="12"/>
        <v>3.2138632830446565</v>
      </c>
      <c r="F338" s="3">
        <f t="shared" si="13"/>
        <v>3.2885884372795009</v>
      </c>
      <c r="G338" s="3">
        <f t="shared" si="14"/>
        <v>3.2863475399832134</v>
      </c>
    </row>
    <row r="339" spans="1:7" x14ac:dyDescent="0.25">
      <c r="A339" s="5">
        <v>28491</v>
      </c>
      <c r="B339" s="6">
        <v>24.875</v>
      </c>
      <c r="C339" s="6">
        <v>26.295000000000002</v>
      </c>
      <c r="D339" s="6">
        <v>26.009999999999998</v>
      </c>
      <c r="E339" s="3">
        <f t="shared" si="12"/>
        <v>3.2138632830446565</v>
      </c>
      <c r="F339" s="3">
        <f t="shared" si="13"/>
        <v>3.2693788070413077</v>
      </c>
      <c r="G339" s="3">
        <f t="shared" si="14"/>
        <v>3.2584810794605601</v>
      </c>
    </row>
    <row r="340" spans="1:7" x14ac:dyDescent="0.25">
      <c r="A340" s="5">
        <v>28522</v>
      </c>
      <c r="B340" s="6">
        <v>24.875</v>
      </c>
      <c r="C340" s="6">
        <v>26.3</v>
      </c>
      <c r="D340" s="6">
        <v>26.015000000000001</v>
      </c>
      <c r="E340" s="3">
        <f t="shared" si="12"/>
        <v>3.2138632830446565</v>
      </c>
      <c r="F340" s="3">
        <f t="shared" si="13"/>
        <v>3.2695689391837188</v>
      </c>
      <c r="G340" s="3">
        <f t="shared" si="14"/>
        <v>3.258673294742267</v>
      </c>
    </row>
    <row r="341" spans="1:7" x14ac:dyDescent="0.25">
      <c r="A341" s="5">
        <v>28550</v>
      </c>
      <c r="B341" s="6">
        <v>24.875</v>
      </c>
      <c r="C341" s="6">
        <v>26.1</v>
      </c>
      <c r="D341" s="6">
        <v>25.990000000000002</v>
      </c>
      <c r="E341" s="3">
        <f t="shared" si="12"/>
        <v>3.2138632830446565</v>
      </c>
      <c r="F341" s="3">
        <f t="shared" si="13"/>
        <v>3.2619353143286478</v>
      </c>
      <c r="G341" s="3">
        <f t="shared" si="14"/>
        <v>3.2577118486533991</v>
      </c>
    </row>
    <row r="342" spans="1:7" x14ac:dyDescent="0.25">
      <c r="A342" s="5">
        <v>28581</v>
      </c>
      <c r="B342" s="6">
        <v>24.875</v>
      </c>
      <c r="C342" s="6">
        <v>26.1</v>
      </c>
      <c r="D342" s="6">
        <v>26.055</v>
      </c>
      <c r="E342" s="3">
        <f t="shared" si="12"/>
        <v>3.2138632830446565</v>
      </c>
      <c r="F342" s="3">
        <f t="shared" si="13"/>
        <v>3.2619353143286478</v>
      </c>
      <c r="G342" s="3">
        <f t="shared" si="14"/>
        <v>3.260209688361178</v>
      </c>
    </row>
    <row r="343" spans="1:7" x14ac:dyDescent="0.25">
      <c r="A343" s="5">
        <v>28611</v>
      </c>
      <c r="B343" s="6">
        <v>24.875</v>
      </c>
      <c r="C343" s="6">
        <v>26.1</v>
      </c>
      <c r="D343" s="6">
        <v>26.015000000000001</v>
      </c>
      <c r="E343" s="3">
        <f t="shared" si="12"/>
        <v>3.2138632830446565</v>
      </c>
      <c r="F343" s="3">
        <f t="shared" si="13"/>
        <v>3.2619353143286478</v>
      </c>
      <c r="G343" s="3">
        <f t="shared" si="14"/>
        <v>3.258673294742267</v>
      </c>
    </row>
    <row r="344" spans="1:7" x14ac:dyDescent="0.25">
      <c r="A344" s="5">
        <v>28642</v>
      </c>
      <c r="B344" s="6">
        <v>24.875</v>
      </c>
      <c r="C344" s="6">
        <v>26.1</v>
      </c>
      <c r="D344" s="6">
        <v>26.13</v>
      </c>
      <c r="E344" s="3">
        <f t="shared" si="12"/>
        <v>3.2138632830446565</v>
      </c>
      <c r="F344" s="3">
        <f t="shared" si="13"/>
        <v>3.2619353143286478</v>
      </c>
      <c r="G344" s="3">
        <f t="shared" si="14"/>
        <v>3.2630840795325211</v>
      </c>
    </row>
    <row r="345" spans="1:7" x14ac:dyDescent="0.25">
      <c r="A345" s="5">
        <v>28672</v>
      </c>
      <c r="B345" s="6">
        <v>24.875</v>
      </c>
      <c r="C345" s="6">
        <v>26.16</v>
      </c>
      <c r="D345" s="6">
        <v>26.229999999999997</v>
      </c>
      <c r="E345" s="3">
        <f t="shared" si="12"/>
        <v>3.2138632830446565</v>
      </c>
      <c r="F345" s="3">
        <f t="shared" si="13"/>
        <v>3.2642315265889978</v>
      </c>
      <c r="G345" s="3">
        <f t="shared" si="14"/>
        <v>3.2669037938787824</v>
      </c>
    </row>
    <row r="346" spans="1:7" x14ac:dyDescent="0.25">
      <c r="A346" s="5">
        <v>28703</v>
      </c>
      <c r="B346" s="6">
        <v>24.875</v>
      </c>
      <c r="C346" s="6">
        <v>26.35</v>
      </c>
      <c r="D346" s="6">
        <v>27.060000000000002</v>
      </c>
      <c r="E346" s="3">
        <f t="shared" si="12"/>
        <v>3.2138632830446565</v>
      </c>
      <c r="F346" s="3">
        <f t="shared" si="13"/>
        <v>3.2714682749873716</v>
      </c>
      <c r="G346" s="3">
        <f t="shared" si="14"/>
        <v>3.2980566227426422</v>
      </c>
    </row>
    <row r="347" spans="1:7" x14ac:dyDescent="0.25">
      <c r="A347" s="5">
        <v>28734</v>
      </c>
      <c r="B347" s="6">
        <v>24.875</v>
      </c>
      <c r="C347" s="6">
        <v>26.35</v>
      </c>
      <c r="D347" s="6">
        <v>27.254999999999999</v>
      </c>
      <c r="E347" s="3">
        <f t="shared" si="12"/>
        <v>3.2138632830446565</v>
      </c>
      <c r="F347" s="3">
        <f t="shared" si="13"/>
        <v>3.2714682749873716</v>
      </c>
      <c r="G347" s="3">
        <f t="shared" si="14"/>
        <v>3.305236990516244</v>
      </c>
    </row>
    <row r="348" spans="1:7" x14ac:dyDescent="0.25">
      <c r="A348" s="5">
        <v>28764</v>
      </c>
      <c r="B348" s="6">
        <v>24.875</v>
      </c>
      <c r="C348" s="6">
        <v>26.35</v>
      </c>
      <c r="D348" s="6">
        <v>26.82</v>
      </c>
      <c r="E348" s="3">
        <f t="shared" si="12"/>
        <v>3.2138632830446565</v>
      </c>
      <c r="F348" s="3">
        <f t="shared" si="13"/>
        <v>3.2714682749873716</v>
      </c>
      <c r="G348" s="3">
        <f t="shared" si="14"/>
        <v>3.2891478778535324</v>
      </c>
    </row>
    <row r="349" spans="1:7" x14ac:dyDescent="0.25">
      <c r="A349" s="5">
        <v>28795</v>
      </c>
      <c r="B349" s="6">
        <v>24.875</v>
      </c>
      <c r="C349" s="6">
        <v>26.35</v>
      </c>
      <c r="D349" s="6">
        <v>26.630000000000003</v>
      </c>
      <c r="E349" s="3">
        <f t="shared" si="12"/>
        <v>3.2138632830446565</v>
      </c>
      <c r="F349" s="3">
        <f t="shared" si="13"/>
        <v>3.2714682749873716</v>
      </c>
      <c r="G349" s="3">
        <f t="shared" si="14"/>
        <v>3.2820383998258409</v>
      </c>
    </row>
    <row r="350" spans="1:7" x14ac:dyDescent="0.25">
      <c r="A350" s="5">
        <v>28825</v>
      </c>
      <c r="B350" s="6">
        <v>24.875</v>
      </c>
      <c r="C350" s="6">
        <v>26.35</v>
      </c>
      <c r="D350" s="6">
        <v>26.745000000000001</v>
      </c>
      <c r="E350" s="3">
        <f t="shared" si="12"/>
        <v>3.2138632830446565</v>
      </c>
      <c r="F350" s="3">
        <f t="shared" si="13"/>
        <v>3.2714682749873716</v>
      </c>
      <c r="G350" s="3">
        <f t="shared" si="14"/>
        <v>3.2863475399832134</v>
      </c>
    </row>
    <row r="351" spans="1:7" x14ac:dyDescent="0.25">
      <c r="A351" s="5">
        <v>28856</v>
      </c>
      <c r="B351" s="6">
        <v>24.875</v>
      </c>
      <c r="C351" s="6">
        <v>26.299999999999997</v>
      </c>
      <c r="D351" s="6">
        <v>27</v>
      </c>
      <c r="E351" s="3">
        <f t="shared" si="12"/>
        <v>3.2138632830446565</v>
      </c>
      <c r="F351" s="3">
        <f t="shared" si="13"/>
        <v>3.2695689391837188</v>
      </c>
      <c r="G351" s="3">
        <f t="shared" si="14"/>
        <v>3.2958368660043291</v>
      </c>
    </row>
    <row r="352" spans="1:7" x14ac:dyDescent="0.25">
      <c r="A352" s="5">
        <v>28887</v>
      </c>
      <c r="B352" s="6">
        <v>24.875</v>
      </c>
      <c r="C352" s="6">
        <v>26.299999999999997</v>
      </c>
      <c r="D352" s="6">
        <v>27.17</v>
      </c>
      <c r="E352" s="3">
        <f t="shared" si="12"/>
        <v>3.2138632830446565</v>
      </c>
      <c r="F352" s="3">
        <f t="shared" si="13"/>
        <v>3.2695689391837188</v>
      </c>
      <c r="G352" s="3">
        <f t="shared" si="14"/>
        <v>3.3021134234382563</v>
      </c>
    </row>
    <row r="353" spans="1:7" x14ac:dyDescent="0.25">
      <c r="A353" s="5">
        <v>28915</v>
      </c>
      <c r="B353" s="6">
        <v>24.875</v>
      </c>
      <c r="C353" s="6">
        <v>26.65</v>
      </c>
      <c r="D353" s="6">
        <v>27.7</v>
      </c>
      <c r="E353" s="3">
        <f t="shared" si="12"/>
        <v>3.2138632830446565</v>
      </c>
      <c r="F353" s="3">
        <f t="shared" si="13"/>
        <v>3.2827891506118534</v>
      </c>
      <c r="G353" s="3">
        <f t="shared" si="14"/>
        <v>3.3214324131932926</v>
      </c>
    </row>
    <row r="354" spans="1:7" x14ac:dyDescent="0.25">
      <c r="A354" s="5">
        <v>28946</v>
      </c>
      <c r="B354" s="6">
        <v>24.875</v>
      </c>
      <c r="C354" s="6">
        <v>27.255000000000003</v>
      </c>
      <c r="D354" s="6">
        <v>28.195</v>
      </c>
      <c r="E354" s="3">
        <f t="shared" si="12"/>
        <v>3.2138632830446565</v>
      </c>
      <c r="F354" s="3">
        <f t="shared" si="13"/>
        <v>3.3052369905162444</v>
      </c>
      <c r="G354" s="3">
        <f t="shared" si="14"/>
        <v>3.3391446572591454</v>
      </c>
    </row>
    <row r="355" spans="1:7" x14ac:dyDescent="0.25">
      <c r="A355" s="5">
        <v>28976</v>
      </c>
      <c r="B355" s="6">
        <v>24.875</v>
      </c>
      <c r="C355" s="6">
        <v>26.86</v>
      </c>
      <c r="D355" s="6">
        <v>28.12</v>
      </c>
      <c r="E355" s="3">
        <f t="shared" si="12"/>
        <v>3.2138632830446565</v>
      </c>
      <c r="F355" s="3">
        <f t="shared" si="13"/>
        <v>3.2906381910950917</v>
      </c>
      <c r="G355" s="3">
        <f t="shared" si="14"/>
        <v>3.336481066942464</v>
      </c>
    </row>
    <row r="356" spans="1:7" x14ac:dyDescent="0.25">
      <c r="A356" s="5">
        <v>29007</v>
      </c>
      <c r="B356" s="6">
        <v>24.875</v>
      </c>
      <c r="C356" s="6">
        <v>26.86</v>
      </c>
      <c r="D356" s="6">
        <v>28.05</v>
      </c>
      <c r="E356" s="3">
        <f t="shared" si="12"/>
        <v>3.2138632830446565</v>
      </c>
      <c r="F356" s="3">
        <f t="shared" si="13"/>
        <v>3.2906381910950917</v>
      </c>
      <c r="G356" s="3">
        <f t="shared" si="14"/>
        <v>3.3339886319687055</v>
      </c>
    </row>
    <row r="357" spans="1:7" x14ac:dyDescent="0.25">
      <c r="A357" s="5">
        <v>29037</v>
      </c>
      <c r="B357" s="6">
        <v>24.875</v>
      </c>
      <c r="C357" s="6">
        <v>26.86</v>
      </c>
      <c r="D357" s="6">
        <v>28.29</v>
      </c>
      <c r="E357" s="3">
        <f t="shared" si="12"/>
        <v>3.2138632830446565</v>
      </c>
      <c r="F357" s="3">
        <f t="shared" si="13"/>
        <v>3.2906381910950917</v>
      </c>
      <c r="G357" s="3">
        <f t="shared" si="14"/>
        <v>3.3425083853134758</v>
      </c>
    </row>
    <row r="358" spans="1:7" x14ac:dyDescent="0.25">
      <c r="A358" s="5">
        <v>29068</v>
      </c>
      <c r="B358" s="6">
        <v>24.875</v>
      </c>
      <c r="C358" s="6">
        <v>26.83</v>
      </c>
      <c r="D358" s="6">
        <v>27.7</v>
      </c>
      <c r="E358" s="3">
        <f t="shared" si="12"/>
        <v>3.2138632830446565</v>
      </c>
      <c r="F358" s="3">
        <f t="shared" si="13"/>
        <v>3.2895206644375325</v>
      </c>
      <c r="G358" s="3">
        <f t="shared" si="14"/>
        <v>3.3214324131932926</v>
      </c>
    </row>
    <row r="359" spans="1:7" x14ac:dyDescent="0.25">
      <c r="A359" s="5">
        <v>29099</v>
      </c>
      <c r="B359" s="6">
        <v>24.875</v>
      </c>
      <c r="C359" s="6">
        <v>26.914999999999999</v>
      </c>
      <c r="D359" s="6">
        <v>27.435000000000002</v>
      </c>
      <c r="E359" s="3">
        <f t="shared" si="12"/>
        <v>3.2138632830446565</v>
      </c>
      <c r="F359" s="3">
        <f t="shared" si="13"/>
        <v>3.2926837520129206</v>
      </c>
      <c r="G359" s="3">
        <f t="shared" si="14"/>
        <v>3.3118195705109388</v>
      </c>
    </row>
    <row r="360" spans="1:7" x14ac:dyDescent="0.25">
      <c r="A360" s="5">
        <v>29129</v>
      </c>
      <c r="B360" s="6">
        <v>24.875</v>
      </c>
      <c r="C360" s="6">
        <v>26.9</v>
      </c>
      <c r="D360" s="6">
        <v>26.905000000000001</v>
      </c>
      <c r="E360" s="3">
        <f t="shared" si="12"/>
        <v>3.2138632830446565</v>
      </c>
      <c r="F360" s="3">
        <f t="shared" si="13"/>
        <v>3.2921262866077932</v>
      </c>
      <c r="G360" s="3">
        <f t="shared" si="14"/>
        <v>3.2923121429413831</v>
      </c>
    </row>
    <row r="361" spans="1:7" x14ac:dyDescent="0.25">
      <c r="A361" s="5">
        <v>29160</v>
      </c>
      <c r="B361" s="6">
        <v>24.875</v>
      </c>
      <c r="C361" s="6">
        <v>26.939999999999998</v>
      </c>
      <c r="D361" s="6">
        <v>27.23</v>
      </c>
      <c r="E361" s="3">
        <f t="shared" si="12"/>
        <v>3.2138632830446565</v>
      </c>
      <c r="F361" s="3">
        <f t="shared" si="13"/>
        <v>3.2936121709822177</v>
      </c>
      <c r="G361" s="3">
        <f t="shared" si="14"/>
        <v>3.3043193066856684</v>
      </c>
    </row>
    <row r="362" spans="1:7" x14ac:dyDescent="0.25">
      <c r="A362" s="5">
        <v>29190</v>
      </c>
      <c r="B362" s="6">
        <v>24.875</v>
      </c>
      <c r="C362" s="6">
        <v>26.924999999999997</v>
      </c>
      <c r="D362" s="6">
        <v>27.175000000000001</v>
      </c>
      <c r="E362" s="3">
        <f t="shared" si="12"/>
        <v>3.2138632830446565</v>
      </c>
      <c r="F362" s="3">
        <f t="shared" si="13"/>
        <v>3.2930552230424524</v>
      </c>
      <c r="G362" s="3">
        <f t="shared" si="14"/>
        <v>3.302297433007273</v>
      </c>
    </row>
    <row r="363" spans="1:7" x14ac:dyDescent="0.25">
      <c r="A363" s="5">
        <v>29221</v>
      </c>
      <c r="B363" s="6">
        <v>24.875</v>
      </c>
      <c r="C363" s="6">
        <v>26.924999999999997</v>
      </c>
      <c r="D363" s="6">
        <v>27.445</v>
      </c>
      <c r="E363" s="3">
        <f t="shared" si="12"/>
        <v>3.2138632830446565</v>
      </c>
      <c r="F363" s="3">
        <f t="shared" si="13"/>
        <v>3.2930552230424524</v>
      </c>
      <c r="G363" s="3">
        <f t="shared" si="14"/>
        <v>3.3121840020018527</v>
      </c>
    </row>
    <row r="364" spans="1:7" x14ac:dyDescent="0.25">
      <c r="A364" s="5">
        <v>29252</v>
      </c>
      <c r="B364" s="6">
        <v>24.875</v>
      </c>
      <c r="C364" s="6">
        <v>26.95</v>
      </c>
      <c r="D364" s="6">
        <v>27.64</v>
      </c>
      <c r="E364" s="3">
        <f t="shared" si="12"/>
        <v>3.2138632830446565</v>
      </c>
      <c r="F364" s="3">
        <f t="shared" si="13"/>
        <v>3.2939832973550063</v>
      </c>
      <c r="G364" s="3">
        <f t="shared" si="14"/>
        <v>3.3192639988994692</v>
      </c>
    </row>
    <row r="365" spans="1:7" x14ac:dyDescent="0.25">
      <c r="A365" s="5">
        <v>29281</v>
      </c>
      <c r="B365" s="6">
        <v>24.875</v>
      </c>
      <c r="C365" s="6">
        <v>26.95</v>
      </c>
      <c r="D365" s="6">
        <v>27.92</v>
      </c>
      <c r="E365" s="3">
        <f t="shared" si="12"/>
        <v>3.2138632830446565</v>
      </c>
      <c r="F365" s="3">
        <f t="shared" si="13"/>
        <v>3.2939832973550063</v>
      </c>
      <c r="G365" s="3">
        <f t="shared" si="14"/>
        <v>3.3293432778941718</v>
      </c>
    </row>
    <row r="366" spans="1:7" x14ac:dyDescent="0.25">
      <c r="A366" s="5">
        <v>29312</v>
      </c>
      <c r="B366" s="6">
        <v>24.875</v>
      </c>
      <c r="C366" s="6">
        <v>26.95</v>
      </c>
      <c r="D366" s="6">
        <v>28.055</v>
      </c>
      <c r="E366" s="3">
        <f t="shared" si="12"/>
        <v>3.2138632830446565</v>
      </c>
      <c r="F366" s="3">
        <f t="shared" si="13"/>
        <v>3.2939832973550063</v>
      </c>
      <c r="G366" s="3">
        <f t="shared" si="14"/>
        <v>3.3341668692029351</v>
      </c>
    </row>
    <row r="367" spans="1:7" x14ac:dyDescent="0.25">
      <c r="A367" s="5">
        <v>29342</v>
      </c>
      <c r="B367" s="6">
        <v>24.875</v>
      </c>
      <c r="C367" s="6">
        <v>26.95</v>
      </c>
      <c r="D367" s="6">
        <v>28.164999999999999</v>
      </c>
      <c r="E367" s="3">
        <f t="shared" si="12"/>
        <v>3.2138632830446565</v>
      </c>
      <c r="F367" s="3">
        <f t="shared" si="13"/>
        <v>3.2939832973550063</v>
      </c>
      <c r="G367" s="3">
        <f t="shared" si="14"/>
        <v>3.3380800723466773</v>
      </c>
    </row>
    <row r="368" spans="1:7" x14ac:dyDescent="0.25">
      <c r="A368" s="5">
        <v>29373</v>
      </c>
      <c r="B368" s="6">
        <v>24.875</v>
      </c>
      <c r="C368" s="6">
        <v>26.95</v>
      </c>
      <c r="D368" s="6">
        <v>27.62</v>
      </c>
      <c r="E368" s="3">
        <f t="shared" si="12"/>
        <v>3.2138632830446565</v>
      </c>
      <c r="F368" s="3">
        <f t="shared" si="13"/>
        <v>3.2939832973550063</v>
      </c>
      <c r="G368" s="3">
        <f t="shared" si="14"/>
        <v>3.318540147981146</v>
      </c>
    </row>
    <row r="369" spans="1:7" x14ac:dyDescent="0.25">
      <c r="A369" s="5">
        <v>29403</v>
      </c>
      <c r="B369" s="6">
        <v>24.875</v>
      </c>
      <c r="C369" s="6">
        <v>26.95</v>
      </c>
      <c r="D369" s="6">
        <v>27.47</v>
      </c>
      <c r="E369" s="3">
        <f t="shared" si="12"/>
        <v>3.2138632830446565</v>
      </c>
      <c r="F369" s="3">
        <f t="shared" si="13"/>
        <v>3.2939832973550063</v>
      </c>
      <c r="G369" s="3">
        <f t="shared" si="14"/>
        <v>3.3130945001071823</v>
      </c>
    </row>
    <row r="370" spans="1:7" x14ac:dyDescent="0.25">
      <c r="A370" s="5">
        <v>29434</v>
      </c>
      <c r="B370" s="6">
        <v>24.875</v>
      </c>
      <c r="C370" s="6">
        <v>26.95</v>
      </c>
      <c r="D370" s="6">
        <v>27.189999999999998</v>
      </c>
      <c r="E370" s="3">
        <f t="shared" si="12"/>
        <v>3.2138632830446565</v>
      </c>
      <c r="F370" s="3">
        <f t="shared" si="13"/>
        <v>3.2939832973550063</v>
      </c>
      <c r="G370" s="3">
        <f t="shared" si="14"/>
        <v>3.3028492586443794</v>
      </c>
    </row>
    <row r="371" spans="1:7" x14ac:dyDescent="0.25">
      <c r="A371" s="5">
        <v>29465</v>
      </c>
      <c r="B371" s="6">
        <v>24.875</v>
      </c>
      <c r="C371" s="6">
        <v>26.95</v>
      </c>
      <c r="D371" s="6">
        <v>27.195</v>
      </c>
      <c r="E371" s="3">
        <f t="shared" si="12"/>
        <v>3.2138632830446565</v>
      </c>
      <c r="F371" s="3">
        <f t="shared" si="13"/>
        <v>3.2939832973550063</v>
      </c>
      <c r="G371" s="3">
        <f t="shared" si="14"/>
        <v>3.3030331328749241</v>
      </c>
    </row>
    <row r="372" spans="1:7" x14ac:dyDescent="0.25">
      <c r="A372" s="5">
        <v>29495</v>
      </c>
      <c r="B372" s="6">
        <v>24.875</v>
      </c>
      <c r="C372" s="6">
        <v>26.95</v>
      </c>
      <c r="D372" s="6">
        <v>27.605</v>
      </c>
      <c r="E372" s="3">
        <f t="shared" si="12"/>
        <v>3.2138632830446565</v>
      </c>
      <c r="F372" s="3">
        <f t="shared" si="13"/>
        <v>3.2939832973550063</v>
      </c>
      <c r="G372" s="3">
        <f t="shared" si="14"/>
        <v>3.3179969157360079</v>
      </c>
    </row>
    <row r="373" spans="1:7" x14ac:dyDescent="0.25">
      <c r="A373" s="5">
        <v>29526</v>
      </c>
      <c r="B373" s="6">
        <v>24.875</v>
      </c>
      <c r="C373" s="6">
        <v>26.95</v>
      </c>
      <c r="D373" s="6">
        <v>27.814999999999998</v>
      </c>
      <c r="E373" s="3">
        <f t="shared" si="12"/>
        <v>3.2138632830446565</v>
      </c>
      <c r="F373" s="3">
        <f t="shared" si="13"/>
        <v>3.2939832973550063</v>
      </c>
      <c r="G373" s="3">
        <f t="shared" si="14"/>
        <v>3.3255754435272564</v>
      </c>
    </row>
    <row r="374" spans="1:7" x14ac:dyDescent="0.25">
      <c r="A374" s="5">
        <v>29556</v>
      </c>
      <c r="B374" s="6">
        <v>24.875</v>
      </c>
      <c r="C374" s="6">
        <v>26.95</v>
      </c>
      <c r="D374" s="6">
        <v>28.11</v>
      </c>
      <c r="E374" s="3">
        <f t="shared" si="12"/>
        <v>3.2138632830446565</v>
      </c>
      <c r="F374" s="3">
        <f t="shared" si="13"/>
        <v>3.2939832973550063</v>
      </c>
      <c r="G374" s="3">
        <f t="shared" si="14"/>
        <v>3.3361253849184407</v>
      </c>
    </row>
    <row r="375" spans="1:7" x14ac:dyDescent="0.25">
      <c r="A375" s="5">
        <v>29587</v>
      </c>
      <c r="B375" s="6">
        <v>24.875</v>
      </c>
      <c r="C375" s="6">
        <v>26.95</v>
      </c>
      <c r="D375" s="6">
        <v>28.615000000000002</v>
      </c>
      <c r="E375" s="3">
        <f t="shared" si="12"/>
        <v>3.2138632830446565</v>
      </c>
      <c r="F375" s="3">
        <f t="shared" si="13"/>
        <v>3.2939832973550063</v>
      </c>
      <c r="G375" s="3">
        <f t="shared" si="14"/>
        <v>3.3539310558610658</v>
      </c>
    </row>
    <row r="376" spans="1:7" x14ac:dyDescent="0.25">
      <c r="A376" s="5">
        <v>29618</v>
      </c>
      <c r="B376" s="6">
        <v>24.875</v>
      </c>
      <c r="C376" s="6">
        <v>26.95</v>
      </c>
      <c r="D376" s="6">
        <v>29.564999999999998</v>
      </c>
      <c r="E376" s="3">
        <f t="shared" si="12"/>
        <v>3.2138632830446565</v>
      </c>
      <c r="F376" s="3">
        <f t="shared" si="13"/>
        <v>3.2939832973550063</v>
      </c>
      <c r="G376" s="3">
        <f t="shared" si="14"/>
        <v>3.3865912292727933</v>
      </c>
    </row>
    <row r="377" spans="1:7" x14ac:dyDescent="0.25">
      <c r="A377" s="5">
        <v>29646</v>
      </c>
      <c r="B377" s="6">
        <v>24.875</v>
      </c>
      <c r="C377" s="6">
        <v>26.95</v>
      </c>
      <c r="D377" s="6">
        <v>30.164999999999999</v>
      </c>
      <c r="E377" s="3">
        <f t="shared" si="12"/>
        <v>3.2138632830446565</v>
      </c>
      <c r="F377" s="3">
        <f t="shared" si="13"/>
        <v>3.2939832973550063</v>
      </c>
      <c r="G377" s="3">
        <f t="shared" si="14"/>
        <v>3.406682311892725</v>
      </c>
    </row>
    <row r="378" spans="1:7" x14ac:dyDescent="0.25">
      <c r="A378" s="5">
        <v>29677</v>
      </c>
      <c r="B378" s="6">
        <v>24.875</v>
      </c>
      <c r="C378" s="6">
        <v>26.95</v>
      </c>
      <c r="D378" s="6">
        <v>30.175000000000001</v>
      </c>
      <c r="E378" s="3">
        <f t="shared" si="12"/>
        <v>3.2138632830446565</v>
      </c>
      <c r="F378" s="3">
        <f t="shared" si="13"/>
        <v>3.2939832973550063</v>
      </c>
      <c r="G378" s="3">
        <f t="shared" si="14"/>
        <v>3.4070137669835954</v>
      </c>
    </row>
    <row r="379" spans="1:7" x14ac:dyDescent="0.25">
      <c r="A379" s="5">
        <v>29707</v>
      </c>
      <c r="B379" s="6">
        <v>24.875</v>
      </c>
      <c r="C379" s="6">
        <v>26.95</v>
      </c>
      <c r="D379" s="6">
        <v>30.545000000000002</v>
      </c>
      <c r="E379" s="3">
        <f t="shared" si="12"/>
        <v>3.2138632830446565</v>
      </c>
      <c r="F379" s="3">
        <f t="shared" si="13"/>
        <v>3.2939832973550063</v>
      </c>
      <c r="G379" s="3">
        <f t="shared" si="14"/>
        <v>3.4192010061017304</v>
      </c>
    </row>
    <row r="380" spans="1:7" x14ac:dyDescent="0.25">
      <c r="A380" s="5">
        <v>29738</v>
      </c>
      <c r="B380" s="6">
        <v>24.875</v>
      </c>
      <c r="C380" s="6">
        <v>28.869999999999997</v>
      </c>
      <c r="D380" s="6">
        <v>30.155000000000001</v>
      </c>
      <c r="E380" s="3">
        <f t="shared" si="12"/>
        <v>3.2138632830446565</v>
      </c>
      <c r="F380" s="3">
        <f t="shared" si="13"/>
        <v>3.3628029936748436</v>
      </c>
      <c r="G380" s="3">
        <f t="shared" si="14"/>
        <v>3.4063507469029499</v>
      </c>
    </row>
    <row r="381" spans="1:7" x14ac:dyDescent="0.25">
      <c r="A381" s="5">
        <v>29768</v>
      </c>
      <c r="B381" s="6">
        <v>24.875</v>
      </c>
      <c r="C381" s="6">
        <v>28.384999999999998</v>
      </c>
      <c r="D381" s="6">
        <v>28.58</v>
      </c>
      <c r="E381" s="3">
        <f t="shared" si="12"/>
        <v>3.2138632830446565</v>
      </c>
      <c r="F381" s="3">
        <f t="shared" si="13"/>
        <v>3.3458608366226894</v>
      </c>
      <c r="G381" s="3">
        <f t="shared" si="14"/>
        <v>3.3527071725017215</v>
      </c>
    </row>
    <row r="382" spans="1:7" x14ac:dyDescent="0.25">
      <c r="A382" s="5">
        <v>29799</v>
      </c>
      <c r="B382" s="6">
        <v>24.875</v>
      </c>
      <c r="C382" s="6">
        <v>29.795000000000002</v>
      </c>
      <c r="D382" s="6">
        <v>30.505000000000003</v>
      </c>
      <c r="E382" s="3">
        <f t="shared" si="12"/>
        <v>3.2138632830446565</v>
      </c>
      <c r="F382" s="3">
        <f t="shared" si="13"/>
        <v>3.3943405941989422</v>
      </c>
      <c r="G382" s="3">
        <f t="shared" si="14"/>
        <v>3.4178906046038158</v>
      </c>
    </row>
    <row r="383" spans="1:7" x14ac:dyDescent="0.25">
      <c r="A383" s="5">
        <v>29830</v>
      </c>
      <c r="B383" s="6">
        <v>24.875</v>
      </c>
      <c r="C383" s="6"/>
      <c r="D383" s="6">
        <v>32.22</v>
      </c>
      <c r="E383" s="3">
        <f t="shared" si="12"/>
        <v>3.2138632830446565</v>
      </c>
      <c r="F383" s="3"/>
      <c r="G383" s="3">
        <f t="shared" si="14"/>
        <v>3.4725873777488281</v>
      </c>
    </row>
    <row r="384" spans="1:7" x14ac:dyDescent="0.25">
      <c r="A384" s="5">
        <v>29860</v>
      </c>
      <c r="B384" s="6">
        <v>24.875</v>
      </c>
      <c r="C384" s="6"/>
      <c r="D384" s="6">
        <v>32.924999999999997</v>
      </c>
      <c r="E384" s="3">
        <f t="shared" si="12"/>
        <v>3.2138632830446565</v>
      </c>
      <c r="F384" s="3"/>
      <c r="G384" s="3">
        <f t="shared" si="14"/>
        <v>3.4942322476293448</v>
      </c>
    </row>
    <row r="385" spans="1:7" x14ac:dyDescent="0.25">
      <c r="A385" s="5">
        <v>29891</v>
      </c>
      <c r="B385" s="6">
        <v>24.875</v>
      </c>
      <c r="C385" s="6"/>
      <c r="D385" s="6">
        <v>34.064999999999998</v>
      </c>
      <c r="E385" s="3">
        <f t="shared" si="12"/>
        <v>3.2138632830446565</v>
      </c>
      <c r="F385" s="3"/>
      <c r="G385" s="3">
        <f t="shared" si="14"/>
        <v>3.5282704642256313</v>
      </c>
    </row>
    <row r="386" spans="1:7" x14ac:dyDescent="0.25">
      <c r="A386" s="5">
        <v>29921</v>
      </c>
      <c r="B386" s="6">
        <v>24.875</v>
      </c>
      <c r="C386" s="6"/>
      <c r="D386" s="6">
        <v>33.29</v>
      </c>
      <c r="E386" s="3">
        <f t="shared" si="12"/>
        <v>3.2138632830446565</v>
      </c>
      <c r="F386" s="3"/>
      <c r="G386" s="3">
        <f t="shared" si="14"/>
        <v>3.5052570515869337</v>
      </c>
    </row>
    <row r="387" spans="1:7" x14ac:dyDescent="0.25">
      <c r="A387" s="5">
        <v>29952</v>
      </c>
      <c r="B387" s="6">
        <v>24.875</v>
      </c>
      <c r="C387" s="6"/>
      <c r="D387" s="6">
        <v>34.424999999999997</v>
      </c>
      <c r="E387" s="3">
        <f t="shared" si="12"/>
        <v>3.2138632830446565</v>
      </c>
      <c r="F387" s="3"/>
      <c r="G387" s="3">
        <f t="shared" si="14"/>
        <v>3.5387830446147186</v>
      </c>
    </row>
    <row r="388" spans="1:7" x14ac:dyDescent="0.25">
      <c r="A388" s="5">
        <v>29983</v>
      </c>
      <c r="B388" s="6">
        <v>24.875</v>
      </c>
      <c r="C388" s="6"/>
      <c r="D388" s="6">
        <v>35.349999999999994</v>
      </c>
      <c r="E388" s="3">
        <f t="shared" ref="E388:E451" si="15">LN(B388)</f>
        <v>3.2138632830446565</v>
      </c>
      <c r="F388" s="3"/>
      <c r="G388" s="3">
        <f t="shared" ref="G388:G451" si="16">LN(D388)</f>
        <v>3.5652983923425814</v>
      </c>
    </row>
    <row r="389" spans="1:7" x14ac:dyDescent="0.25">
      <c r="A389" s="5">
        <v>30011</v>
      </c>
      <c r="B389" s="6">
        <v>24.875</v>
      </c>
      <c r="C389" s="6">
        <v>30.15</v>
      </c>
      <c r="D389" s="6">
        <v>39.905000000000001</v>
      </c>
      <c r="E389" s="3">
        <f t="shared" si="15"/>
        <v>3.2138632830446565</v>
      </c>
      <c r="F389" s="3">
        <f t="shared" ref="F389:F451" si="17">LN(C389)</f>
        <v>3.4061849231731944</v>
      </c>
      <c r="G389" s="3">
        <f t="shared" si="16"/>
        <v>3.6865016293279722</v>
      </c>
    </row>
    <row r="390" spans="1:7" x14ac:dyDescent="0.25">
      <c r="A390" s="5">
        <v>30042</v>
      </c>
      <c r="B390" s="6">
        <v>24.875</v>
      </c>
      <c r="C390" s="6">
        <v>30.15</v>
      </c>
      <c r="D390" s="6">
        <v>42.884999999999998</v>
      </c>
      <c r="E390" s="3">
        <f t="shared" si="15"/>
        <v>3.2138632830446565</v>
      </c>
      <c r="F390" s="3">
        <f t="shared" si="17"/>
        <v>3.4061849231731944</v>
      </c>
      <c r="G390" s="3">
        <f t="shared" si="16"/>
        <v>3.7585221144423846</v>
      </c>
    </row>
    <row r="391" spans="1:7" x14ac:dyDescent="0.25">
      <c r="A391" s="5">
        <v>30072</v>
      </c>
      <c r="B391" s="6">
        <v>29.95</v>
      </c>
      <c r="C391" s="6">
        <v>31.68</v>
      </c>
      <c r="D391" s="6">
        <v>45.355000000000004</v>
      </c>
      <c r="E391" s="3">
        <f t="shared" si="15"/>
        <v>3.3995293245614584</v>
      </c>
      <c r="F391" s="3">
        <f t="shared" si="17"/>
        <v>3.455685566946225</v>
      </c>
      <c r="G391" s="3">
        <f t="shared" si="16"/>
        <v>3.8145204240669077</v>
      </c>
    </row>
    <row r="392" spans="1:7" x14ac:dyDescent="0.25">
      <c r="A392" s="5">
        <v>30103</v>
      </c>
      <c r="B392" s="6">
        <v>33.15</v>
      </c>
      <c r="C392" s="6">
        <v>35.299999999999997</v>
      </c>
      <c r="D392" s="6">
        <v>53.77</v>
      </c>
      <c r="E392" s="3">
        <f t="shared" si="15"/>
        <v>3.5010427166318716</v>
      </c>
      <c r="F392" s="3">
        <f t="shared" si="17"/>
        <v>3.5638829639392511</v>
      </c>
      <c r="G392" s="3">
        <f t="shared" si="16"/>
        <v>3.9847156908215866</v>
      </c>
    </row>
    <row r="393" spans="1:7" x14ac:dyDescent="0.25">
      <c r="A393" s="5">
        <v>30133</v>
      </c>
      <c r="B393" s="6">
        <v>33.15</v>
      </c>
      <c r="C393" s="6">
        <v>35.299999999999997</v>
      </c>
      <c r="D393" s="6">
        <v>61.734999999999999</v>
      </c>
      <c r="E393" s="3">
        <f t="shared" si="15"/>
        <v>3.5010427166318716</v>
      </c>
      <c r="F393" s="3">
        <f t="shared" si="17"/>
        <v>3.5638829639392511</v>
      </c>
      <c r="G393" s="3">
        <f t="shared" si="16"/>
        <v>4.1228510310197066</v>
      </c>
    </row>
    <row r="394" spans="1:7" x14ac:dyDescent="0.25">
      <c r="A394" s="5">
        <v>30164</v>
      </c>
      <c r="B394" s="6">
        <v>33.15</v>
      </c>
      <c r="C394" s="6">
        <v>35.299999999999997</v>
      </c>
      <c r="D394" s="6">
        <v>55.415000000000006</v>
      </c>
      <c r="E394" s="3">
        <f t="shared" si="15"/>
        <v>3.5010427166318716</v>
      </c>
      <c r="F394" s="3">
        <f t="shared" si="17"/>
        <v>3.5638829639392511</v>
      </c>
      <c r="G394" s="3">
        <f t="shared" si="16"/>
        <v>4.0148503152276165</v>
      </c>
    </row>
    <row r="395" spans="1:7" x14ac:dyDescent="0.25">
      <c r="A395" s="5">
        <v>30195</v>
      </c>
      <c r="B395" s="6">
        <v>33.15</v>
      </c>
      <c r="C395" s="6">
        <v>35.299999999999997</v>
      </c>
      <c r="D395" s="6">
        <v>57.754999999999995</v>
      </c>
      <c r="E395" s="3">
        <f t="shared" si="15"/>
        <v>3.5010427166318716</v>
      </c>
      <c r="F395" s="3">
        <f t="shared" si="17"/>
        <v>3.5638829639392511</v>
      </c>
      <c r="G395" s="3">
        <f t="shared" si="16"/>
        <v>4.0562099257406432</v>
      </c>
    </row>
    <row r="396" spans="1:7" x14ac:dyDescent="0.25">
      <c r="A396" s="5">
        <v>30225</v>
      </c>
      <c r="B396" s="6">
        <v>33.15</v>
      </c>
      <c r="C396" s="6">
        <v>35.299999999999997</v>
      </c>
      <c r="D396" s="6">
        <v>59.680000000000007</v>
      </c>
      <c r="E396" s="3">
        <f t="shared" si="15"/>
        <v>3.5010427166318716</v>
      </c>
      <c r="F396" s="3">
        <f t="shared" si="17"/>
        <v>3.5638829639392511</v>
      </c>
      <c r="G396" s="3">
        <f t="shared" si="16"/>
        <v>4.0889969558955057</v>
      </c>
    </row>
    <row r="397" spans="1:7" x14ac:dyDescent="0.25">
      <c r="A397" s="5">
        <v>30256</v>
      </c>
      <c r="B397" s="6">
        <v>33.15</v>
      </c>
      <c r="C397" s="6">
        <v>35.299999999999997</v>
      </c>
      <c r="D397" s="6">
        <v>58.864999999999995</v>
      </c>
      <c r="E397" s="3">
        <f t="shared" si="15"/>
        <v>3.5010427166318716</v>
      </c>
      <c r="F397" s="3">
        <f t="shared" si="17"/>
        <v>3.5638829639392511</v>
      </c>
      <c r="G397" s="3">
        <f t="shared" si="16"/>
        <v>4.0752466865301598</v>
      </c>
    </row>
    <row r="398" spans="1:7" x14ac:dyDescent="0.25">
      <c r="A398" s="5">
        <v>30286</v>
      </c>
      <c r="B398" s="6">
        <v>33.15</v>
      </c>
      <c r="C398" s="6">
        <v>35.299999999999997</v>
      </c>
      <c r="D398" s="6">
        <v>62.894999999999996</v>
      </c>
      <c r="E398" s="3">
        <f t="shared" si="15"/>
        <v>3.5010427166318716</v>
      </c>
      <c r="F398" s="3">
        <f t="shared" si="17"/>
        <v>3.5638829639392511</v>
      </c>
      <c r="G398" s="3">
        <f t="shared" si="16"/>
        <v>4.1414666692908355</v>
      </c>
    </row>
    <row r="399" spans="1:7" x14ac:dyDescent="0.25">
      <c r="A399" s="5">
        <v>30317</v>
      </c>
      <c r="B399" s="6">
        <v>33.15</v>
      </c>
      <c r="C399" s="6">
        <v>35.299999999999997</v>
      </c>
      <c r="D399" s="6">
        <v>66.305000000000007</v>
      </c>
      <c r="E399" s="3">
        <f t="shared" si="15"/>
        <v>3.5010427166318716</v>
      </c>
      <c r="F399" s="3">
        <f t="shared" si="17"/>
        <v>3.5638829639392511</v>
      </c>
      <c r="G399" s="3">
        <f t="shared" si="16"/>
        <v>4.1942653091295625</v>
      </c>
    </row>
    <row r="400" spans="1:7" x14ac:dyDescent="0.25">
      <c r="A400" s="5">
        <v>30348</v>
      </c>
      <c r="B400" s="6">
        <v>33.15</v>
      </c>
      <c r="C400" s="6">
        <v>35.299999999999997</v>
      </c>
      <c r="D400" s="6">
        <v>71.415000000000006</v>
      </c>
      <c r="E400" s="3">
        <f t="shared" si="15"/>
        <v>3.5010427166318716</v>
      </c>
      <c r="F400" s="3">
        <f t="shared" si="17"/>
        <v>3.5638829639392511</v>
      </c>
      <c r="G400" s="3">
        <f t="shared" si="16"/>
        <v>4.2685079313145922</v>
      </c>
    </row>
    <row r="401" spans="1:7" x14ac:dyDescent="0.25">
      <c r="A401" s="5">
        <v>30376</v>
      </c>
      <c r="B401" s="6">
        <v>37.06</v>
      </c>
      <c r="C401" s="6">
        <v>70.349999999999994</v>
      </c>
      <c r="D401" s="6">
        <v>78.174999999999997</v>
      </c>
      <c r="E401" s="3">
        <f t="shared" si="15"/>
        <v>3.6125382208572137</v>
      </c>
      <c r="F401" s="3">
        <f t="shared" si="17"/>
        <v>4.2534827835603979</v>
      </c>
      <c r="G401" s="3">
        <f t="shared" si="16"/>
        <v>4.3589499033439045</v>
      </c>
    </row>
    <row r="402" spans="1:7" x14ac:dyDescent="0.25">
      <c r="A402" s="5">
        <v>30407</v>
      </c>
      <c r="B402" s="6">
        <v>43.015000000000001</v>
      </c>
      <c r="C402" s="6">
        <v>72.194999999999993</v>
      </c>
      <c r="D402" s="6">
        <v>81.775000000000006</v>
      </c>
      <c r="E402" s="3">
        <f t="shared" si="15"/>
        <v>3.7615488920733116</v>
      </c>
      <c r="F402" s="3">
        <f t="shared" si="17"/>
        <v>4.2793707914231822</v>
      </c>
      <c r="G402" s="3">
        <f t="shared" si="16"/>
        <v>4.4039715734244478</v>
      </c>
    </row>
    <row r="403" spans="1:7" x14ac:dyDescent="0.25">
      <c r="A403" s="5">
        <v>30437</v>
      </c>
      <c r="B403" s="6">
        <v>43.885000000000005</v>
      </c>
      <c r="C403" s="6">
        <v>79.400000000000006</v>
      </c>
      <c r="D403" s="6">
        <v>83.324999999999989</v>
      </c>
      <c r="E403" s="3">
        <f t="shared" si="15"/>
        <v>3.781572576044081</v>
      </c>
      <c r="F403" s="3">
        <f t="shared" si="17"/>
        <v>4.3744983682530902</v>
      </c>
      <c r="G403" s="3">
        <f t="shared" si="16"/>
        <v>4.4227486241938037</v>
      </c>
    </row>
    <row r="404" spans="1:7" x14ac:dyDescent="0.25">
      <c r="A404" s="5">
        <v>30468</v>
      </c>
      <c r="B404" s="6">
        <v>44.765000000000001</v>
      </c>
      <c r="C404" s="6">
        <v>82.185000000000002</v>
      </c>
      <c r="D404" s="6">
        <v>91.960000000000008</v>
      </c>
      <c r="E404" s="3">
        <f t="shared" si="15"/>
        <v>3.8014265840861192</v>
      </c>
      <c r="F404" s="3">
        <f t="shared" si="17"/>
        <v>4.4089728036584885</v>
      </c>
      <c r="G404" s="3">
        <f t="shared" si="16"/>
        <v>4.5213536998949806</v>
      </c>
    </row>
    <row r="405" spans="1:7" x14ac:dyDescent="0.25">
      <c r="A405" s="5">
        <v>30498</v>
      </c>
      <c r="B405" s="6">
        <v>46.155000000000001</v>
      </c>
      <c r="C405" s="6">
        <v>89.87</v>
      </c>
      <c r="D405" s="6">
        <v>97.07</v>
      </c>
      <c r="E405" s="3">
        <f t="shared" si="15"/>
        <v>3.832005297442115</v>
      </c>
      <c r="F405" s="3">
        <f t="shared" si="17"/>
        <v>4.498364181670282</v>
      </c>
      <c r="G405" s="3">
        <f t="shared" si="16"/>
        <v>4.5754323677241349</v>
      </c>
    </row>
    <row r="406" spans="1:7" x14ac:dyDescent="0.25">
      <c r="A406" s="5">
        <v>30529</v>
      </c>
      <c r="B406" s="6">
        <v>47.725000000000001</v>
      </c>
      <c r="C406" s="6">
        <v>90.03</v>
      </c>
      <c r="D406" s="6">
        <v>94.33</v>
      </c>
      <c r="E406" s="3">
        <f t="shared" si="15"/>
        <v>3.8654553696118112</v>
      </c>
      <c r="F406" s="3">
        <f t="shared" si="17"/>
        <v>4.5001429481203852</v>
      </c>
      <c r="G406" s="3">
        <f t="shared" si="16"/>
        <v>4.5467992726617616</v>
      </c>
    </row>
    <row r="407" spans="1:7" x14ac:dyDescent="0.25">
      <c r="A407" s="5">
        <v>30560</v>
      </c>
      <c r="B407" s="6">
        <v>49.269999999999996</v>
      </c>
      <c r="C407" s="6">
        <v>88.014999999999986</v>
      </c>
      <c r="D407" s="6">
        <v>87.89</v>
      </c>
      <c r="E407" s="3">
        <f t="shared" si="15"/>
        <v>3.8973153765558717</v>
      </c>
      <c r="F407" s="3">
        <f t="shared" si="17"/>
        <v>4.4775072544979357</v>
      </c>
      <c r="G407" s="3">
        <f t="shared" si="16"/>
        <v>4.4760860325765535</v>
      </c>
    </row>
    <row r="408" spans="1:7" x14ac:dyDescent="0.25">
      <c r="A408" s="5">
        <v>30590</v>
      </c>
      <c r="B408" s="6">
        <v>50.805</v>
      </c>
      <c r="C408" s="6">
        <v>84.68</v>
      </c>
      <c r="D408" s="6">
        <v>84.164999999999992</v>
      </c>
      <c r="E408" s="3">
        <f t="shared" si="15"/>
        <v>3.9279947749378445</v>
      </c>
      <c r="F408" s="3">
        <f t="shared" si="17"/>
        <v>4.4388794462666645</v>
      </c>
      <c r="G408" s="3">
        <f t="shared" si="16"/>
        <v>4.4327791578710452</v>
      </c>
    </row>
    <row r="409" spans="1:7" x14ac:dyDescent="0.25">
      <c r="A409" s="5">
        <v>30621</v>
      </c>
      <c r="B409" s="6">
        <v>52.349999999999994</v>
      </c>
      <c r="C409" s="6">
        <v>83.72</v>
      </c>
      <c r="D409" s="6">
        <v>83.72</v>
      </c>
      <c r="E409" s="3">
        <f t="shared" si="15"/>
        <v>3.9579519373165457</v>
      </c>
      <c r="F409" s="3">
        <f t="shared" si="17"/>
        <v>4.4274778975777993</v>
      </c>
      <c r="G409" s="3">
        <f t="shared" si="16"/>
        <v>4.4274778975777993</v>
      </c>
    </row>
    <row r="410" spans="1:7" x14ac:dyDescent="0.25">
      <c r="A410" s="5">
        <v>30651</v>
      </c>
      <c r="B410" s="6">
        <v>53.885000000000005</v>
      </c>
      <c r="C410" s="6">
        <v>87.460000000000008</v>
      </c>
      <c r="D410" s="6">
        <v>87.75</v>
      </c>
      <c r="E410" s="3">
        <f t="shared" si="15"/>
        <v>3.9868521460487951</v>
      </c>
      <c r="F410" s="3">
        <f t="shared" si="17"/>
        <v>4.4711815459847744</v>
      </c>
      <c r="G410" s="3">
        <f t="shared" si="16"/>
        <v>4.4744918623459755</v>
      </c>
    </row>
    <row r="411" spans="1:7" x14ac:dyDescent="0.25">
      <c r="A411" s="5">
        <v>30682</v>
      </c>
      <c r="B411" s="6">
        <v>55.45</v>
      </c>
      <c r="C411" s="6">
        <v>89.42</v>
      </c>
      <c r="D411" s="6">
        <v>89.824999999999989</v>
      </c>
      <c r="E411" s="3">
        <f t="shared" si="15"/>
        <v>4.0154817137963761</v>
      </c>
      <c r="F411" s="3">
        <f t="shared" si="17"/>
        <v>4.4933443708058345</v>
      </c>
      <c r="G411" s="3">
        <f t="shared" si="16"/>
        <v>4.4978633329995823</v>
      </c>
    </row>
    <row r="412" spans="1:7" x14ac:dyDescent="0.25">
      <c r="A412" s="5">
        <v>30713</v>
      </c>
      <c r="B412" s="6">
        <v>56.965000000000003</v>
      </c>
      <c r="C412" s="6">
        <v>89.37</v>
      </c>
      <c r="D412" s="6">
        <v>89.449999999999989</v>
      </c>
      <c r="E412" s="3">
        <f t="shared" si="15"/>
        <v>4.0424370441500788</v>
      </c>
      <c r="F412" s="3">
        <f t="shared" si="17"/>
        <v>4.4927850553933011</v>
      </c>
      <c r="G412" s="3">
        <f t="shared" si="16"/>
        <v>4.4936798099547284</v>
      </c>
    </row>
    <row r="413" spans="1:7" x14ac:dyDescent="0.25">
      <c r="A413" s="5">
        <v>30742</v>
      </c>
      <c r="B413" s="6">
        <v>58.480000000000004</v>
      </c>
      <c r="C413" s="6">
        <v>89.37</v>
      </c>
      <c r="D413" s="6">
        <v>89.484999999999999</v>
      </c>
      <c r="E413" s="3">
        <f t="shared" si="15"/>
        <v>4.0686848154415234</v>
      </c>
      <c r="F413" s="3">
        <f t="shared" si="17"/>
        <v>4.4927850553933011</v>
      </c>
      <c r="G413" s="3">
        <f t="shared" si="16"/>
        <v>4.4940710134693713</v>
      </c>
    </row>
    <row r="414" spans="1:7" x14ac:dyDescent="0.25">
      <c r="A414" s="5">
        <v>30773</v>
      </c>
      <c r="B414" s="6">
        <v>60.024999999999999</v>
      </c>
      <c r="C414" s="6">
        <v>89.084999999999994</v>
      </c>
      <c r="D414" s="6">
        <v>89.075000000000003</v>
      </c>
      <c r="E414" s="3">
        <f t="shared" si="15"/>
        <v>4.0947611421073171</v>
      </c>
      <c r="F414" s="3">
        <f t="shared" si="17"/>
        <v>4.4895909701359331</v>
      </c>
      <c r="G414" s="3">
        <f t="shared" si="16"/>
        <v>4.4894787114919001</v>
      </c>
    </row>
    <row r="415" spans="1:7" x14ac:dyDescent="0.25">
      <c r="A415" s="5">
        <v>30803</v>
      </c>
      <c r="B415" s="6">
        <v>61.56</v>
      </c>
      <c r="C415" s="6">
        <v>89.759999999999991</v>
      </c>
      <c r="D415" s="6">
        <v>90.09</v>
      </c>
      <c r="E415" s="3">
        <f t="shared" si="15"/>
        <v>4.1200123089706784</v>
      </c>
      <c r="F415" s="3">
        <f t="shared" si="17"/>
        <v>4.4971394417743857</v>
      </c>
      <c r="G415" s="3">
        <f t="shared" si="16"/>
        <v>4.5008091706633486</v>
      </c>
    </row>
    <row r="416" spans="1:7" x14ac:dyDescent="0.25">
      <c r="A416" s="5">
        <v>30834</v>
      </c>
      <c r="B416" s="6">
        <v>63.104999999999997</v>
      </c>
      <c r="C416" s="6">
        <v>88.91</v>
      </c>
      <c r="D416" s="6">
        <v>89.22</v>
      </c>
      <c r="E416" s="3">
        <f t="shared" si="15"/>
        <v>4.1448000057105938</v>
      </c>
      <c r="F416" s="3">
        <f t="shared" si="17"/>
        <v>4.4876246221330476</v>
      </c>
      <c r="G416" s="3">
        <f t="shared" si="16"/>
        <v>4.4911052297001186</v>
      </c>
    </row>
    <row r="417" spans="1:7" x14ac:dyDescent="0.25">
      <c r="A417" s="5">
        <v>30864</v>
      </c>
      <c r="B417" s="6">
        <v>64.64</v>
      </c>
      <c r="C417" s="6">
        <v>90.2</v>
      </c>
      <c r="D417" s="6">
        <v>90.710000000000008</v>
      </c>
      <c r="E417" s="3">
        <f t="shared" si="15"/>
        <v>4.1688334142128403</v>
      </c>
      <c r="F417" s="3">
        <f t="shared" si="17"/>
        <v>4.5020294270685781</v>
      </c>
      <c r="G417" s="3">
        <f t="shared" si="16"/>
        <v>4.5076676046268531</v>
      </c>
    </row>
    <row r="418" spans="1:7" x14ac:dyDescent="0.25">
      <c r="A418" s="5">
        <v>30895</v>
      </c>
      <c r="B418" s="6">
        <v>66.210000000000008</v>
      </c>
      <c r="C418" s="6">
        <v>95.85</v>
      </c>
      <c r="D418" s="6">
        <v>96.564999999999998</v>
      </c>
      <c r="E418" s="3">
        <f t="shared" si="15"/>
        <v>4.1928315089367549</v>
      </c>
      <c r="F418" s="3">
        <f t="shared" si="17"/>
        <v>4.5627844694916533</v>
      </c>
      <c r="G418" s="3">
        <f t="shared" si="16"/>
        <v>4.5702163567245631</v>
      </c>
    </row>
    <row r="419" spans="1:7" x14ac:dyDescent="0.25">
      <c r="A419" s="5">
        <v>30926</v>
      </c>
      <c r="B419" s="6">
        <v>67.164999999999992</v>
      </c>
      <c r="C419" s="6">
        <v>96.289999999999992</v>
      </c>
      <c r="D419" s="6">
        <v>100.96000000000001</v>
      </c>
      <c r="E419" s="3">
        <f t="shared" si="15"/>
        <v>4.2071522785149762</v>
      </c>
      <c r="F419" s="3">
        <f t="shared" si="17"/>
        <v>4.5673644712521924</v>
      </c>
      <c r="G419" s="3">
        <f t="shared" si="16"/>
        <v>4.6147243987929034</v>
      </c>
    </row>
    <row r="420" spans="1:7" x14ac:dyDescent="0.25">
      <c r="A420" s="5">
        <v>30956</v>
      </c>
      <c r="B420" s="6">
        <v>67.174999999999997</v>
      </c>
      <c r="C420" s="6">
        <v>95.75</v>
      </c>
      <c r="D420" s="6">
        <v>109.42500000000001</v>
      </c>
      <c r="E420" s="3">
        <f t="shared" si="15"/>
        <v>4.2073011545015548</v>
      </c>
      <c r="F420" s="3">
        <f t="shared" si="17"/>
        <v>4.5617406280607558</v>
      </c>
      <c r="G420" s="3">
        <f t="shared" si="16"/>
        <v>4.6952393830769594</v>
      </c>
    </row>
    <row r="421" spans="1:7" x14ac:dyDescent="0.25">
      <c r="A421" s="5">
        <v>30987</v>
      </c>
      <c r="B421" s="6">
        <v>67.174999999999997</v>
      </c>
      <c r="C421" s="6">
        <v>95.75</v>
      </c>
      <c r="D421" s="6">
        <v>118.96000000000001</v>
      </c>
      <c r="E421" s="3">
        <f t="shared" si="15"/>
        <v>4.2073011545015548</v>
      </c>
      <c r="F421" s="3">
        <f t="shared" si="17"/>
        <v>4.5617406280607558</v>
      </c>
      <c r="G421" s="3">
        <f t="shared" si="16"/>
        <v>4.7787873021518994</v>
      </c>
    </row>
    <row r="422" spans="1:7" x14ac:dyDescent="0.25">
      <c r="A422" s="5">
        <v>31017</v>
      </c>
      <c r="B422" s="6">
        <v>67.174999999999997</v>
      </c>
      <c r="C422" s="6">
        <v>95.75</v>
      </c>
      <c r="D422" s="6">
        <v>118.86500000000001</v>
      </c>
      <c r="E422" s="3">
        <f t="shared" si="15"/>
        <v>4.2073011545015548</v>
      </c>
      <c r="F422" s="3">
        <f t="shared" si="17"/>
        <v>4.5617406280607558</v>
      </c>
      <c r="G422" s="3">
        <f t="shared" si="16"/>
        <v>4.7779883953502358</v>
      </c>
    </row>
    <row r="423" spans="1:7" x14ac:dyDescent="0.25">
      <c r="A423" s="5">
        <v>31048</v>
      </c>
      <c r="B423" s="6">
        <v>67.174999999999997</v>
      </c>
      <c r="C423" s="6">
        <v>95.75</v>
      </c>
      <c r="D423" s="6">
        <v>119.56</v>
      </c>
      <c r="E423" s="3">
        <f t="shared" si="15"/>
        <v>4.2073011545015548</v>
      </c>
      <c r="F423" s="3">
        <f t="shared" si="17"/>
        <v>4.5617406280607558</v>
      </c>
      <c r="G423" s="3">
        <f t="shared" si="16"/>
        <v>4.7838183374157373</v>
      </c>
    </row>
    <row r="424" spans="1:7" x14ac:dyDescent="0.25">
      <c r="A424" s="5">
        <v>31079</v>
      </c>
      <c r="B424" s="6">
        <v>67.174999999999997</v>
      </c>
      <c r="C424" s="6">
        <v>95.75</v>
      </c>
      <c r="D424" s="6">
        <v>121.08</v>
      </c>
      <c r="E424" s="3">
        <f t="shared" si="15"/>
        <v>4.2073011545015548</v>
      </c>
      <c r="F424" s="3">
        <f t="shared" si="17"/>
        <v>4.5617406280607558</v>
      </c>
      <c r="G424" s="3">
        <f t="shared" si="16"/>
        <v>4.7964514841535175</v>
      </c>
    </row>
    <row r="425" spans="1:7" x14ac:dyDescent="0.25">
      <c r="A425" s="5">
        <v>31107</v>
      </c>
      <c r="B425" s="6">
        <v>67.174999999999997</v>
      </c>
      <c r="C425" s="6">
        <v>95.75</v>
      </c>
      <c r="D425" s="6">
        <v>121.74000000000001</v>
      </c>
      <c r="E425" s="3">
        <f t="shared" si="15"/>
        <v>4.2073011545015548</v>
      </c>
      <c r="F425" s="3">
        <f t="shared" si="17"/>
        <v>4.5617406280607558</v>
      </c>
      <c r="G425" s="3">
        <f t="shared" si="16"/>
        <v>4.8018876230657783</v>
      </c>
    </row>
    <row r="426" spans="1:7" x14ac:dyDescent="0.25">
      <c r="A426" s="5">
        <v>31138</v>
      </c>
      <c r="B426" s="6">
        <v>67.174999999999997</v>
      </c>
      <c r="C426" s="6">
        <v>95.75</v>
      </c>
      <c r="D426" s="6">
        <v>114.97999999999999</v>
      </c>
      <c r="E426" s="3">
        <f t="shared" si="15"/>
        <v>4.2073011545015548</v>
      </c>
      <c r="F426" s="3">
        <f t="shared" si="17"/>
        <v>4.5617406280607558</v>
      </c>
      <c r="G426" s="3">
        <f t="shared" si="16"/>
        <v>4.7447582001951449</v>
      </c>
    </row>
    <row r="427" spans="1:7" x14ac:dyDescent="0.25">
      <c r="A427" s="5">
        <v>31168</v>
      </c>
      <c r="B427" s="6">
        <v>67.174999999999997</v>
      </c>
      <c r="C427" s="6">
        <v>95.75</v>
      </c>
      <c r="D427" s="6">
        <v>114.51</v>
      </c>
      <c r="E427" s="3">
        <f t="shared" si="15"/>
        <v>4.2073011545015548</v>
      </c>
      <c r="F427" s="3">
        <f t="shared" si="17"/>
        <v>4.5617406280607558</v>
      </c>
      <c r="G427" s="3">
        <f t="shared" si="16"/>
        <v>4.7406621554252482</v>
      </c>
    </row>
    <row r="428" spans="1:7" x14ac:dyDescent="0.25">
      <c r="A428" s="5">
        <v>31199</v>
      </c>
      <c r="B428" s="6">
        <v>67.174999999999997</v>
      </c>
      <c r="C428" s="6">
        <v>95.75</v>
      </c>
      <c r="D428" s="6">
        <v>113.407</v>
      </c>
      <c r="E428" s="3">
        <f t="shared" si="15"/>
        <v>4.2073011545015548</v>
      </c>
      <c r="F428" s="3">
        <f t="shared" si="17"/>
        <v>4.5617406280607558</v>
      </c>
      <c r="G428" s="3">
        <f t="shared" si="16"/>
        <v>4.7309831177835946</v>
      </c>
    </row>
    <row r="429" spans="1:7" x14ac:dyDescent="0.25">
      <c r="A429" s="5">
        <v>31229</v>
      </c>
      <c r="B429" s="6">
        <v>67.174999999999997</v>
      </c>
      <c r="C429" s="6">
        <v>95.75</v>
      </c>
      <c r="D429" s="6">
        <v>110.64500000000001</v>
      </c>
      <c r="E429" s="3">
        <f t="shared" si="15"/>
        <v>4.2073011545015548</v>
      </c>
      <c r="F429" s="3">
        <f t="shared" si="17"/>
        <v>4.5617406280607558</v>
      </c>
      <c r="G429" s="3">
        <f t="shared" si="16"/>
        <v>4.7063268779478298</v>
      </c>
    </row>
    <row r="430" spans="1:7" x14ac:dyDescent="0.25">
      <c r="A430" s="5">
        <v>31260</v>
      </c>
      <c r="B430" s="6">
        <v>67.174999999999997</v>
      </c>
      <c r="C430" s="6">
        <v>95.75</v>
      </c>
      <c r="D430" s="6">
        <v>106.065</v>
      </c>
      <c r="E430" s="3">
        <f t="shared" si="15"/>
        <v>4.2073011545015548</v>
      </c>
      <c r="F430" s="3">
        <f t="shared" si="17"/>
        <v>4.5617406280607558</v>
      </c>
      <c r="G430" s="3">
        <f t="shared" si="16"/>
        <v>4.6640521137243134</v>
      </c>
    </row>
    <row r="431" spans="1:7" x14ac:dyDescent="0.25">
      <c r="A431" s="5">
        <v>31291</v>
      </c>
      <c r="B431" s="6">
        <v>67.174999999999997</v>
      </c>
      <c r="C431" s="6">
        <v>95.75</v>
      </c>
      <c r="D431" s="6">
        <v>109.38</v>
      </c>
      <c r="E431" s="3">
        <f t="shared" si="15"/>
        <v>4.2073011545015548</v>
      </c>
      <c r="F431" s="3">
        <f t="shared" si="17"/>
        <v>4.5617406280607558</v>
      </c>
      <c r="G431" s="3">
        <f t="shared" si="16"/>
        <v>4.6948280579186266</v>
      </c>
    </row>
    <row r="432" spans="1:7" x14ac:dyDescent="0.25">
      <c r="A432" s="5">
        <v>31321</v>
      </c>
      <c r="B432" s="6">
        <v>67.174999999999997</v>
      </c>
      <c r="C432" s="6">
        <v>95.75</v>
      </c>
      <c r="D432" s="6">
        <v>122.505</v>
      </c>
      <c r="E432" s="3">
        <f t="shared" si="15"/>
        <v>4.2073011545015548</v>
      </c>
      <c r="F432" s="3">
        <f t="shared" si="17"/>
        <v>4.5617406280607558</v>
      </c>
      <c r="G432" s="3">
        <f t="shared" si="16"/>
        <v>4.8081518454783483</v>
      </c>
    </row>
    <row r="433" spans="1:7" x14ac:dyDescent="0.25">
      <c r="A433" s="5">
        <v>31352</v>
      </c>
      <c r="B433" s="6">
        <v>85.275000000000006</v>
      </c>
      <c r="C433" s="6">
        <v>95.75</v>
      </c>
      <c r="D433" s="6">
        <v>122.08</v>
      </c>
      <c r="E433" s="3">
        <f t="shared" si="15"/>
        <v>4.4458813283047096</v>
      </c>
      <c r="F433" s="3">
        <f t="shared" si="17"/>
        <v>4.5617406280607558</v>
      </c>
      <c r="G433" s="3">
        <f t="shared" si="16"/>
        <v>4.8046765675361467</v>
      </c>
    </row>
    <row r="434" spans="1:7" x14ac:dyDescent="0.25">
      <c r="A434" s="5">
        <v>31382</v>
      </c>
      <c r="B434" s="6">
        <v>95.75</v>
      </c>
      <c r="C434" s="6">
        <v>95.75</v>
      </c>
      <c r="D434" s="6">
        <v>125.035</v>
      </c>
      <c r="E434" s="3">
        <f t="shared" si="15"/>
        <v>4.5617406280607558</v>
      </c>
      <c r="F434" s="3">
        <f t="shared" si="17"/>
        <v>4.5617406280607558</v>
      </c>
      <c r="G434" s="3">
        <f t="shared" si="16"/>
        <v>4.8285936981096169</v>
      </c>
    </row>
    <row r="435" spans="1:7" x14ac:dyDescent="0.25">
      <c r="A435" s="5">
        <v>31413</v>
      </c>
      <c r="B435" s="6">
        <v>95.75</v>
      </c>
      <c r="C435" s="6">
        <v>97.59</v>
      </c>
      <c r="D435" s="6">
        <v>130.565</v>
      </c>
      <c r="E435" s="3">
        <f t="shared" si="15"/>
        <v>4.5617406280607558</v>
      </c>
      <c r="F435" s="3">
        <f t="shared" si="17"/>
        <v>4.5807750291533695</v>
      </c>
      <c r="G435" s="3">
        <f t="shared" si="16"/>
        <v>4.8718711870511298</v>
      </c>
    </row>
    <row r="436" spans="1:7" x14ac:dyDescent="0.25">
      <c r="A436" s="5">
        <v>31444</v>
      </c>
      <c r="B436" s="6">
        <v>95</v>
      </c>
      <c r="C436" s="6">
        <v>109.25</v>
      </c>
      <c r="D436" s="6">
        <v>145.78</v>
      </c>
      <c r="E436" s="3">
        <f t="shared" si="15"/>
        <v>4.5538768916005408</v>
      </c>
      <c r="F436" s="3">
        <f t="shared" si="17"/>
        <v>4.6936388339756991</v>
      </c>
      <c r="G436" s="3">
        <f t="shared" si="16"/>
        <v>4.9820986359540669</v>
      </c>
    </row>
    <row r="437" spans="1:7" x14ac:dyDescent="0.25">
      <c r="A437" s="5">
        <v>31472</v>
      </c>
      <c r="B437" s="6">
        <v>95</v>
      </c>
      <c r="C437" s="6">
        <v>109.25</v>
      </c>
      <c r="D437" s="6">
        <v>141.26</v>
      </c>
      <c r="E437" s="3">
        <f t="shared" si="15"/>
        <v>4.5538768916005408</v>
      </c>
      <c r="F437" s="3">
        <f t="shared" si="17"/>
        <v>4.6936388339756991</v>
      </c>
      <c r="G437" s="3">
        <f t="shared" si="16"/>
        <v>4.9506021639807765</v>
      </c>
    </row>
    <row r="438" spans="1:7" x14ac:dyDescent="0.25">
      <c r="A438" s="5">
        <v>31503</v>
      </c>
      <c r="B438" s="6">
        <v>95</v>
      </c>
      <c r="C438" s="6">
        <v>109.25</v>
      </c>
      <c r="D438" s="6">
        <v>156.91499999999999</v>
      </c>
      <c r="E438" s="3">
        <f t="shared" si="15"/>
        <v>4.5538768916005408</v>
      </c>
      <c r="F438" s="3">
        <f t="shared" si="17"/>
        <v>4.6936388339756991</v>
      </c>
      <c r="G438" s="3">
        <f t="shared" si="16"/>
        <v>5.0557042574638338</v>
      </c>
    </row>
    <row r="439" spans="1:7" x14ac:dyDescent="0.25">
      <c r="A439" s="5">
        <v>31533</v>
      </c>
      <c r="B439" s="6">
        <v>95</v>
      </c>
      <c r="C439" s="6">
        <v>109.25</v>
      </c>
      <c r="D439" s="6">
        <v>163.125</v>
      </c>
      <c r="E439" s="3">
        <f t="shared" si="15"/>
        <v>4.5538768916005408</v>
      </c>
      <c r="F439" s="3">
        <f t="shared" si="17"/>
        <v>4.6936388339756991</v>
      </c>
      <c r="G439" s="3">
        <f t="shared" si="16"/>
        <v>5.094516778076958</v>
      </c>
    </row>
    <row r="440" spans="1:7" x14ac:dyDescent="0.25">
      <c r="A440" s="5">
        <v>31564</v>
      </c>
      <c r="B440" s="6">
        <v>95</v>
      </c>
      <c r="C440" s="6">
        <v>109.25</v>
      </c>
      <c r="D440" s="6">
        <v>170.07999999999998</v>
      </c>
      <c r="E440" s="3">
        <f t="shared" si="15"/>
        <v>4.5538768916005408</v>
      </c>
      <c r="F440" s="3">
        <f t="shared" si="17"/>
        <v>4.6936388339756991</v>
      </c>
      <c r="G440" s="3">
        <f t="shared" si="16"/>
        <v>5.1362689145936375</v>
      </c>
    </row>
    <row r="441" spans="1:7" x14ac:dyDescent="0.25">
      <c r="A441" s="5">
        <v>31594</v>
      </c>
      <c r="B441" s="6">
        <v>95</v>
      </c>
      <c r="C441" s="6">
        <v>109.25</v>
      </c>
      <c r="D441" s="6">
        <v>164.69</v>
      </c>
      <c r="E441" s="3">
        <f t="shared" si="15"/>
        <v>4.5538768916005408</v>
      </c>
      <c r="F441" s="3">
        <f t="shared" si="17"/>
        <v>4.6936388339756991</v>
      </c>
      <c r="G441" s="3">
        <f t="shared" si="16"/>
        <v>5.1040649188861167</v>
      </c>
    </row>
    <row r="442" spans="1:7" x14ac:dyDescent="0.25">
      <c r="A442" s="5">
        <v>31625</v>
      </c>
      <c r="B442" s="6">
        <v>95</v>
      </c>
      <c r="C442" s="6">
        <v>130.46</v>
      </c>
      <c r="D442" s="6">
        <v>161.45999999999998</v>
      </c>
      <c r="E442" s="3">
        <f t="shared" si="15"/>
        <v>4.5538768916005408</v>
      </c>
      <c r="F442" s="3">
        <f t="shared" si="17"/>
        <v>4.87106666636795</v>
      </c>
      <c r="G442" s="3">
        <f t="shared" si="16"/>
        <v>5.0842574339668696</v>
      </c>
    </row>
    <row r="443" spans="1:7" x14ac:dyDescent="0.25">
      <c r="A443" s="5">
        <v>31656</v>
      </c>
      <c r="B443" s="6">
        <v>95</v>
      </c>
      <c r="C443" s="6">
        <v>150.13999999999999</v>
      </c>
      <c r="D443" s="6">
        <v>145.72</v>
      </c>
      <c r="E443" s="3">
        <f t="shared" si="15"/>
        <v>4.5538768916005408</v>
      </c>
      <c r="F443" s="3">
        <f t="shared" si="17"/>
        <v>5.011568192144856</v>
      </c>
      <c r="G443" s="3">
        <f t="shared" si="16"/>
        <v>4.9816869721403627</v>
      </c>
    </row>
    <row r="444" spans="1:7" x14ac:dyDescent="0.25">
      <c r="A444" s="5">
        <v>31686</v>
      </c>
      <c r="B444" s="6">
        <v>95</v>
      </c>
      <c r="C444" s="6">
        <v>146.5</v>
      </c>
      <c r="D444" s="6">
        <v>143.715</v>
      </c>
      <c r="E444" s="3">
        <f t="shared" si="15"/>
        <v>4.5538768916005408</v>
      </c>
      <c r="F444" s="3">
        <f t="shared" si="17"/>
        <v>4.9870254284571223</v>
      </c>
      <c r="G444" s="3">
        <f t="shared" si="16"/>
        <v>4.9678321717709464</v>
      </c>
    </row>
    <row r="445" spans="1:7" x14ac:dyDescent="0.25">
      <c r="A445" s="5">
        <v>31717</v>
      </c>
      <c r="B445" s="6">
        <v>95</v>
      </c>
      <c r="C445" s="6">
        <v>146.5</v>
      </c>
      <c r="D445" s="6">
        <v>144.63</v>
      </c>
      <c r="E445" s="3">
        <f t="shared" si="15"/>
        <v>4.5538768916005408</v>
      </c>
      <c r="F445" s="3">
        <f t="shared" si="17"/>
        <v>4.9870254284571223</v>
      </c>
      <c r="G445" s="3">
        <f t="shared" si="16"/>
        <v>4.9741787570856406</v>
      </c>
    </row>
    <row r="446" spans="1:7" x14ac:dyDescent="0.25">
      <c r="A446" s="5">
        <v>31747</v>
      </c>
      <c r="B446" s="6">
        <v>95</v>
      </c>
      <c r="C446" s="6">
        <v>146.5</v>
      </c>
      <c r="D446" s="6">
        <v>145.55500000000001</v>
      </c>
      <c r="E446" s="3">
        <f t="shared" si="15"/>
        <v>4.5538768916005408</v>
      </c>
      <c r="F446" s="3">
        <f t="shared" si="17"/>
        <v>4.9870254284571223</v>
      </c>
      <c r="G446" s="3">
        <f t="shared" si="16"/>
        <v>4.9805540220578006</v>
      </c>
    </row>
    <row r="447" spans="1:7" x14ac:dyDescent="0.25">
      <c r="A447" s="5">
        <v>31778</v>
      </c>
      <c r="B447" s="6">
        <v>95</v>
      </c>
      <c r="C447" s="6">
        <v>146.5</v>
      </c>
      <c r="D447" s="6">
        <v>146.20499999999998</v>
      </c>
      <c r="E447" s="3">
        <f t="shared" si="15"/>
        <v>4.5538768916005408</v>
      </c>
      <c r="F447" s="3">
        <f t="shared" si="17"/>
        <v>4.9870254284571223</v>
      </c>
      <c r="G447" s="3">
        <f t="shared" si="16"/>
        <v>4.9850097464572833</v>
      </c>
    </row>
    <row r="448" spans="1:7" x14ac:dyDescent="0.25">
      <c r="A448" s="5">
        <v>31809</v>
      </c>
      <c r="B448" s="6">
        <v>95</v>
      </c>
      <c r="C448" s="6">
        <v>146.5</v>
      </c>
      <c r="D448" s="6">
        <v>147.63499999999999</v>
      </c>
      <c r="E448" s="3">
        <f t="shared" si="15"/>
        <v>4.5538768916005408</v>
      </c>
      <c r="F448" s="3">
        <f t="shared" si="17"/>
        <v>4.9870254284571223</v>
      </c>
      <c r="G448" s="3">
        <f t="shared" si="16"/>
        <v>4.9947430114273947</v>
      </c>
    </row>
    <row r="449" spans="1:7" x14ac:dyDescent="0.25">
      <c r="A449" s="5">
        <v>31837</v>
      </c>
      <c r="B449" s="6">
        <v>95</v>
      </c>
      <c r="C449" s="6">
        <v>146.5</v>
      </c>
      <c r="D449" s="6">
        <v>153.07999999999998</v>
      </c>
      <c r="E449" s="3">
        <f t="shared" si="15"/>
        <v>4.5538768916005408</v>
      </c>
      <c r="F449" s="3">
        <f t="shared" si="17"/>
        <v>4.9870254284571223</v>
      </c>
      <c r="G449" s="3">
        <f t="shared" si="16"/>
        <v>5.0309606605575015</v>
      </c>
    </row>
    <row r="450" spans="1:7" x14ac:dyDescent="0.25">
      <c r="A450" s="5">
        <v>31868</v>
      </c>
      <c r="B450" s="6">
        <v>95</v>
      </c>
      <c r="C450" s="6">
        <v>150.16999999999999</v>
      </c>
      <c r="D450" s="6">
        <v>165.45</v>
      </c>
      <c r="E450" s="3">
        <f t="shared" si="15"/>
        <v>4.5538768916005408</v>
      </c>
      <c r="F450" s="3">
        <f t="shared" si="17"/>
        <v>5.0117679856921891</v>
      </c>
      <c r="G450" s="3">
        <f t="shared" si="16"/>
        <v>5.1086690343676215</v>
      </c>
    </row>
    <row r="451" spans="1:7" x14ac:dyDescent="0.25">
      <c r="A451" s="5">
        <v>31898</v>
      </c>
      <c r="B451" s="6">
        <v>95</v>
      </c>
      <c r="C451" s="6">
        <v>155.1</v>
      </c>
      <c r="D451" s="6">
        <v>179.07499999999999</v>
      </c>
      <c r="E451" s="3">
        <f t="shared" si="15"/>
        <v>4.5538768916005408</v>
      </c>
      <c r="F451" s="3">
        <f t="shared" si="17"/>
        <v>5.0440700701824932</v>
      </c>
      <c r="G451" s="3">
        <f t="shared" si="16"/>
        <v>5.1878047125005144</v>
      </c>
    </row>
    <row r="452" spans="1:7" x14ac:dyDescent="0.25">
      <c r="A452" s="5">
        <v>31929</v>
      </c>
      <c r="B452" s="6">
        <v>95</v>
      </c>
      <c r="C452" s="6">
        <v>159.05000000000001</v>
      </c>
      <c r="D452" s="6">
        <v>188.45499999999998</v>
      </c>
      <c r="E452" s="3">
        <f t="shared" ref="E452:E515" si="18">LN(B452)</f>
        <v>4.5538768916005408</v>
      </c>
      <c r="F452" s="3">
        <f t="shared" ref="F452:F515" si="19">LN(C452)</f>
        <v>5.0692186181951531</v>
      </c>
      <c r="G452" s="3">
        <f t="shared" ref="G452:G515" si="20">LN(D452)</f>
        <v>5.2388592515978383</v>
      </c>
    </row>
    <row r="453" spans="1:7" x14ac:dyDescent="0.25">
      <c r="A453" s="5">
        <v>31959</v>
      </c>
      <c r="B453" s="6">
        <v>95</v>
      </c>
      <c r="C453" s="6">
        <v>163</v>
      </c>
      <c r="D453" s="6">
        <v>192.56</v>
      </c>
      <c r="E453" s="3">
        <f t="shared" si="18"/>
        <v>4.5538768916005408</v>
      </c>
      <c r="F453" s="3">
        <f t="shared" si="19"/>
        <v>5.0937502008067623</v>
      </c>
      <c r="G453" s="3">
        <f t="shared" si="20"/>
        <v>5.2604077934748164</v>
      </c>
    </row>
    <row r="454" spans="1:7" x14ac:dyDescent="0.25">
      <c r="A454" s="5">
        <v>31990</v>
      </c>
      <c r="B454" s="6">
        <v>95</v>
      </c>
      <c r="C454" s="6">
        <v>169.45</v>
      </c>
      <c r="D454" s="6">
        <v>199.43</v>
      </c>
      <c r="E454" s="3">
        <f t="shared" si="18"/>
        <v>4.5538768916005408</v>
      </c>
      <c r="F454" s="3">
        <f t="shared" si="19"/>
        <v>5.1325578980530606</v>
      </c>
      <c r="G454" s="3">
        <f t="shared" si="20"/>
        <v>5.2954632975651306</v>
      </c>
    </row>
    <row r="455" spans="1:7" x14ac:dyDescent="0.25">
      <c r="A455" s="5">
        <v>32021</v>
      </c>
      <c r="B455" s="6">
        <v>95</v>
      </c>
      <c r="C455" s="6">
        <v>185.05</v>
      </c>
      <c r="D455" s="6">
        <v>204.935</v>
      </c>
      <c r="E455" s="3">
        <f t="shared" si="18"/>
        <v>4.5538768916005408</v>
      </c>
      <c r="F455" s="3">
        <f t="shared" si="19"/>
        <v>5.2206260588321651</v>
      </c>
      <c r="G455" s="3">
        <f t="shared" si="20"/>
        <v>5.3226928556893505</v>
      </c>
    </row>
    <row r="456" spans="1:7" x14ac:dyDescent="0.25">
      <c r="A456" s="5">
        <v>32051</v>
      </c>
      <c r="B456" s="6">
        <v>95</v>
      </c>
      <c r="C456" s="6">
        <v>198.5</v>
      </c>
      <c r="D456" s="6">
        <v>238.19</v>
      </c>
      <c r="E456" s="3">
        <f t="shared" si="18"/>
        <v>4.5538768916005408</v>
      </c>
      <c r="F456" s="3">
        <f t="shared" si="19"/>
        <v>5.2907891001272453</v>
      </c>
      <c r="G456" s="3">
        <f t="shared" si="20"/>
        <v>5.4730686745118229</v>
      </c>
    </row>
    <row r="457" spans="1:7" x14ac:dyDescent="0.25">
      <c r="A457" s="5">
        <v>32082</v>
      </c>
      <c r="B457" s="6">
        <v>95</v>
      </c>
      <c r="C457" s="6">
        <v>211.24</v>
      </c>
      <c r="D457" s="6">
        <v>261.77</v>
      </c>
      <c r="E457" s="3">
        <f t="shared" si="18"/>
        <v>4.5538768916005408</v>
      </c>
      <c r="F457" s="3">
        <f t="shared" si="19"/>
        <v>5.3529949278387328</v>
      </c>
      <c r="G457" s="3">
        <f t="shared" si="20"/>
        <v>5.5674662556186538</v>
      </c>
    </row>
    <row r="458" spans="1:7" x14ac:dyDescent="0.25">
      <c r="A458" s="5">
        <v>32112</v>
      </c>
      <c r="B458" s="6">
        <v>95</v>
      </c>
      <c r="C458" s="6">
        <v>214.6</v>
      </c>
      <c r="D458" s="6">
        <v>245.42500000000001</v>
      </c>
      <c r="E458" s="3">
        <f t="shared" si="18"/>
        <v>4.5538768916005408</v>
      </c>
      <c r="F458" s="3">
        <f t="shared" si="19"/>
        <v>5.368775830196598</v>
      </c>
      <c r="G458" s="3">
        <f t="shared" si="20"/>
        <v>5.5029914015785852</v>
      </c>
    </row>
    <row r="459" spans="1:7" x14ac:dyDescent="0.25">
      <c r="A459" s="5">
        <v>32143</v>
      </c>
      <c r="B459" s="6">
        <v>95</v>
      </c>
      <c r="C459" s="6">
        <v>224.5</v>
      </c>
      <c r="D459" s="6">
        <v>262.33000000000004</v>
      </c>
      <c r="E459" s="3">
        <f t="shared" si="18"/>
        <v>4.5538768916005408</v>
      </c>
      <c r="F459" s="3">
        <f t="shared" si="19"/>
        <v>5.4138757071823091</v>
      </c>
      <c r="G459" s="3">
        <f t="shared" si="20"/>
        <v>5.5696032531882604</v>
      </c>
    </row>
    <row r="460" spans="1:7" x14ac:dyDescent="0.25">
      <c r="A460" s="5">
        <v>32174</v>
      </c>
      <c r="B460" s="6">
        <v>95</v>
      </c>
      <c r="C460" s="6">
        <v>243.45</v>
      </c>
      <c r="D460" s="6">
        <v>340.86500000000001</v>
      </c>
      <c r="E460" s="3">
        <f t="shared" si="18"/>
        <v>4.5538768916005408</v>
      </c>
      <c r="F460" s="3">
        <f t="shared" si="19"/>
        <v>5.4949115826287098</v>
      </c>
      <c r="G460" s="3">
        <f t="shared" si="20"/>
        <v>5.8314865044684758</v>
      </c>
    </row>
    <row r="461" spans="1:7" x14ac:dyDescent="0.25">
      <c r="A461" s="5">
        <v>32203</v>
      </c>
      <c r="B461" s="6">
        <v>95</v>
      </c>
      <c r="C461" s="6">
        <v>249.07</v>
      </c>
      <c r="D461" s="6">
        <v>371.73500000000001</v>
      </c>
      <c r="E461" s="3">
        <f t="shared" si="18"/>
        <v>4.5538768916005408</v>
      </c>
      <c r="F461" s="3">
        <f t="shared" si="19"/>
        <v>5.5177339814546125</v>
      </c>
      <c r="G461" s="3">
        <f t="shared" si="20"/>
        <v>5.9181812348288165</v>
      </c>
    </row>
    <row r="462" spans="1:7" x14ac:dyDescent="0.25">
      <c r="A462" s="5">
        <v>32234</v>
      </c>
      <c r="B462" s="6">
        <v>95</v>
      </c>
      <c r="C462" s="6">
        <v>249.5</v>
      </c>
      <c r="D462" s="6">
        <v>393.84000000000003</v>
      </c>
      <c r="E462" s="3">
        <f t="shared" si="18"/>
        <v>4.5538768916005408</v>
      </c>
      <c r="F462" s="3">
        <f t="shared" si="19"/>
        <v>5.5194589151915734</v>
      </c>
      <c r="G462" s="3">
        <f t="shared" si="20"/>
        <v>5.9759447354499455</v>
      </c>
    </row>
    <row r="463" spans="1:7" x14ac:dyDescent="0.25">
      <c r="A463" s="5">
        <v>32264</v>
      </c>
      <c r="B463" s="6">
        <v>95</v>
      </c>
      <c r="C463" s="6">
        <v>249.5</v>
      </c>
      <c r="D463" s="6">
        <v>422.24</v>
      </c>
      <c r="E463" s="3">
        <f t="shared" si="18"/>
        <v>4.5538768916005408</v>
      </c>
      <c r="F463" s="3">
        <f t="shared" si="19"/>
        <v>5.5194589151915734</v>
      </c>
      <c r="G463" s="3">
        <f t="shared" si="20"/>
        <v>6.0455738727550141</v>
      </c>
    </row>
    <row r="464" spans="1:7" x14ac:dyDescent="0.25">
      <c r="A464" s="5">
        <v>32295</v>
      </c>
      <c r="B464" s="6">
        <v>95</v>
      </c>
      <c r="C464" s="6">
        <v>249.5</v>
      </c>
      <c r="D464" s="6">
        <v>463.19</v>
      </c>
      <c r="E464" s="3">
        <f t="shared" si="18"/>
        <v>4.5538768916005408</v>
      </c>
      <c r="F464" s="3">
        <f t="shared" si="19"/>
        <v>5.5194589151915734</v>
      </c>
      <c r="G464" s="3">
        <f t="shared" si="20"/>
        <v>6.1381373370792813</v>
      </c>
    </row>
    <row r="465" spans="1:7" x14ac:dyDescent="0.25">
      <c r="A465" s="5">
        <v>32325</v>
      </c>
      <c r="B465" s="6">
        <v>95</v>
      </c>
      <c r="C465" s="6">
        <v>249.5</v>
      </c>
      <c r="D465" s="6">
        <v>490.435</v>
      </c>
      <c r="E465" s="3">
        <f t="shared" si="18"/>
        <v>4.5538768916005408</v>
      </c>
      <c r="F465" s="3">
        <f t="shared" si="19"/>
        <v>5.5194589151915734</v>
      </c>
      <c r="G465" s="3">
        <f t="shared" si="20"/>
        <v>6.195292752385213</v>
      </c>
    </row>
    <row r="466" spans="1:7" x14ac:dyDescent="0.25">
      <c r="A466" s="5">
        <v>32356</v>
      </c>
      <c r="B466" s="6">
        <v>108.41</v>
      </c>
      <c r="C466" s="6">
        <v>255.88499999999999</v>
      </c>
      <c r="D466" s="6">
        <v>488.39</v>
      </c>
      <c r="E466" s="3">
        <f t="shared" si="18"/>
        <v>4.6859203356732007</v>
      </c>
      <c r="F466" s="3">
        <f t="shared" si="19"/>
        <v>5.5447281248005922</v>
      </c>
      <c r="G466" s="3">
        <f t="shared" si="20"/>
        <v>6.1911142670064585</v>
      </c>
    </row>
    <row r="467" spans="1:7" x14ac:dyDescent="0.25">
      <c r="A467" s="5">
        <v>32387</v>
      </c>
      <c r="B467" s="6">
        <v>390</v>
      </c>
      <c r="C467" s="6">
        <v>395.685</v>
      </c>
      <c r="D467" s="6">
        <v>516.875</v>
      </c>
      <c r="E467" s="3">
        <f t="shared" si="18"/>
        <v>5.9661467391236922</v>
      </c>
      <c r="F467" s="3">
        <f t="shared" si="19"/>
        <v>5.9806184401671851</v>
      </c>
      <c r="G467" s="3">
        <f t="shared" si="20"/>
        <v>6.2478010657779555</v>
      </c>
    </row>
    <row r="468" spans="1:7" x14ac:dyDescent="0.25">
      <c r="A468" s="5">
        <v>32417</v>
      </c>
      <c r="B468" s="6">
        <v>390</v>
      </c>
      <c r="C468" s="6">
        <v>406.63</v>
      </c>
      <c r="D468" s="6">
        <v>503.19499999999999</v>
      </c>
      <c r="E468" s="3">
        <f t="shared" si="18"/>
        <v>5.9661467391236922</v>
      </c>
      <c r="F468" s="3">
        <f t="shared" si="19"/>
        <v>6.0079036810597541</v>
      </c>
      <c r="G468" s="3">
        <f t="shared" si="20"/>
        <v>6.2209777689298695</v>
      </c>
    </row>
    <row r="469" spans="1:7" x14ac:dyDescent="0.25">
      <c r="A469" s="5">
        <v>32448</v>
      </c>
      <c r="B469" s="6">
        <v>390</v>
      </c>
      <c r="C469" s="6">
        <v>417.755</v>
      </c>
      <c r="D469" s="6">
        <v>476.69499999999999</v>
      </c>
      <c r="E469" s="3">
        <f t="shared" si="18"/>
        <v>5.9661467391236922</v>
      </c>
      <c r="F469" s="3">
        <f t="shared" si="19"/>
        <v>6.0348951362847858</v>
      </c>
      <c r="G469" s="3">
        <f t="shared" si="20"/>
        <v>6.1668768733787633</v>
      </c>
    </row>
    <row r="470" spans="1:7" x14ac:dyDescent="0.25">
      <c r="A470" s="5">
        <v>32478</v>
      </c>
      <c r="B470" s="6">
        <v>390</v>
      </c>
      <c r="C470" s="6">
        <v>428.33500000000004</v>
      </c>
      <c r="D470" s="6">
        <v>497.51</v>
      </c>
      <c r="E470" s="3">
        <f t="shared" si="18"/>
        <v>5.9661467391236922</v>
      </c>
      <c r="F470" s="3">
        <f t="shared" si="19"/>
        <v>6.0599055997042237</v>
      </c>
      <c r="G470" s="3">
        <f t="shared" si="20"/>
        <v>6.2096156568991479</v>
      </c>
    </row>
    <row r="471" spans="1:7" x14ac:dyDescent="0.25">
      <c r="A471" s="5">
        <v>32509</v>
      </c>
      <c r="B471" s="6">
        <v>390</v>
      </c>
      <c r="C471" s="6">
        <v>439.32500000000005</v>
      </c>
      <c r="D471" s="6">
        <v>534.63499999999999</v>
      </c>
      <c r="E471" s="3">
        <f t="shared" si="18"/>
        <v>5.9661467391236922</v>
      </c>
      <c r="F471" s="3">
        <f t="shared" si="19"/>
        <v>6.0852394580809097</v>
      </c>
      <c r="G471" s="3">
        <f t="shared" si="20"/>
        <v>6.281584271071698</v>
      </c>
    </row>
    <row r="472" spans="1:7" x14ac:dyDescent="0.25">
      <c r="A472" s="5">
        <v>32540</v>
      </c>
      <c r="B472" s="6">
        <v>390</v>
      </c>
      <c r="C472" s="6">
        <v>450.01</v>
      </c>
      <c r="D472" s="6">
        <v>530.43499999999995</v>
      </c>
      <c r="E472" s="3">
        <f t="shared" si="18"/>
        <v>5.9661467391236922</v>
      </c>
      <c r="F472" s="3">
        <f t="shared" si="19"/>
        <v>6.1092698047396778</v>
      </c>
      <c r="G472" s="3">
        <f t="shared" si="20"/>
        <v>6.27369742462818</v>
      </c>
    </row>
    <row r="473" spans="1:7" x14ac:dyDescent="0.25">
      <c r="A473" s="5">
        <v>32568</v>
      </c>
      <c r="B473" s="6">
        <v>390</v>
      </c>
      <c r="C473" s="6">
        <v>460.34500000000003</v>
      </c>
      <c r="D473" s="6">
        <v>517.13499999999999</v>
      </c>
      <c r="E473" s="3">
        <f t="shared" si="18"/>
        <v>5.9661467391236922</v>
      </c>
      <c r="F473" s="3">
        <f t="shared" si="19"/>
        <v>6.1319762083736871</v>
      </c>
      <c r="G473" s="3">
        <f t="shared" si="20"/>
        <v>6.2483039622789169</v>
      </c>
    </row>
    <row r="474" spans="1:7" x14ac:dyDescent="0.25">
      <c r="A474" s="5">
        <v>32599</v>
      </c>
      <c r="B474" s="6">
        <v>390</v>
      </c>
      <c r="C474" s="6">
        <v>471.255</v>
      </c>
      <c r="D474" s="6">
        <v>505.26499999999999</v>
      </c>
      <c r="E474" s="3">
        <f t="shared" si="18"/>
        <v>5.9661467391236922</v>
      </c>
      <c r="F474" s="3">
        <f t="shared" si="19"/>
        <v>6.1553993487855099</v>
      </c>
      <c r="G474" s="3">
        <f t="shared" si="20"/>
        <v>6.2250830441161744</v>
      </c>
    </row>
    <row r="475" spans="1:7" x14ac:dyDescent="0.25">
      <c r="A475" s="5">
        <v>32629</v>
      </c>
      <c r="B475" s="6">
        <v>390</v>
      </c>
      <c r="C475" s="6">
        <v>497.80500000000006</v>
      </c>
      <c r="D475" s="6">
        <v>529.41499999999996</v>
      </c>
      <c r="E475" s="3">
        <f t="shared" si="18"/>
        <v>5.9661467391236922</v>
      </c>
      <c r="F475" s="3">
        <f t="shared" si="19"/>
        <v>6.2102084340775043</v>
      </c>
      <c r="G475" s="3">
        <f t="shared" si="20"/>
        <v>6.271772623354579</v>
      </c>
    </row>
    <row r="476" spans="1:7" x14ac:dyDescent="0.25">
      <c r="A476" s="5">
        <v>32660</v>
      </c>
      <c r="B476" s="6">
        <v>390</v>
      </c>
      <c r="C476" s="6">
        <v>522.56499999999994</v>
      </c>
      <c r="D476" s="6">
        <v>540.57999999999993</v>
      </c>
      <c r="E476" s="3">
        <f t="shared" si="18"/>
        <v>5.9661467391236922</v>
      </c>
      <c r="F476" s="3">
        <f t="shared" si="19"/>
        <v>6.2587493780155654</v>
      </c>
      <c r="G476" s="3">
        <f t="shared" si="20"/>
        <v>6.2926426372275328</v>
      </c>
    </row>
    <row r="477" spans="1:7" x14ac:dyDescent="0.25">
      <c r="A477" s="5">
        <v>32690</v>
      </c>
      <c r="B477" s="6">
        <v>390</v>
      </c>
      <c r="C477" s="6">
        <v>535.93000000000006</v>
      </c>
      <c r="D477" s="6">
        <v>571.4</v>
      </c>
      <c r="E477" s="3">
        <f t="shared" si="18"/>
        <v>5.9661467391236922</v>
      </c>
      <c r="F477" s="3">
        <f t="shared" si="19"/>
        <v>6.2840035555273444</v>
      </c>
      <c r="G477" s="3">
        <f t="shared" si="20"/>
        <v>6.3480894897966724</v>
      </c>
    </row>
    <row r="478" spans="1:7" x14ac:dyDescent="0.25">
      <c r="A478" s="5">
        <v>32721</v>
      </c>
      <c r="B478" s="6">
        <v>390</v>
      </c>
      <c r="C478" s="6">
        <v>549.54500000000007</v>
      </c>
      <c r="D478" s="6">
        <v>578.47500000000002</v>
      </c>
      <c r="E478" s="3">
        <f t="shared" si="18"/>
        <v>5.9661467391236922</v>
      </c>
      <c r="F478" s="3">
        <f t="shared" si="19"/>
        <v>6.3090906631203207</v>
      </c>
      <c r="G478" s="3">
        <f t="shared" si="20"/>
        <v>6.3603953304881724</v>
      </c>
    </row>
    <row r="479" spans="1:7" x14ac:dyDescent="0.25">
      <c r="A479" s="5">
        <v>32752</v>
      </c>
      <c r="B479" s="6">
        <v>390</v>
      </c>
      <c r="C479" s="6">
        <v>563.67000000000007</v>
      </c>
      <c r="D479" s="6">
        <v>585.16</v>
      </c>
      <c r="E479" s="3">
        <f t="shared" si="18"/>
        <v>5.9661467391236922</v>
      </c>
      <c r="F479" s="3">
        <f t="shared" si="19"/>
        <v>6.3344689738735411</v>
      </c>
      <c r="G479" s="3">
        <f t="shared" si="20"/>
        <v>6.3718853141098855</v>
      </c>
    </row>
    <row r="480" spans="1:7" x14ac:dyDescent="0.25">
      <c r="A480" s="5">
        <v>32782</v>
      </c>
      <c r="B480" s="6">
        <v>390</v>
      </c>
      <c r="C480" s="6">
        <v>585.16000000000008</v>
      </c>
      <c r="D480" s="6">
        <v>605.94000000000005</v>
      </c>
      <c r="E480" s="3">
        <f t="shared" si="18"/>
        <v>5.9661467391236922</v>
      </c>
      <c r="F480" s="3">
        <f t="shared" si="19"/>
        <v>6.3718853141098855</v>
      </c>
      <c r="G480" s="3">
        <f t="shared" si="20"/>
        <v>6.4067809712665209</v>
      </c>
    </row>
    <row r="481" spans="1:7" x14ac:dyDescent="0.25">
      <c r="A481" s="5">
        <v>32813</v>
      </c>
      <c r="B481" s="6">
        <v>390</v>
      </c>
      <c r="C481" s="6">
        <v>609.79999999999995</v>
      </c>
      <c r="D481" s="6">
        <v>656.56999999999994</v>
      </c>
      <c r="E481" s="3">
        <f t="shared" si="18"/>
        <v>5.9661467391236922</v>
      </c>
      <c r="F481" s="3">
        <f t="shared" si="19"/>
        <v>6.4131310345541541</v>
      </c>
      <c r="G481" s="3">
        <f t="shared" si="20"/>
        <v>6.4870293141059179</v>
      </c>
    </row>
    <row r="482" spans="1:7" x14ac:dyDescent="0.25">
      <c r="A482" s="5">
        <v>32843</v>
      </c>
      <c r="B482" s="6">
        <v>390</v>
      </c>
      <c r="C482" s="6">
        <v>632.62</v>
      </c>
      <c r="D482" s="6">
        <v>657.49499999999989</v>
      </c>
      <c r="E482" s="3">
        <f t="shared" si="18"/>
        <v>5.9661467391236922</v>
      </c>
      <c r="F482" s="3">
        <f t="shared" si="19"/>
        <v>6.4498699259266408</v>
      </c>
      <c r="G482" s="3">
        <f t="shared" si="20"/>
        <v>6.4884371594602666</v>
      </c>
    </row>
    <row r="483" spans="1:7" x14ac:dyDescent="0.25">
      <c r="A483" s="5">
        <v>32874</v>
      </c>
      <c r="B483" s="6">
        <v>390</v>
      </c>
      <c r="C483" s="6">
        <v>657.23500000000001</v>
      </c>
      <c r="D483" s="6">
        <v>688.18499999999995</v>
      </c>
      <c r="E483" s="3">
        <f t="shared" si="18"/>
        <v>5.9661467391236922</v>
      </c>
      <c r="F483" s="3">
        <f t="shared" si="19"/>
        <v>6.4880416409836377</v>
      </c>
      <c r="G483" s="3">
        <f t="shared" si="20"/>
        <v>6.5340576971363058</v>
      </c>
    </row>
    <row r="484" spans="1:7" x14ac:dyDescent="0.25">
      <c r="A484" s="5">
        <v>32905</v>
      </c>
      <c r="B484" s="6">
        <v>390</v>
      </c>
      <c r="C484" s="6">
        <v>669.93499999999995</v>
      </c>
      <c r="D484" s="6">
        <v>692.04</v>
      </c>
      <c r="E484" s="3">
        <f t="shared" si="18"/>
        <v>5.9661467391236922</v>
      </c>
      <c r="F484" s="3">
        <f t="shared" si="19"/>
        <v>6.5071806927533862</v>
      </c>
      <c r="G484" s="3">
        <f t="shared" si="20"/>
        <v>6.5396437574153214</v>
      </c>
    </row>
    <row r="485" spans="1:7" x14ac:dyDescent="0.25">
      <c r="A485" s="5">
        <v>32933</v>
      </c>
      <c r="B485" s="6">
        <v>390</v>
      </c>
      <c r="C485" s="6">
        <v>702.08999999999992</v>
      </c>
      <c r="D485" s="6">
        <v>733.6</v>
      </c>
      <c r="E485" s="3">
        <f t="shared" si="18"/>
        <v>5.9661467391236922</v>
      </c>
      <c r="F485" s="3">
        <f t="shared" si="19"/>
        <v>6.554061600936441</v>
      </c>
      <c r="G485" s="3">
        <f t="shared" si="20"/>
        <v>6.5979639209422549</v>
      </c>
    </row>
    <row r="486" spans="1:7" x14ac:dyDescent="0.25">
      <c r="A486" s="5">
        <v>32964</v>
      </c>
      <c r="B486" s="6">
        <v>390</v>
      </c>
      <c r="C486" s="6">
        <v>719.29</v>
      </c>
      <c r="D486" s="6">
        <v>782.57500000000005</v>
      </c>
      <c r="E486" s="3">
        <f t="shared" si="18"/>
        <v>5.9661467391236922</v>
      </c>
      <c r="F486" s="3">
        <f t="shared" si="19"/>
        <v>6.5782646143715553</v>
      </c>
      <c r="G486" s="3">
        <f t="shared" si="20"/>
        <v>6.6625897644666798</v>
      </c>
    </row>
    <row r="487" spans="1:7" x14ac:dyDescent="0.25">
      <c r="A487" s="5">
        <v>32994</v>
      </c>
      <c r="B487" s="6">
        <v>390</v>
      </c>
      <c r="C487" s="6">
        <v>734.94499999999994</v>
      </c>
      <c r="D487" s="6">
        <v>821.93000000000006</v>
      </c>
      <c r="E487" s="3">
        <f t="shared" si="18"/>
        <v>5.9661467391236922</v>
      </c>
      <c r="F487" s="3">
        <f t="shared" si="19"/>
        <v>6.5997956664809649</v>
      </c>
      <c r="G487" s="3">
        <f t="shared" si="20"/>
        <v>6.711655233279167</v>
      </c>
    </row>
    <row r="488" spans="1:7" x14ac:dyDescent="0.25">
      <c r="A488" s="5">
        <v>33025</v>
      </c>
      <c r="B488" s="6">
        <v>390</v>
      </c>
      <c r="C488" s="6">
        <v>750.26</v>
      </c>
      <c r="D488" s="6">
        <v>849.44</v>
      </c>
      <c r="E488" s="3">
        <f t="shared" si="18"/>
        <v>5.9661467391236922</v>
      </c>
      <c r="F488" s="3">
        <f t="shared" si="19"/>
        <v>6.6204198131220178</v>
      </c>
      <c r="G488" s="3">
        <f t="shared" si="20"/>
        <v>6.7445773088353613</v>
      </c>
    </row>
    <row r="489" spans="1:7" x14ac:dyDescent="0.25">
      <c r="A489" s="5">
        <v>33055</v>
      </c>
      <c r="B489" s="6">
        <v>390</v>
      </c>
      <c r="C489" s="6">
        <v>785.8</v>
      </c>
      <c r="D489" s="6">
        <v>897.82500000000005</v>
      </c>
      <c r="E489" s="3">
        <f t="shared" si="18"/>
        <v>5.9661467391236922</v>
      </c>
      <c r="F489" s="3">
        <f t="shared" si="19"/>
        <v>6.6667023071243596</v>
      </c>
      <c r="G489" s="3">
        <f t="shared" si="20"/>
        <v>6.799975171805543</v>
      </c>
    </row>
    <row r="490" spans="1:7" x14ac:dyDescent="0.25">
      <c r="A490" s="5">
        <v>33086</v>
      </c>
      <c r="B490" s="6">
        <v>390</v>
      </c>
      <c r="C490" s="6">
        <v>808.3</v>
      </c>
      <c r="D490" s="6">
        <v>902.13499999999999</v>
      </c>
      <c r="E490" s="3">
        <f t="shared" si="18"/>
        <v>5.9661467391236922</v>
      </c>
      <c r="F490" s="3">
        <f t="shared" si="19"/>
        <v>6.6949332767397989</v>
      </c>
      <c r="G490" s="3">
        <f t="shared" si="20"/>
        <v>6.80476417626934</v>
      </c>
    </row>
    <row r="491" spans="1:7" x14ac:dyDescent="0.25">
      <c r="A491" s="5">
        <v>33117</v>
      </c>
      <c r="B491" s="6">
        <v>390</v>
      </c>
      <c r="C491" s="6">
        <v>823.40499999999997</v>
      </c>
      <c r="D491" s="6">
        <v>879.09</v>
      </c>
      <c r="E491" s="3">
        <f t="shared" si="18"/>
        <v>5.9661467391236922</v>
      </c>
      <c r="F491" s="3">
        <f t="shared" si="19"/>
        <v>6.7134481817001701</v>
      </c>
      <c r="G491" s="3">
        <f t="shared" si="20"/>
        <v>6.7788872815222714</v>
      </c>
    </row>
    <row r="492" spans="1:7" x14ac:dyDescent="0.25">
      <c r="A492" s="5">
        <v>33147</v>
      </c>
      <c r="B492" s="6">
        <v>390</v>
      </c>
      <c r="C492" s="6">
        <v>838.97499999999991</v>
      </c>
      <c r="D492" s="6">
        <v>862.07500000000005</v>
      </c>
      <c r="E492" s="3">
        <f t="shared" si="18"/>
        <v>5.9661467391236922</v>
      </c>
      <c r="F492" s="3">
        <f t="shared" si="19"/>
        <v>6.7321809086454243</v>
      </c>
      <c r="G492" s="3">
        <f t="shared" si="20"/>
        <v>6.7593422738393638</v>
      </c>
    </row>
    <row r="493" spans="1:7" x14ac:dyDescent="0.25">
      <c r="A493" s="5">
        <v>33178</v>
      </c>
      <c r="B493" s="6">
        <v>390</v>
      </c>
      <c r="C493" s="6">
        <v>854.79500000000007</v>
      </c>
      <c r="D493" s="6">
        <v>872.36500000000001</v>
      </c>
      <c r="E493" s="3">
        <f t="shared" si="18"/>
        <v>5.9661467391236922</v>
      </c>
      <c r="F493" s="3">
        <f t="shared" si="19"/>
        <v>6.7508616741064067</v>
      </c>
      <c r="G493" s="3">
        <f t="shared" si="20"/>
        <v>6.7712079143113062</v>
      </c>
    </row>
    <row r="494" spans="1:7" x14ac:dyDescent="0.25">
      <c r="A494" s="5">
        <v>33208</v>
      </c>
      <c r="B494" s="6">
        <v>390</v>
      </c>
      <c r="C494" s="6">
        <v>869.81999999999994</v>
      </c>
      <c r="D494" s="6">
        <v>877.03500000000008</v>
      </c>
      <c r="E494" s="3">
        <f t="shared" si="18"/>
        <v>5.9661467391236922</v>
      </c>
      <c r="F494" s="3">
        <f t="shared" si="19"/>
        <v>6.7682862936908608</v>
      </c>
      <c r="G494" s="3">
        <f t="shared" si="20"/>
        <v>6.7765469003557808</v>
      </c>
    </row>
    <row r="495" spans="1:7" x14ac:dyDescent="0.25">
      <c r="A495" s="5">
        <v>33239</v>
      </c>
      <c r="B495" s="6">
        <v>390</v>
      </c>
      <c r="C495" s="6">
        <v>897.75</v>
      </c>
      <c r="D495" s="6">
        <v>935.59999999999991</v>
      </c>
      <c r="E495" s="3">
        <f t="shared" si="18"/>
        <v>5.9661467391236922</v>
      </c>
      <c r="F495" s="3">
        <f t="shared" si="19"/>
        <v>6.799891633106192</v>
      </c>
      <c r="G495" s="3">
        <f t="shared" si="20"/>
        <v>6.841188034710024</v>
      </c>
    </row>
    <row r="496" spans="1:7" x14ac:dyDescent="0.25">
      <c r="A496" s="5">
        <v>33270</v>
      </c>
      <c r="B496" s="6">
        <v>390</v>
      </c>
      <c r="C496" s="6">
        <v>954.3900000000001</v>
      </c>
      <c r="D496" s="6">
        <v>977.88499999999999</v>
      </c>
      <c r="E496" s="3">
        <f t="shared" si="18"/>
        <v>5.9661467391236922</v>
      </c>
      <c r="F496" s="3">
        <f t="shared" si="19"/>
        <v>6.8610723929417228</v>
      </c>
      <c r="G496" s="3">
        <f t="shared" si="20"/>
        <v>6.885392076208869</v>
      </c>
    </row>
    <row r="497" spans="1:7" x14ac:dyDescent="0.25">
      <c r="A497" s="5">
        <v>33298</v>
      </c>
      <c r="B497" s="6">
        <v>390</v>
      </c>
      <c r="C497" s="6">
        <v>968.13499999999999</v>
      </c>
      <c r="D497" s="6">
        <v>1014.5550000000001</v>
      </c>
      <c r="E497" s="3">
        <f t="shared" si="18"/>
        <v>5.9661467391236922</v>
      </c>
      <c r="F497" s="3">
        <f t="shared" si="19"/>
        <v>6.8753715403624609</v>
      </c>
      <c r="G497" s="3">
        <f t="shared" si="20"/>
        <v>6.9222053716948215</v>
      </c>
    </row>
    <row r="498" spans="1:7" x14ac:dyDescent="0.25">
      <c r="A498" s="5">
        <v>33329</v>
      </c>
      <c r="B498" s="6">
        <v>390</v>
      </c>
      <c r="C498" s="6">
        <v>983.79</v>
      </c>
      <c r="D498" s="6">
        <v>1037.075</v>
      </c>
      <c r="E498" s="3">
        <f t="shared" si="18"/>
        <v>5.9661467391236922</v>
      </c>
      <c r="F498" s="3">
        <f t="shared" si="19"/>
        <v>6.8914124596419635</v>
      </c>
      <c r="G498" s="3">
        <f t="shared" si="20"/>
        <v>6.9441595296258436</v>
      </c>
    </row>
    <row r="499" spans="1:7" x14ac:dyDescent="0.25">
      <c r="A499" s="5">
        <v>33359</v>
      </c>
      <c r="B499" s="6">
        <v>390</v>
      </c>
      <c r="C499" s="6">
        <v>999.73</v>
      </c>
      <c r="D499" s="6">
        <v>1112.875</v>
      </c>
      <c r="E499" s="3">
        <f t="shared" si="18"/>
        <v>5.9661467391236922</v>
      </c>
      <c r="F499" s="3">
        <f t="shared" si="19"/>
        <v>6.9074852425255751</v>
      </c>
      <c r="G499" s="3">
        <f t="shared" si="20"/>
        <v>7.0147020358938352</v>
      </c>
    </row>
    <row r="500" spans="1:7" x14ac:dyDescent="0.25">
      <c r="A500" s="5">
        <v>33390</v>
      </c>
      <c r="B500" s="6">
        <v>390</v>
      </c>
      <c r="C500" s="6">
        <v>1014.8</v>
      </c>
      <c r="D500" s="6">
        <v>1119.97</v>
      </c>
      <c r="E500" s="3">
        <f t="shared" si="18"/>
        <v>5.9661467391236922</v>
      </c>
      <c r="F500" s="3">
        <f t="shared" si="19"/>
        <v>6.9224468277251265</v>
      </c>
      <c r="G500" s="3">
        <f t="shared" si="20"/>
        <v>7.0210571782161111</v>
      </c>
    </row>
    <row r="501" spans="1:7" x14ac:dyDescent="0.25">
      <c r="A501" s="5">
        <v>33420</v>
      </c>
      <c r="B501" s="6">
        <v>390</v>
      </c>
      <c r="C501" s="6">
        <v>1044.96</v>
      </c>
      <c r="D501" s="6">
        <v>1120.04</v>
      </c>
      <c r="E501" s="3">
        <f t="shared" si="18"/>
        <v>5.9661467391236922</v>
      </c>
      <c r="F501" s="3">
        <f t="shared" si="19"/>
        <v>6.9517338861543472</v>
      </c>
      <c r="G501" s="3">
        <f t="shared" si="20"/>
        <v>7.021119677937115</v>
      </c>
    </row>
    <row r="502" spans="1:7" x14ac:dyDescent="0.25">
      <c r="A502" s="5">
        <v>33451</v>
      </c>
      <c r="B502" s="6">
        <v>390</v>
      </c>
      <c r="C502" s="6">
        <v>1087.2150000000001</v>
      </c>
      <c r="D502" s="6">
        <v>1112.5650000000001</v>
      </c>
      <c r="E502" s="3">
        <f t="shared" si="18"/>
        <v>5.9661467391236922</v>
      </c>
      <c r="F502" s="3">
        <f t="shared" si="19"/>
        <v>6.9913746596512496</v>
      </c>
      <c r="G502" s="3">
        <f t="shared" si="20"/>
        <v>7.0144234392998985</v>
      </c>
    </row>
    <row r="503" spans="1:7" x14ac:dyDescent="0.25">
      <c r="A503" s="5">
        <v>33482</v>
      </c>
      <c r="B503" s="6">
        <v>390</v>
      </c>
      <c r="C503" s="6">
        <v>1102.585</v>
      </c>
      <c r="D503" s="6">
        <v>1126.605</v>
      </c>
      <c r="E503" s="3">
        <f t="shared" si="18"/>
        <v>5.9661467391236922</v>
      </c>
      <c r="F503" s="3">
        <f t="shared" si="19"/>
        <v>7.0054127018548105</v>
      </c>
      <c r="G503" s="3">
        <f t="shared" si="20"/>
        <v>7.0269639645831994</v>
      </c>
    </row>
    <row r="504" spans="1:7" x14ac:dyDescent="0.25">
      <c r="A504" s="5">
        <v>33512</v>
      </c>
      <c r="B504" s="6">
        <v>390</v>
      </c>
      <c r="C504" s="6">
        <v>1118.23</v>
      </c>
      <c r="D504" s="6">
        <v>1161.8800000000001</v>
      </c>
      <c r="E504" s="3">
        <f t="shared" si="18"/>
        <v>5.9661467391236922</v>
      </c>
      <c r="F504" s="3">
        <f t="shared" si="19"/>
        <v>7.0195023570647095</v>
      </c>
      <c r="G504" s="3">
        <f t="shared" si="20"/>
        <v>7.0577946618553682</v>
      </c>
    </row>
    <row r="505" spans="1:7" x14ac:dyDescent="0.25">
      <c r="A505" s="5">
        <v>33543</v>
      </c>
      <c r="B505" s="6">
        <v>390</v>
      </c>
      <c r="C505" s="6">
        <v>1166.0250000000001</v>
      </c>
      <c r="D505" s="6">
        <v>1195.7350000000001</v>
      </c>
      <c r="E505" s="3">
        <f t="shared" si="18"/>
        <v>5.9661467391236922</v>
      </c>
      <c r="F505" s="3">
        <f t="shared" si="19"/>
        <v>7.0613558075039142</v>
      </c>
      <c r="G505" s="3">
        <f t="shared" si="20"/>
        <v>7.0865163380535412</v>
      </c>
    </row>
    <row r="506" spans="1:7" x14ac:dyDescent="0.25">
      <c r="A506" s="5">
        <v>33573</v>
      </c>
      <c r="B506" s="6">
        <v>390</v>
      </c>
      <c r="C506" s="6">
        <v>1262.6300000000001</v>
      </c>
      <c r="D506" s="6">
        <v>1287.0650000000001</v>
      </c>
      <c r="E506" s="3">
        <f t="shared" si="18"/>
        <v>5.9661467391236922</v>
      </c>
      <c r="F506" s="3">
        <f t="shared" si="19"/>
        <v>7.1409521261454678</v>
      </c>
      <c r="G506" s="3">
        <f t="shared" si="20"/>
        <v>7.1601197113712942</v>
      </c>
    </row>
    <row r="507" spans="1:7" x14ac:dyDescent="0.25">
      <c r="A507" s="5">
        <v>33604</v>
      </c>
      <c r="B507" s="6">
        <v>390</v>
      </c>
      <c r="C507" s="6">
        <v>1278.6100000000001</v>
      </c>
      <c r="D507" s="6">
        <v>1333.71</v>
      </c>
      <c r="E507" s="3">
        <f t="shared" si="18"/>
        <v>5.9661467391236922</v>
      </c>
      <c r="F507" s="3">
        <f t="shared" si="19"/>
        <v>7.1535288293563202</v>
      </c>
      <c r="G507" s="3">
        <f t="shared" si="20"/>
        <v>7.1957198115383063</v>
      </c>
    </row>
    <row r="508" spans="1:7" x14ac:dyDescent="0.25">
      <c r="A508" s="5">
        <v>33635</v>
      </c>
      <c r="B508" s="6">
        <v>390</v>
      </c>
      <c r="C508" s="6">
        <v>1293.56</v>
      </c>
      <c r="D508" s="6">
        <v>1341.7249999999999</v>
      </c>
      <c r="E508" s="3">
        <f t="shared" si="18"/>
        <v>5.9661467391236922</v>
      </c>
      <c r="F508" s="3">
        <f t="shared" si="19"/>
        <v>7.1651533863253256</v>
      </c>
      <c r="G508" s="3">
        <f t="shared" si="20"/>
        <v>7.2017113785002715</v>
      </c>
    </row>
    <row r="509" spans="1:7" x14ac:dyDescent="0.25">
      <c r="A509" s="5">
        <v>33664</v>
      </c>
      <c r="B509" s="6">
        <v>390</v>
      </c>
      <c r="C509" s="6">
        <v>1309.1100000000001</v>
      </c>
      <c r="D509" s="6">
        <v>1340.8050000000001</v>
      </c>
      <c r="E509" s="3">
        <f t="shared" si="18"/>
        <v>5.9661467391236922</v>
      </c>
      <c r="F509" s="3">
        <f t="shared" si="19"/>
        <v>7.1771027959927194</v>
      </c>
      <c r="G509" s="3">
        <f t="shared" si="20"/>
        <v>7.2010254588378109</v>
      </c>
    </row>
    <row r="510" spans="1:7" x14ac:dyDescent="0.25">
      <c r="A510" s="5">
        <v>33695</v>
      </c>
      <c r="B510" s="6">
        <v>390</v>
      </c>
      <c r="C510" s="6">
        <v>1335.8249999999998</v>
      </c>
      <c r="D510" s="6">
        <v>1379.89</v>
      </c>
      <c r="E510" s="3">
        <f t="shared" si="18"/>
        <v>5.9661467391236922</v>
      </c>
      <c r="F510" s="3">
        <f t="shared" si="19"/>
        <v>7.1973043574929587</v>
      </c>
      <c r="G510" s="3">
        <f t="shared" si="20"/>
        <v>7.2297590648293006</v>
      </c>
    </row>
    <row r="511" spans="1:7" x14ac:dyDescent="0.25">
      <c r="A511" s="5">
        <v>33725</v>
      </c>
      <c r="B511" s="6">
        <v>390</v>
      </c>
      <c r="C511" s="6">
        <v>1355.37</v>
      </c>
      <c r="D511" s="6">
        <v>1451.3400000000001</v>
      </c>
      <c r="E511" s="3">
        <f t="shared" si="18"/>
        <v>5.9661467391236922</v>
      </c>
      <c r="F511" s="3">
        <f t="shared" si="19"/>
        <v>7.2118297587695865</v>
      </c>
      <c r="G511" s="3">
        <f t="shared" si="20"/>
        <v>7.2802425465930956</v>
      </c>
    </row>
    <row r="512" spans="1:7" x14ac:dyDescent="0.25">
      <c r="A512" s="5">
        <v>33756</v>
      </c>
      <c r="B512" s="6">
        <v>390</v>
      </c>
      <c r="C512" s="6">
        <v>1422.13</v>
      </c>
      <c r="D512" s="6">
        <v>1477.58</v>
      </c>
      <c r="E512" s="3">
        <f t="shared" si="18"/>
        <v>5.9661467391236922</v>
      </c>
      <c r="F512" s="3">
        <f t="shared" si="19"/>
        <v>7.2599110267190428</v>
      </c>
      <c r="G512" s="3">
        <f t="shared" si="20"/>
        <v>7.298160893330512</v>
      </c>
    </row>
    <row r="513" spans="1:7" x14ac:dyDescent="0.25">
      <c r="A513" s="5">
        <v>33786</v>
      </c>
      <c r="B513" s="6">
        <v>390</v>
      </c>
      <c r="C513" s="6">
        <v>1437.7150000000001</v>
      </c>
      <c r="D513" s="6">
        <v>1517.5650000000001</v>
      </c>
      <c r="E513" s="3">
        <f t="shared" si="18"/>
        <v>5.9661467391236922</v>
      </c>
      <c r="F513" s="3">
        <f t="shared" si="19"/>
        <v>7.2708103267051349</v>
      </c>
      <c r="G513" s="3">
        <f t="shared" si="20"/>
        <v>7.3248623556242283</v>
      </c>
    </row>
    <row r="514" spans="1:7" x14ac:dyDescent="0.25">
      <c r="A514" s="5">
        <v>33817</v>
      </c>
      <c r="B514" s="6">
        <v>390</v>
      </c>
      <c r="C514" s="6">
        <v>1453.67</v>
      </c>
      <c r="D514" s="6">
        <v>1672.6100000000001</v>
      </c>
      <c r="E514" s="3">
        <f t="shared" si="18"/>
        <v>5.9661467391236922</v>
      </c>
      <c r="F514" s="3">
        <f t="shared" si="19"/>
        <v>7.2818466722240798</v>
      </c>
      <c r="G514" s="3">
        <f t="shared" si="20"/>
        <v>7.4221405596453245</v>
      </c>
    </row>
    <row r="515" spans="1:7" x14ac:dyDescent="0.25">
      <c r="A515" s="5">
        <v>33848</v>
      </c>
      <c r="B515" s="6">
        <v>390</v>
      </c>
      <c r="C515" s="6">
        <v>1926.635</v>
      </c>
      <c r="D515" s="6">
        <v>1825</v>
      </c>
      <c r="E515" s="3">
        <f t="shared" si="18"/>
        <v>5.9661467391236922</v>
      </c>
      <c r="F515" s="3">
        <f t="shared" si="19"/>
        <v>7.5635302368770816</v>
      </c>
      <c r="G515" s="3">
        <f t="shared" si="20"/>
        <v>7.509335266016592</v>
      </c>
    </row>
    <row r="516" spans="1:7" x14ac:dyDescent="0.25">
      <c r="A516" s="5">
        <v>33878</v>
      </c>
      <c r="B516" s="6">
        <v>390</v>
      </c>
      <c r="C516" s="6">
        <v>2000</v>
      </c>
      <c r="D516" s="6">
        <v>1879.13</v>
      </c>
      <c r="E516" s="3">
        <f t="shared" ref="E516:E579" si="21">LN(B516)</f>
        <v>5.9661467391236922</v>
      </c>
      <c r="F516" s="3">
        <f t="shared" ref="F516:F579" si="22">LN(C516)</f>
        <v>7.6009024595420822</v>
      </c>
      <c r="G516" s="3">
        <f t="shared" ref="G516:G579" si="23">LN(D516)</f>
        <v>7.5385641827573364</v>
      </c>
    </row>
    <row r="517" spans="1:7" x14ac:dyDescent="0.25">
      <c r="A517" s="5">
        <v>33909</v>
      </c>
      <c r="B517" s="6">
        <v>390</v>
      </c>
      <c r="C517" s="6">
        <v>1976.3150000000001</v>
      </c>
      <c r="D517" s="6">
        <v>1937.875</v>
      </c>
      <c r="E517" s="3">
        <f t="shared" si="21"/>
        <v>5.9661467391236922</v>
      </c>
      <c r="F517" s="3">
        <f t="shared" si="22"/>
        <v>7.5889892785583841</v>
      </c>
      <c r="G517" s="3">
        <f t="shared" si="23"/>
        <v>7.569347290886526</v>
      </c>
    </row>
    <row r="518" spans="1:7" x14ac:dyDescent="0.25">
      <c r="A518" s="5">
        <v>33939</v>
      </c>
      <c r="B518" s="6">
        <v>390</v>
      </c>
      <c r="C518" s="6">
        <v>1850</v>
      </c>
      <c r="D518" s="6">
        <v>1873.46</v>
      </c>
      <c r="E518" s="3">
        <f t="shared" si="21"/>
        <v>5.9661467391236922</v>
      </c>
      <c r="F518" s="3">
        <f t="shared" si="22"/>
        <v>7.5229409180723703</v>
      </c>
      <c r="G518" s="3">
        <f t="shared" si="23"/>
        <v>7.5355422675921542</v>
      </c>
    </row>
    <row r="519" spans="1:7" x14ac:dyDescent="0.25">
      <c r="A519" s="5">
        <v>33970</v>
      </c>
      <c r="B519" s="6">
        <v>390</v>
      </c>
      <c r="C519" s="6">
        <v>1850</v>
      </c>
      <c r="D519" s="6">
        <v>1856.2249999999999</v>
      </c>
      <c r="E519" s="3">
        <f t="shared" si="21"/>
        <v>5.9661467391236922</v>
      </c>
      <c r="F519" s="3">
        <f t="shared" si="22"/>
        <v>7.5229409180723703</v>
      </c>
      <c r="G519" s="3">
        <f t="shared" si="23"/>
        <v>7.5263001344468474</v>
      </c>
    </row>
    <row r="520" spans="1:7" x14ac:dyDescent="0.25">
      <c r="A520" s="5">
        <v>34001</v>
      </c>
      <c r="B520" s="6">
        <v>390</v>
      </c>
      <c r="C520" s="6">
        <v>1850</v>
      </c>
      <c r="D520" s="6">
        <v>1844.8050000000001</v>
      </c>
      <c r="E520" s="3">
        <f t="shared" si="21"/>
        <v>5.9661467391236922</v>
      </c>
      <c r="F520" s="3">
        <f t="shared" si="22"/>
        <v>7.5229409180723703</v>
      </c>
      <c r="G520" s="3">
        <f t="shared" si="23"/>
        <v>7.5201288598320239</v>
      </c>
    </row>
    <row r="521" spans="1:7" x14ac:dyDescent="0.25">
      <c r="A521" s="5">
        <v>34029</v>
      </c>
      <c r="B521" s="6">
        <v>390</v>
      </c>
      <c r="C521" s="6">
        <v>1850</v>
      </c>
      <c r="D521" s="6">
        <v>1862.2850000000001</v>
      </c>
      <c r="E521" s="3">
        <f t="shared" si="21"/>
        <v>5.9661467391236922</v>
      </c>
      <c r="F521" s="3">
        <f t="shared" si="22"/>
        <v>7.5229409180723703</v>
      </c>
      <c r="G521" s="3">
        <f t="shared" si="23"/>
        <v>7.5295595073488277</v>
      </c>
    </row>
    <row r="522" spans="1:7" x14ac:dyDescent="0.25">
      <c r="A522" s="5">
        <v>34060</v>
      </c>
      <c r="B522" s="6">
        <v>390</v>
      </c>
      <c r="C522" s="6">
        <v>1850</v>
      </c>
      <c r="D522" s="6">
        <v>1880.77</v>
      </c>
      <c r="E522" s="3">
        <f t="shared" si="21"/>
        <v>5.9661467391236922</v>
      </c>
      <c r="F522" s="3">
        <f t="shared" si="22"/>
        <v>7.5229409180723703</v>
      </c>
      <c r="G522" s="3">
        <f t="shared" si="23"/>
        <v>7.5394365464393527</v>
      </c>
    </row>
    <row r="523" spans="1:7" x14ac:dyDescent="0.25">
      <c r="A523" s="5">
        <v>34090</v>
      </c>
      <c r="B523" s="6">
        <v>390</v>
      </c>
      <c r="C523" s="6">
        <v>1850</v>
      </c>
      <c r="D523" s="6">
        <v>1912.3049999999998</v>
      </c>
      <c r="E523" s="3">
        <f t="shared" si="21"/>
        <v>5.9661467391236922</v>
      </c>
      <c r="F523" s="3">
        <f t="shared" si="22"/>
        <v>7.5229409180723703</v>
      </c>
      <c r="G523" s="3">
        <f t="shared" si="23"/>
        <v>7.5560645997180229</v>
      </c>
    </row>
    <row r="524" spans="1:7" x14ac:dyDescent="0.25">
      <c r="A524" s="5">
        <v>34121</v>
      </c>
      <c r="B524" s="6">
        <v>390</v>
      </c>
      <c r="C524" s="6">
        <v>1850</v>
      </c>
      <c r="D524" s="6">
        <v>1907.4349999999999</v>
      </c>
      <c r="E524" s="3">
        <f t="shared" si="21"/>
        <v>5.9661467391236922</v>
      </c>
      <c r="F524" s="3">
        <f t="shared" si="22"/>
        <v>7.5229409180723703</v>
      </c>
      <c r="G524" s="3">
        <f t="shared" si="23"/>
        <v>7.5535146865622842</v>
      </c>
    </row>
    <row r="525" spans="1:7" x14ac:dyDescent="0.25">
      <c r="A525" s="5">
        <v>34151</v>
      </c>
      <c r="B525" s="6">
        <v>390</v>
      </c>
      <c r="C525" s="6">
        <v>1850</v>
      </c>
      <c r="D525" s="6">
        <v>1927.1999999999998</v>
      </c>
      <c r="E525" s="3">
        <f t="shared" si="21"/>
        <v>5.9661467391236922</v>
      </c>
      <c r="F525" s="3">
        <f t="shared" si="22"/>
        <v>7.5229409180723703</v>
      </c>
      <c r="G525" s="3">
        <f t="shared" si="23"/>
        <v>7.5638234513006619</v>
      </c>
    </row>
    <row r="526" spans="1:7" x14ac:dyDescent="0.25">
      <c r="A526" s="5">
        <v>34182</v>
      </c>
      <c r="B526" s="6">
        <v>390</v>
      </c>
      <c r="C526" s="6">
        <v>1850</v>
      </c>
      <c r="D526" s="6">
        <v>1946.365</v>
      </c>
      <c r="E526" s="3">
        <f t="shared" si="21"/>
        <v>5.9661467391236922</v>
      </c>
      <c r="F526" s="3">
        <f t="shared" si="22"/>
        <v>7.5229409180723703</v>
      </c>
      <c r="G526" s="3">
        <f t="shared" si="23"/>
        <v>7.5737188093923056</v>
      </c>
    </row>
    <row r="527" spans="1:7" x14ac:dyDescent="0.25">
      <c r="A527" s="5">
        <v>34213</v>
      </c>
      <c r="B527" s="6">
        <v>390</v>
      </c>
      <c r="C527" s="6">
        <v>1827.365</v>
      </c>
      <c r="D527" s="6">
        <v>1951.105</v>
      </c>
      <c r="E527" s="3">
        <f t="shared" si="21"/>
        <v>5.9661467391236922</v>
      </c>
      <c r="F527" s="3">
        <f t="shared" si="22"/>
        <v>7.5106303174862781</v>
      </c>
      <c r="G527" s="3">
        <f t="shared" si="23"/>
        <v>7.576151157729532</v>
      </c>
    </row>
    <row r="528" spans="1:7" x14ac:dyDescent="0.25">
      <c r="A528" s="5">
        <v>34243</v>
      </c>
      <c r="B528" s="6">
        <v>390</v>
      </c>
      <c r="C528" s="6">
        <v>1818.5</v>
      </c>
      <c r="D528" s="6">
        <v>1947.075</v>
      </c>
      <c r="E528" s="3">
        <f t="shared" si="21"/>
        <v>5.9661467391236922</v>
      </c>
      <c r="F528" s="3">
        <f t="shared" si="22"/>
        <v>7.5057672644270435</v>
      </c>
      <c r="G528" s="3">
        <f t="shared" si="23"/>
        <v>7.5740835254315257</v>
      </c>
    </row>
    <row r="529" spans="1:7" x14ac:dyDescent="0.25">
      <c r="A529" s="5">
        <v>34274</v>
      </c>
      <c r="B529" s="6">
        <v>390</v>
      </c>
      <c r="C529" s="6">
        <v>1850.1</v>
      </c>
      <c r="D529" s="6">
        <v>1977.4749999999999</v>
      </c>
      <c r="E529" s="3">
        <f t="shared" si="21"/>
        <v>5.9661467391236922</v>
      </c>
      <c r="F529" s="3">
        <f t="shared" si="22"/>
        <v>7.5229949706655566</v>
      </c>
      <c r="G529" s="3">
        <f t="shared" si="23"/>
        <v>7.5895760573368634</v>
      </c>
    </row>
    <row r="530" spans="1:7" x14ac:dyDescent="0.25">
      <c r="A530" s="5">
        <v>34304</v>
      </c>
      <c r="B530" s="6">
        <v>442.87</v>
      </c>
      <c r="C530" s="6">
        <v>1876.17</v>
      </c>
      <c r="D530" s="6">
        <v>2014.4549999999999</v>
      </c>
      <c r="E530" s="3">
        <f t="shared" si="21"/>
        <v>6.0932762732545607</v>
      </c>
      <c r="F530" s="3">
        <f t="shared" si="22"/>
        <v>7.5369877437974635</v>
      </c>
      <c r="G530" s="3">
        <f t="shared" si="23"/>
        <v>7.6081039663327603</v>
      </c>
    </row>
    <row r="531" spans="1:7" x14ac:dyDescent="0.25">
      <c r="A531" s="5">
        <v>34335</v>
      </c>
      <c r="B531" s="6">
        <v>2069.7600000000002</v>
      </c>
      <c r="C531" s="6">
        <v>1944.7600000000002</v>
      </c>
      <c r="D531" s="6">
        <v>2081.665</v>
      </c>
      <c r="E531" s="3">
        <f t="shared" si="21"/>
        <v>7.6351879375086327</v>
      </c>
      <c r="F531" s="3">
        <f t="shared" si="22"/>
        <v>7.5728938551227696</v>
      </c>
      <c r="G531" s="3">
        <f t="shared" si="23"/>
        <v>7.6409233332507354</v>
      </c>
    </row>
    <row r="532" spans="1:7" x14ac:dyDescent="0.25">
      <c r="A532" s="5">
        <v>34366</v>
      </c>
      <c r="B532" s="6">
        <v>2072.33</v>
      </c>
      <c r="C532" s="6">
        <v>1947.33</v>
      </c>
      <c r="D532" s="6">
        <v>2067.75</v>
      </c>
      <c r="E532" s="3">
        <f t="shared" si="21"/>
        <v>7.6364288571070924</v>
      </c>
      <c r="F532" s="3">
        <f t="shared" si="22"/>
        <v>7.5742144825355577</v>
      </c>
      <c r="G532" s="3">
        <f t="shared" si="23"/>
        <v>7.6342163385720161</v>
      </c>
    </row>
    <row r="533" spans="1:7" x14ac:dyDescent="0.25">
      <c r="A533" s="5">
        <v>34394</v>
      </c>
      <c r="B533" s="6">
        <v>2107.04</v>
      </c>
      <c r="C533" s="6">
        <v>1982.04</v>
      </c>
      <c r="D533" s="6">
        <v>2119.8249999999998</v>
      </c>
      <c r="E533" s="3">
        <f t="shared" si="21"/>
        <v>7.6530393979619102</v>
      </c>
      <c r="F533" s="3">
        <f t="shared" si="22"/>
        <v>7.5918818963209995</v>
      </c>
      <c r="G533" s="3">
        <f t="shared" si="23"/>
        <v>7.6590888170890414</v>
      </c>
    </row>
    <row r="534" spans="1:7" x14ac:dyDescent="0.25">
      <c r="A534" s="5">
        <v>34425</v>
      </c>
      <c r="B534" s="6">
        <v>2156.63</v>
      </c>
      <c r="C534" s="6">
        <v>2031.63</v>
      </c>
      <c r="D534" s="6">
        <v>2160.9449999999997</v>
      </c>
      <c r="E534" s="3">
        <f t="shared" si="21"/>
        <v>7.6763020971367135</v>
      </c>
      <c r="F534" s="3">
        <f t="shared" si="22"/>
        <v>7.6165937055044193</v>
      </c>
      <c r="G534" s="3">
        <f t="shared" si="23"/>
        <v>7.67830090500299</v>
      </c>
    </row>
    <row r="535" spans="1:7" x14ac:dyDescent="0.25">
      <c r="A535" s="5">
        <v>34455</v>
      </c>
      <c r="B535" s="6">
        <v>2168.86</v>
      </c>
      <c r="C535" s="6">
        <v>2043.8600000000001</v>
      </c>
      <c r="D535" s="6">
        <v>2169.38</v>
      </c>
      <c r="E535" s="3">
        <f t="shared" si="21"/>
        <v>7.6819569628700251</v>
      </c>
      <c r="F535" s="3">
        <f t="shared" si="22"/>
        <v>7.6225954558271471</v>
      </c>
      <c r="G535" s="3">
        <f t="shared" si="23"/>
        <v>7.6821966914246884</v>
      </c>
    </row>
    <row r="536" spans="1:7" x14ac:dyDescent="0.25">
      <c r="A536" s="5">
        <v>34486</v>
      </c>
      <c r="B536" s="6">
        <v>2177.27</v>
      </c>
      <c r="C536" s="6">
        <v>2052.27</v>
      </c>
      <c r="D536" s="6">
        <v>2179.8649999999998</v>
      </c>
      <c r="E536" s="3">
        <f t="shared" si="21"/>
        <v>7.6858270774303028</v>
      </c>
      <c r="F536" s="3">
        <f t="shared" si="22"/>
        <v>7.6267017765822782</v>
      </c>
      <c r="G536" s="3">
        <f t="shared" si="23"/>
        <v>7.6870182272600989</v>
      </c>
    </row>
    <row r="537" spans="1:7" x14ac:dyDescent="0.25">
      <c r="A537" s="5">
        <v>34516</v>
      </c>
      <c r="B537" s="6">
        <v>2191.14</v>
      </c>
      <c r="C537" s="6">
        <v>2066.14</v>
      </c>
      <c r="D537" s="6">
        <v>2198.5950000000003</v>
      </c>
      <c r="E537" s="3">
        <f t="shared" si="21"/>
        <v>7.6921772353176694</v>
      </c>
      <c r="F537" s="3">
        <f t="shared" si="22"/>
        <v>7.6334374111784937</v>
      </c>
      <c r="G537" s="3">
        <f t="shared" si="23"/>
        <v>7.6955737989677031</v>
      </c>
    </row>
    <row r="538" spans="1:7" x14ac:dyDescent="0.25">
      <c r="A538" s="5">
        <v>34547</v>
      </c>
      <c r="B538" s="6">
        <v>2234.41</v>
      </c>
      <c r="C538" s="6">
        <v>2109.41</v>
      </c>
      <c r="D538" s="6">
        <v>2243.52</v>
      </c>
      <c r="E538" s="3">
        <f t="shared" si="21"/>
        <v>7.7117324900953523</v>
      </c>
      <c r="F538" s="3">
        <f t="shared" si="22"/>
        <v>7.6541635665158312</v>
      </c>
      <c r="G538" s="3">
        <f t="shared" si="23"/>
        <v>7.7158013400186025</v>
      </c>
    </row>
    <row r="539" spans="1:7" x14ac:dyDescent="0.25">
      <c r="A539" s="5">
        <v>34578</v>
      </c>
      <c r="B539" s="6">
        <v>2261.64</v>
      </c>
      <c r="C539" s="6">
        <v>2136.64</v>
      </c>
      <c r="D539" s="6">
        <v>2261.7249999999999</v>
      </c>
      <c r="E539" s="3">
        <f t="shared" si="21"/>
        <v>7.7238454928165368</v>
      </c>
      <c r="F539" s="3">
        <f t="shared" si="22"/>
        <v>7.6669897806695042</v>
      </c>
      <c r="G539" s="3">
        <f t="shared" si="23"/>
        <v>7.7238830754568983</v>
      </c>
    </row>
    <row r="540" spans="1:7" x14ac:dyDescent="0.25">
      <c r="A540" s="5">
        <v>34608</v>
      </c>
      <c r="B540" s="6">
        <v>2272.7600000000002</v>
      </c>
      <c r="C540" s="6">
        <v>2147.7600000000002</v>
      </c>
      <c r="D540" s="6">
        <v>2278.1400000000003</v>
      </c>
      <c r="E540" s="3">
        <f t="shared" si="21"/>
        <v>7.7287502309482887</v>
      </c>
      <c r="F540" s="3">
        <f t="shared" si="22"/>
        <v>7.6721807175427124</v>
      </c>
      <c r="G540" s="3">
        <f t="shared" si="23"/>
        <v>7.7311145995374861</v>
      </c>
    </row>
    <row r="541" spans="1:7" x14ac:dyDescent="0.25">
      <c r="A541" s="5">
        <v>34639</v>
      </c>
      <c r="B541" s="6">
        <v>2296.15</v>
      </c>
      <c r="C541" s="6">
        <v>2262.9499999999998</v>
      </c>
      <c r="D541" s="6">
        <v>2301.1750000000002</v>
      </c>
      <c r="E541" s="3">
        <f t="shared" si="21"/>
        <v>7.7389890863159323</v>
      </c>
      <c r="F541" s="3">
        <f t="shared" si="22"/>
        <v>7.724424550824712</v>
      </c>
      <c r="G541" s="3">
        <f t="shared" si="23"/>
        <v>7.741175141033029</v>
      </c>
    </row>
    <row r="542" spans="1:7" x14ac:dyDescent="0.25">
      <c r="A542" s="5">
        <v>34669</v>
      </c>
      <c r="B542" s="6">
        <v>2304.6799999999998</v>
      </c>
      <c r="C542" s="6">
        <v>2281.6799999999998</v>
      </c>
      <c r="D542" s="6">
        <v>2298.125</v>
      </c>
      <c r="E542" s="3">
        <f t="shared" si="21"/>
        <v>7.7426971171597563</v>
      </c>
      <c r="F542" s="3">
        <f t="shared" si="22"/>
        <v>7.7326672927188849</v>
      </c>
      <c r="G542" s="3">
        <f t="shared" si="23"/>
        <v>7.7398488520555366</v>
      </c>
    </row>
    <row r="543" spans="1:7" x14ac:dyDescent="0.25">
      <c r="A543" s="5">
        <v>34700</v>
      </c>
      <c r="B543" s="6">
        <v>2324</v>
      </c>
      <c r="C543" s="6">
        <v>2300.6800000000003</v>
      </c>
      <c r="D543" s="6">
        <v>2345.66</v>
      </c>
      <c r="E543" s="3">
        <f t="shared" si="21"/>
        <v>7.7510451179718016</v>
      </c>
      <c r="F543" s="3">
        <f t="shared" si="22"/>
        <v>7.7409600103946623</v>
      </c>
      <c r="G543" s="3">
        <f t="shared" si="23"/>
        <v>7.7603220911741788</v>
      </c>
    </row>
    <row r="544" spans="1:7" x14ac:dyDescent="0.25">
      <c r="A544" s="5">
        <v>34731</v>
      </c>
      <c r="B544" s="6">
        <v>2383.75</v>
      </c>
      <c r="C544" s="6">
        <v>2360</v>
      </c>
      <c r="D544" s="6">
        <v>2389.9499999999998</v>
      </c>
      <c r="E544" s="3">
        <f t="shared" si="21"/>
        <v>7.7764301569146292</v>
      </c>
      <c r="F544" s="3">
        <f t="shared" si="22"/>
        <v>7.7664168980196555</v>
      </c>
      <c r="G544" s="3">
        <f t="shared" si="23"/>
        <v>7.7790277242046271</v>
      </c>
    </row>
    <row r="545" spans="1:7" x14ac:dyDescent="0.25">
      <c r="A545" s="5">
        <v>34759</v>
      </c>
      <c r="B545" s="6">
        <v>2406.61</v>
      </c>
      <c r="C545" s="6">
        <v>2382.61</v>
      </c>
      <c r="D545" s="6">
        <v>2407.085</v>
      </c>
      <c r="E545" s="3">
        <f t="shared" si="21"/>
        <v>7.7859743972351865</v>
      </c>
      <c r="F545" s="3">
        <f t="shared" si="22"/>
        <v>7.7759518044520632</v>
      </c>
      <c r="G545" s="3">
        <f t="shared" si="23"/>
        <v>7.7861717508280259</v>
      </c>
    </row>
    <row r="546" spans="1:7" x14ac:dyDescent="0.25">
      <c r="A546" s="5">
        <v>34790</v>
      </c>
      <c r="B546" s="6">
        <v>2423</v>
      </c>
      <c r="C546" s="6">
        <v>2398.875</v>
      </c>
      <c r="D546" s="6">
        <v>2432.16</v>
      </c>
      <c r="E546" s="3">
        <f t="shared" si="21"/>
        <v>7.7927617208165261</v>
      </c>
      <c r="F546" s="3">
        <f t="shared" si="22"/>
        <v>7.7827551564384114</v>
      </c>
      <c r="G546" s="3">
        <f t="shared" si="23"/>
        <v>7.7965350303957095</v>
      </c>
    </row>
    <row r="547" spans="1:7" x14ac:dyDescent="0.25">
      <c r="A547" s="5">
        <v>34820</v>
      </c>
      <c r="B547" s="6">
        <v>2455.33</v>
      </c>
      <c r="C547" s="6">
        <v>2430.83</v>
      </c>
      <c r="D547" s="6">
        <v>2457.19</v>
      </c>
      <c r="E547" s="3">
        <f t="shared" si="21"/>
        <v>7.8060164507470571</v>
      </c>
      <c r="F547" s="3">
        <f t="shared" si="22"/>
        <v>7.7959880418009719</v>
      </c>
      <c r="G547" s="3">
        <f t="shared" si="23"/>
        <v>7.8067736996086925</v>
      </c>
    </row>
    <row r="548" spans="1:7" x14ac:dyDescent="0.25">
      <c r="A548" s="5">
        <v>34851</v>
      </c>
      <c r="B548" s="6">
        <v>2504.23</v>
      </c>
      <c r="C548" s="6">
        <v>2479.2750000000001</v>
      </c>
      <c r="D548" s="6">
        <v>2529.5700000000002</v>
      </c>
      <c r="E548" s="3">
        <f t="shared" si="21"/>
        <v>7.8257365810369013</v>
      </c>
      <c r="F548" s="3">
        <f t="shared" si="22"/>
        <v>7.81572145771006</v>
      </c>
      <c r="G548" s="3">
        <f t="shared" si="23"/>
        <v>7.8358046068023395</v>
      </c>
    </row>
    <row r="549" spans="1:7" x14ac:dyDescent="0.25">
      <c r="A549" s="5">
        <v>34881</v>
      </c>
      <c r="B549" s="6">
        <v>2576.2399999999998</v>
      </c>
      <c r="C549" s="6">
        <v>2550.335</v>
      </c>
      <c r="D549" s="6">
        <v>2574.6149999999998</v>
      </c>
      <c r="E549" s="3">
        <f t="shared" si="21"/>
        <v>7.854086250586267</v>
      </c>
      <c r="F549" s="3">
        <f t="shared" si="22"/>
        <v>7.8439800020728736</v>
      </c>
      <c r="G549" s="3">
        <f t="shared" si="23"/>
        <v>7.8534552873563133</v>
      </c>
    </row>
    <row r="550" spans="1:7" x14ac:dyDescent="0.25">
      <c r="A550" s="5">
        <v>34912</v>
      </c>
      <c r="B550" s="6">
        <v>2584.48</v>
      </c>
      <c r="C550" s="6">
        <v>2558.3900000000003</v>
      </c>
      <c r="D550" s="6">
        <v>2592.7950000000001</v>
      </c>
      <c r="E550" s="3">
        <f t="shared" si="21"/>
        <v>7.8572796061654477</v>
      </c>
      <c r="F550" s="3">
        <f t="shared" si="22"/>
        <v>7.8471334333791178</v>
      </c>
      <c r="G550" s="3">
        <f t="shared" si="23"/>
        <v>7.8604917234083231</v>
      </c>
    </row>
    <row r="551" spans="1:7" x14ac:dyDescent="0.25">
      <c r="A551" s="5">
        <v>34943</v>
      </c>
      <c r="B551" s="6">
        <v>2624.48</v>
      </c>
      <c r="C551" s="6">
        <v>2598.2150000000001</v>
      </c>
      <c r="D551" s="6">
        <v>2631.5950000000003</v>
      </c>
      <c r="E551" s="3">
        <f t="shared" si="21"/>
        <v>7.8726380601641752</v>
      </c>
      <c r="F551" s="3">
        <f t="shared" si="22"/>
        <v>7.862579949772587</v>
      </c>
      <c r="G551" s="3">
        <f t="shared" si="23"/>
        <v>7.8753454052252376</v>
      </c>
    </row>
    <row r="552" spans="1:7" x14ac:dyDescent="0.25">
      <c r="A552" s="5">
        <v>34973</v>
      </c>
      <c r="B552" s="6">
        <v>2664.86</v>
      </c>
      <c r="C552" s="6">
        <v>2638.3150000000001</v>
      </c>
      <c r="D552" s="6">
        <v>2677.145</v>
      </c>
      <c r="E552" s="3">
        <f t="shared" si="21"/>
        <v>7.8879068023870271</v>
      </c>
      <c r="F552" s="3">
        <f t="shared" si="22"/>
        <v>7.8778957347915268</v>
      </c>
      <c r="G552" s="3">
        <f t="shared" si="23"/>
        <v>7.8925062071636738</v>
      </c>
    </row>
    <row r="553" spans="1:7" x14ac:dyDescent="0.25">
      <c r="A553" s="5">
        <v>35004</v>
      </c>
      <c r="B553" s="6">
        <v>2771.73</v>
      </c>
      <c r="C553" s="6">
        <v>2743.91</v>
      </c>
      <c r="D553" s="6">
        <v>2821.375</v>
      </c>
      <c r="E553" s="3">
        <f t="shared" si="21"/>
        <v>7.92722695296845</v>
      </c>
      <c r="F553" s="3">
        <f t="shared" si="22"/>
        <v>7.9171391894740628</v>
      </c>
      <c r="G553" s="3">
        <f t="shared" si="23"/>
        <v>7.9449796337519203</v>
      </c>
    </row>
    <row r="554" spans="1:7" x14ac:dyDescent="0.25">
      <c r="A554" s="5">
        <v>35034</v>
      </c>
      <c r="B554" s="6">
        <v>2906.4285714285716</v>
      </c>
      <c r="C554" s="6">
        <v>2877.4285714285716</v>
      </c>
      <c r="D554" s="6">
        <v>2914.79</v>
      </c>
      <c r="E554" s="3">
        <f t="shared" si="21"/>
        <v>7.9746803113804772</v>
      </c>
      <c r="F554" s="3">
        <f t="shared" si="22"/>
        <v>7.964652317152777</v>
      </c>
      <c r="G554" s="3">
        <f t="shared" si="23"/>
        <v>7.9775530550231224</v>
      </c>
    </row>
    <row r="555" spans="1:7" x14ac:dyDescent="0.25">
      <c r="A555" s="5">
        <v>35065</v>
      </c>
      <c r="B555" s="6">
        <v>2923.78</v>
      </c>
      <c r="C555" s="6">
        <v>2894.5650000000001</v>
      </c>
      <c r="D555" s="6">
        <v>2923.8199999999997</v>
      </c>
      <c r="E555" s="3">
        <f t="shared" si="21"/>
        <v>7.9806325786409591</v>
      </c>
      <c r="F555" s="3">
        <f t="shared" si="22"/>
        <v>7.9705901196497138</v>
      </c>
      <c r="G555" s="3">
        <f t="shared" si="23"/>
        <v>7.9806462594672807</v>
      </c>
    </row>
    <row r="556" spans="1:7" x14ac:dyDescent="0.25">
      <c r="A556" s="5">
        <v>35096</v>
      </c>
      <c r="B556" s="6">
        <v>2942.1</v>
      </c>
      <c r="C556" s="6">
        <v>2912.645</v>
      </c>
      <c r="D556" s="6">
        <v>2950.2650000000003</v>
      </c>
      <c r="E556" s="3">
        <f t="shared" si="21"/>
        <v>7.9868788910663842</v>
      </c>
      <c r="F556" s="3">
        <f t="shared" si="22"/>
        <v>7.9768168820424288</v>
      </c>
      <c r="G556" s="3">
        <f t="shared" si="23"/>
        <v>7.9896502758078221</v>
      </c>
    </row>
    <row r="557" spans="1:7" x14ac:dyDescent="0.25">
      <c r="A557" s="5">
        <v>35125</v>
      </c>
      <c r="B557" s="6">
        <v>3002.57</v>
      </c>
      <c r="C557" s="6">
        <v>2972.4750000000004</v>
      </c>
      <c r="D557" s="6">
        <v>3020.7649999999999</v>
      </c>
      <c r="E557" s="3">
        <f t="shared" si="21"/>
        <v>8.0072238675874523</v>
      </c>
      <c r="F557" s="3">
        <f t="shared" si="22"/>
        <v>7.9971502181006375</v>
      </c>
      <c r="G557" s="3">
        <f t="shared" si="23"/>
        <v>8.0132653895493142</v>
      </c>
    </row>
    <row r="558" spans="1:7" x14ac:dyDescent="0.25">
      <c r="A558" s="5">
        <v>35156</v>
      </c>
      <c r="B558" s="6">
        <v>3063.55</v>
      </c>
      <c r="C558" s="6">
        <v>3032.9350000000004</v>
      </c>
      <c r="D558" s="6">
        <v>3070.45</v>
      </c>
      <c r="E558" s="3">
        <f t="shared" si="21"/>
        <v>8.0273296532337604</v>
      </c>
      <c r="F558" s="3">
        <f t="shared" si="22"/>
        <v>8.0172860765324607</v>
      </c>
      <c r="G558" s="3">
        <f t="shared" si="23"/>
        <v>8.0295794096440325</v>
      </c>
    </row>
    <row r="559" spans="1:7" x14ac:dyDescent="0.25">
      <c r="A559" s="5">
        <v>35186</v>
      </c>
      <c r="B559" s="6">
        <v>3103.5652173913045</v>
      </c>
      <c r="C559" s="6">
        <v>3072.630434782609</v>
      </c>
      <c r="D559" s="6">
        <v>3115.4047619047619</v>
      </c>
      <c r="E559" s="3">
        <f t="shared" si="21"/>
        <v>8.0403067997754309</v>
      </c>
      <c r="F559" s="3">
        <f t="shared" si="22"/>
        <v>8.0302892928686873</v>
      </c>
      <c r="G559" s="3">
        <f t="shared" si="23"/>
        <v>8.044114362396428</v>
      </c>
    </row>
    <row r="560" spans="1:7" x14ac:dyDescent="0.25">
      <c r="A560" s="5">
        <v>35217</v>
      </c>
      <c r="B560" s="6">
        <v>3127.25</v>
      </c>
      <c r="C560" s="6">
        <v>3095.875</v>
      </c>
      <c r="D560" s="6">
        <v>3135.9</v>
      </c>
      <c r="E560" s="3">
        <f t="shared" si="21"/>
        <v>8.0479093030948512</v>
      </c>
      <c r="F560" s="3">
        <f t="shared" si="22"/>
        <v>8.037825859217536</v>
      </c>
      <c r="G560" s="3">
        <f t="shared" si="23"/>
        <v>8.0506714932067709</v>
      </c>
    </row>
    <row r="561" spans="1:7" x14ac:dyDescent="0.25">
      <c r="A561" s="5">
        <v>35247</v>
      </c>
      <c r="B561" s="6">
        <v>3167.8695652173915</v>
      </c>
      <c r="C561" s="6">
        <v>3136.195652173913</v>
      </c>
      <c r="D561" s="6">
        <v>3176.78</v>
      </c>
      <c r="E561" s="3">
        <f t="shared" si="21"/>
        <v>8.060814579491181</v>
      </c>
      <c r="F561" s="3">
        <f t="shared" si="22"/>
        <v>8.0507657686102494</v>
      </c>
      <c r="G561" s="3">
        <f t="shared" si="23"/>
        <v>8.063623384153809</v>
      </c>
    </row>
    <row r="562" spans="1:7" x14ac:dyDescent="0.25">
      <c r="A562" s="5">
        <v>35278</v>
      </c>
      <c r="B562" s="6">
        <v>3251.09</v>
      </c>
      <c r="C562" s="6">
        <v>3218.52</v>
      </c>
      <c r="D562" s="6">
        <v>3267.6350000000002</v>
      </c>
      <c r="E562" s="3">
        <f t="shared" si="21"/>
        <v>8.0867456037103196</v>
      </c>
      <c r="F562" s="3">
        <f t="shared" si="22"/>
        <v>8.0766769055482435</v>
      </c>
      <c r="G562" s="3">
        <f t="shared" si="23"/>
        <v>8.0918217606357139</v>
      </c>
    </row>
    <row r="563" spans="1:7" x14ac:dyDescent="0.25">
      <c r="A563" s="5">
        <v>35309</v>
      </c>
      <c r="B563" s="6">
        <v>3292.67</v>
      </c>
      <c r="C563" s="6">
        <v>3259.67</v>
      </c>
      <c r="D563" s="6">
        <v>3293.62</v>
      </c>
      <c r="E563" s="3">
        <f t="shared" si="21"/>
        <v>8.099454064782627</v>
      </c>
      <c r="F563" s="3">
        <f t="shared" si="22"/>
        <v>8.0893812422430909</v>
      </c>
      <c r="G563" s="3">
        <f t="shared" si="23"/>
        <v>8.0997425428200618</v>
      </c>
    </row>
    <row r="564" spans="1:7" x14ac:dyDescent="0.25">
      <c r="A564" s="5">
        <v>35339</v>
      </c>
      <c r="B564" s="6">
        <v>3314.22</v>
      </c>
      <c r="C564" s="6">
        <v>3281.0249999999996</v>
      </c>
      <c r="D564" s="6">
        <v>3321.6800000000003</v>
      </c>
      <c r="E564" s="3">
        <f t="shared" si="21"/>
        <v>8.1059775808163117</v>
      </c>
      <c r="F564" s="3">
        <f t="shared" si="22"/>
        <v>8.0959111525602339</v>
      </c>
      <c r="G564" s="3">
        <f t="shared" si="23"/>
        <v>8.1082259580199008</v>
      </c>
    </row>
    <row r="565" spans="1:7" x14ac:dyDescent="0.25">
      <c r="A565" s="5">
        <v>35370</v>
      </c>
      <c r="B565" s="6">
        <v>3362</v>
      </c>
      <c r="C565" s="6">
        <v>3328.2619047619046</v>
      </c>
      <c r="D565" s="6">
        <v>3401.1904761904761</v>
      </c>
      <c r="E565" s="3">
        <f t="shared" si="21"/>
        <v>8.1202913139685613</v>
      </c>
      <c r="F565" s="3">
        <f t="shared" si="22"/>
        <v>8.1102054961889483</v>
      </c>
      <c r="G565" s="3">
        <f t="shared" si="23"/>
        <v>8.1318807893755505</v>
      </c>
    </row>
    <row r="566" spans="1:7" x14ac:dyDescent="0.25">
      <c r="A566" s="5">
        <v>35400</v>
      </c>
      <c r="B566" s="6">
        <v>3567.909090909091</v>
      </c>
      <c r="C566" s="6">
        <v>3532.2045454545455</v>
      </c>
      <c r="D566" s="6">
        <v>3596.2</v>
      </c>
      <c r="E566" s="3">
        <f t="shared" si="21"/>
        <v>8.1797350143700047</v>
      </c>
      <c r="F566" s="3">
        <f t="shared" si="22"/>
        <v>8.1696774721236096</v>
      </c>
      <c r="G566" s="3">
        <f t="shared" si="23"/>
        <v>8.1876330113975371</v>
      </c>
    </row>
    <row r="567" spans="1:7" x14ac:dyDescent="0.25">
      <c r="A567" s="5">
        <v>35431</v>
      </c>
      <c r="B567" s="6">
        <v>3658.3</v>
      </c>
      <c r="C567" s="6">
        <v>3621.6950000000002</v>
      </c>
      <c r="D567" s="6">
        <v>3674.8649999999998</v>
      </c>
      <c r="E567" s="3">
        <f t="shared" si="21"/>
        <v>8.2047538376164386</v>
      </c>
      <c r="F567" s="3">
        <f t="shared" si="22"/>
        <v>8.1946974272775979</v>
      </c>
      <c r="G567" s="3">
        <f t="shared" si="23"/>
        <v>8.2092716762783233</v>
      </c>
    </row>
    <row r="568" spans="1:7" x14ac:dyDescent="0.25">
      <c r="A568" s="5">
        <v>35462</v>
      </c>
      <c r="B568" s="6">
        <v>3722.25</v>
      </c>
      <c r="C568" s="6">
        <v>3685</v>
      </c>
      <c r="D568" s="6">
        <v>3737.94</v>
      </c>
      <c r="E568" s="3">
        <f t="shared" si="21"/>
        <v>8.2220836031356601</v>
      </c>
      <c r="F568" s="3">
        <f t="shared" si="22"/>
        <v>8.2120258046234369</v>
      </c>
      <c r="G568" s="3">
        <f t="shared" si="23"/>
        <v>8.226289936522317</v>
      </c>
    </row>
    <row r="569" spans="1:7" x14ac:dyDescent="0.25">
      <c r="A569" s="5">
        <v>35490</v>
      </c>
      <c r="B569" s="6">
        <v>3775.67</v>
      </c>
      <c r="C569" s="6">
        <v>3737.9049999999997</v>
      </c>
      <c r="D569" s="6">
        <v>3784</v>
      </c>
      <c r="E569" s="3">
        <f t="shared" si="21"/>
        <v>8.2363331293785098</v>
      </c>
      <c r="F569" s="3">
        <f t="shared" si="22"/>
        <v>8.2262805730323034</v>
      </c>
      <c r="G569" s="3">
        <f t="shared" si="23"/>
        <v>8.2385369301717688</v>
      </c>
    </row>
    <row r="570" spans="1:7" x14ac:dyDescent="0.25">
      <c r="A570" s="5">
        <v>35521</v>
      </c>
      <c r="B570" s="6">
        <v>3817.68</v>
      </c>
      <c r="C570" s="6">
        <v>3779.5</v>
      </c>
      <c r="D570" s="6">
        <v>3832.1849999999999</v>
      </c>
      <c r="E570" s="3">
        <f t="shared" si="21"/>
        <v>8.2473981872582147</v>
      </c>
      <c r="F570" s="3">
        <f t="shared" si="22"/>
        <v>8.2373470047322321</v>
      </c>
      <c r="G570" s="3">
        <f t="shared" si="23"/>
        <v>8.2511904155872173</v>
      </c>
    </row>
    <row r="571" spans="1:7" x14ac:dyDescent="0.25">
      <c r="A571" s="5">
        <v>35551</v>
      </c>
      <c r="B571" s="6">
        <v>3883.27</v>
      </c>
      <c r="C571" s="6">
        <v>3844.4300000000003</v>
      </c>
      <c r="D571" s="6">
        <v>3896.6</v>
      </c>
      <c r="E571" s="3">
        <f t="shared" si="21"/>
        <v>8.2644328611798681</v>
      </c>
      <c r="F571" s="3">
        <f t="shared" si="22"/>
        <v>8.2543806264771042</v>
      </c>
      <c r="G571" s="3">
        <f t="shared" si="23"/>
        <v>8.2678596570117868</v>
      </c>
    </row>
    <row r="572" spans="1:7" x14ac:dyDescent="0.25">
      <c r="A572" s="5">
        <v>35582</v>
      </c>
      <c r="B572" s="6">
        <v>3938.0952380952381</v>
      </c>
      <c r="C572" s="6">
        <v>3898.833333333333</v>
      </c>
      <c r="D572" s="6">
        <v>3952.76</v>
      </c>
      <c r="E572" s="3">
        <f t="shared" si="21"/>
        <v>8.2784524432883604</v>
      </c>
      <c r="F572" s="3">
        <f t="shared" si="22"/>
        <v>8.2684326420657115</v>
      </c>
      <c r="G572" s="3">
        <f t="shared" si="23"/>
        <v>8.2821693480713119</v>
      </c>
    </row>
    <row r="573" spans="1:7" x14ac:dyDescent="0.25">
      <c r="A573" s="5">
        <v>35612</v>
      </c>
      <c r="B573" s="6">
        <v>4001.0434782608695</v>
      </c>
      <c r="C573" s="6">
        <v>3961.0434782608695</v>
      </c>
      <c r="D573" s="6">
        <v>4016.65</v>
      </c>
      <c r="E573" s="3">
        <f t="shared" si="21"/>
        <v>8.2943104756466965</v>
      </c>
      <c r="F573" s="3">
        <f t="shared" si="22"/>
        <v>8.2842627741486137</v>
      </c>
      <c r="G573" s="3">
        <f t="shared" si="23"/>
        <v>8.2982035008644885</v>
      </c>
    </row>
    <row r="574" spans="1:7" x14ac:dyDescent="0.25">
      <c r="A574" s="5">
        <v>35643</v>
      </c>
      <c r="B574" s="6">
        <v>4073.1428571428573</v>
      </c>
      <c r="C574" s="6">
        <v>4032.4047619047619</v>
      </c>
      <c r="D574" s="6">
        <v>4087.64</v>
      </c>
      <c r="E574" s="3">
        <f t="shared" si="21"/>
        <v>8.3121701812152224</v>
      </c>
      <c r="F574" s="3">
        <f t="shared" si="22"/>
        <v>8.3021181920899014</v>
      </c>
      <c r="G574" s="3">
        <f t="shared" si="23"/>
        <v>8.3157230653834908</v>
      </c>
    </row>
    <row r="575" spans="1:7" x14ac:dyDescent="0.25">
      <c r="A575" s="5">
        <v>35674</v>
      </c>
      <c r="B575" s="6">
        <v>4122.45</v>
      </c>
      <c r="C575" s="6">
        <v>4081.18</v>
      </c>
      <c r="D575" s="6">
        <v>4128.3850000000002</v>
      </c>
      <c r="E575" s="3">
        <f t="shared" si="21"/>
        <v>8.3242029257974366</v>
      </c>
      <c r="F575" s="3">
        <f t="shared" si="22"/>
        <v>8.3141414412696868</v>
      </c>
      <c r="G575" s="3">
        <f t="shared" si="23"/>
        <v>8.3256415683163176</v>
      </c>
    </row>
    <row r="576" spans="1:7" x14ac:dyDescent="0.25">
      <c r="A576" s="5">
        <v>35704</v>
      </c>
      <c r="B576" s="6">
        <v>4168.739130434783</v>
      </c>
      <c r="C576" s="6">
        <v>4127.021739130435</v>
      </c>
      <c r="D576" s="6">
        <v>4194.59</v>
      </c>
      <c r="E576" s="3">
        <f t="shared" si="21"/>
        <v>8.3353689022685789</v>
      </c>
      <c r="F576" s="3">
        <f t="shared" si="22"/>
        <v>8.3253112972769774</v>
      </c>
      <c r="G576" s="3">
        <f t="shared" si="23"/>
        <v>8.3415508787256059</v>
      </c>
    </row>
    <row r="577" spans="1:7" x14ac:dyDescent="0.25">
      <c r="A577" s="5">
        <v>35735</v>
      </c>
      <c r="B577" s="6">
        <v>4262.75</v>
      </c>
      <c r="C577" s="6">
        <v>4220.125</v>
      </c>
      <c r="D577" s="6">
        <v>4280.3150000000005</v>
      </c>
      <c r="E577" s="3">
        <f t="shared" si="21"/>
        <v>8.3576697708982604</v>
      </c>
      <c r="F577" s="3">
        <f t="shared" si="22"/>
        <v>8.3476200274444494</v>
      </c>
      <c r="G577" s="3">
        <f t="shared" si="23"/>
        <v>8.361781883998475</v>
      </c>
    </row>
    <row r="578" spans="1:7" x14ac:dyDescent="0.25">
      <c r="A578" s="5">
        <v>35765</v>
      </c>
      <c r="B578" s="6">
        <v>4373.434782608696</v>
      </c>
      <c r="C578" s="6">
        <v>4329.695652173913</v>
      </c>
      <c r="D578" s="6">
        <v>4393.0450000000001</v>
      </c>
      <c r="E578" s="3">
        <f t="shared" si="21"/>
        <v>8.3833039708037607</v>
      </c>
      <c r="F578" s="3">
        <f t="shared" si="22"/>
        <v>8.3732525303446614</v>
      </c>
      <c r="G578" s="3">
        <f t="shared" si="23"/>
        <v>8.3877778874926285</v>
      </c>
    </row>
    <row r="579" spans="1:7" x14ac:dyDescent="0.25">
      <c r="A579" s="5">
        <v>35796</v>
      </c>
      <c r="B579" s="6">
        <v>4475.272727272727</v>
      </c>
      <c r="C579" s="6">
        <v>4430.431818181818</v>
      </c>
      <c r="D579" s="6">
        <v>4497.9750000000004</v>
      </c>
      <c r="E579" s="3">
        <f t="shared" si="21"/>
        <v>8.4063225734938563</v>
      </c>
      <c r="F579" s="3">
        <f t="shared" si="22"/>
        <v>8.3962523341762587</v>
      </c>
      <c r="G579" s="3">
        <f t="shared" si="23"/>
        <v>8.4113825744780257</v>
      </c>
    </row>
    <row r="580" spans="1:7" x14ac:dyDescent="0.25">
      <c r="A580" s="5">
        <v>35827</v>
      </c>
      <c r="B580" s="6">
        <v>4533.75</v>
      </c>
      <c r="C580" s="6">
        <v>4488.25</v>
      </c>
      <c r="D580" s="6">
        <v>4537.17</v>
      </c>
      <c r="E580" s="3">
        <f t="shared" ref="E580:E603" si="24">LN(B580)</f>
        <v>8.4193046905971123</v>
      </c>
      <c r="F580" s="3">
        <f t="shared" ref="F580:F603" si="25">LN(C580)</f>
        <v>8.409218149750938</v>
      </c>
      <c r="G580" s="3">
        <f t="shared" ref="G580:G603" si="26">LN(D580)</f>
        <v>8.420058748655622</v>
      </c>
    </row>
    <row r="581" spans="1:7" x14ac:dyDescent="0.25">
      <c r="A581" s="5">
        <v>35855</v>
      </c>
      <c r="B581" s="6">
        <v>4599.681818181818</v>
      </c>
      <c r="C581" s="6">
        <v>4553.659090909091</v>
      </c>
      <c r="D581" s="6">
        <v>4660.318181818182</v>
      </c>
      <c r="E581" s="3">
        <f t="shared" si="24"/>
        <v>8.4337424101243599</v>
      </c>
      <c r="F581" s="3">
        <f t="shared" si="25"/>
        <v>8.4236863845570085</v>
      </c>
      <c r="G581" s="3">
        <f t="shared" si="26"/>
        <v>8.4468390041488863</v>
      </c>
    </row>
    <row r="582" spans="1:7" x14ac:dyDescent="0.25">
      <c r="A582" s="5">
        <v>35886</v>
      </c>
      <c r="B582" s="6">
        <v>4906.666666666667</v>
      </c>
      <c r="C582" s="6">
        <v>4857.6904761904761</v>
      </c>
      <c r="D582" s="6">
        <v>4960.3571428571431</v>
      </c>
      <c r="E582" s="3">
        <f t="shared" si="24"/>
        <v>8.498350103614758</v>
      </c>
      <c r="F582" s="3">
        <f t="shared" si="25"/>
        <v>8.4883183932857733</v>
      </c>
      <c r="G582" s="3">
        <f t="shared" si="26"/>
        <v>8.50923302173506</v>
      </c>
    </row>
    <row r="583" spans="1:7" x14ac:dyDescent="0.25">
      <c r="A583" s="5">
        <v>35916</v>
      </c>
      <c r="B583" s="6">
        <v>5110.5</v>
      </c>
      <c r="C583" s="6">
        <v>5059.5</v>
      </c>
      <c r="D583" s="6">
        <v>5150.6499999999996</v>
      </c>
      <c r="E583" s="3">
        <f t="shared" si="24"/>
        <v>8.5390525257691312</v>
      </c>
      <c r="F583" s="3">
        <f t="shared" si="25"/>
        <v>8.5290229431698155</v>
      </c>
      <c r="G583" s="3">
        <f t="shared" si="26"/>
        <v>8.5468781992857501</v>
      </c>
    </row>
    <row r="584" spans="1:7" x14ac:dyDescent="0.25">
      <c r="A584" s="5">
        <v>35947</v>
      </c>
      <c r="B584" s="6">
        <v>5224.818181818182</v>
      </c>
      <c r="C584" s="6">
        <v>5172.5</v>
      </c>
      <c r="D584" s="6">
        <v>5234.477272727273</v>
      </c>
      <c r="E584" s="3">
        <f t="shared" si="24"/>
        <v>8.5611752784894097</v>
      </c>
      <c r="F584" s="3">
        <f t="shared" si="25"/>
        <v>8.5511114096196987</v>
      </c>
      <c r="G584" s="3">
        <f t="shared" si="26"/>
        <v>8.5630222659269393</v>
      </c>
    </row>
    <row r="585" spans="1:7" x14ac:dyDescent="0.25">
      <c r="A585" s="5">
        <v>35977</v>
      </c>
      <c r="B585" s="6">
        <v>5288.434782608696</v>
      </c>
      <c r="C585" s="6">
        <v>5235.434782608696</v>
      </c>
      <c r="D585" s="6">
        <v>5298.54347826087</v>
      </c>
      <c r="E585" s="3">
        <f t="shared" si="24"/>
        <v>8.5732775987659444</v>
      </c>
      <c r="F585" s="3">
        <f t="shared" si="25"/>
        <v>8.5632051728852847</v>
      </c>
      <c r="G585" s="3">
        <f t="shared" si="26"/>
        <v>8.5751872463490582</v>
      </c>
    </row>
    <row r="586" spans="1:7" x14ac:dyDescent="0.25">
      <c r="A586" s="5">
        <v>36008</v>
      </c>
      <c r="B586" s="6">
        <v>5391.55</v>
      </c>
      <c r="C586" s="6">
        <v>5337.625</v>
      </c>
      <c r="D586" s="6">
        <v>5429</v>
      </c>
      <c r="E586" s="3">
        <f t="shared" si="24"/>
        <v>8.5925881921361231</v>
      </c>
      <c r="F586" s="3">
        <f t="shared" si="25"/>
        <v>8.5825360764664023</v>
      </c>
      <c r="G586" s="3">
        <f t="shared" si="26"/>
        <v>8.5995102339054519</v>
      </c>
    </row>
    <row r="587" spans="1:7" x14ac:dyDescent="0.25">
      <c r="A587" s="5">
        <v>36039</v>
      </c>
      <c r="B587" s="6">
        <v>5723.136363636364</v>
      </c>
      <c r="C587" s="6">
        <v>5666</v>
      </c>
      <c r="D587" s="6">
        <v>5888.272727272727</v>
      </c>
      <c r="E587" s="3">
        <f t="shared" si="24"/>
        <v>8.6522722494249678</v>
      </c>
      <c r="F587" s="3">
        <f t="shared" si="25"/>
        <v>8.6422386803904612</v>
      </c>
      <c r="G587" s="3">
        <f t="shared" si="26"/>
        <v>8.6807179785059727</v>
      </c>
    </row>
    <row r="588" spans="1:7" x14ac:dyDescent="0.25">
      <c r="A588" s="5">
        <v>36069</v>
      </c>
      <c r="B588" s="6">
        <v>6518.6190476190477</v>
      </c>
      <c r="C588" s="6">
        <v>6453.4047619047615</v>
      </c>
      <c r="D588" s="6">
        <v>6628.2857142857138</v>
      </c>
      <c r="E588" s="3">
        <f t="shared" si="24"/>
        <v>8.7824178299749622</v>
      </c>
      <c r="F588" s="3">
        <f t="shared" si="25"/>
        <v>8.7723631405781806</v>
      </c>
      <c r="G588" s="3">
        <f t="shared" si="26"/>
        <v>8.7991014847817777</v>
      </c>
    </row>
    <row r="589" spans="1:7" x14ac:dyDescent="0.25">
      <c r="A589" s="5">
        <v>36100</v>
      </c>
      <c r="B589" s="6">
        <v>6512</v>
      </c>
      <c r="C589" s="6">
        <v>6446.9210526315783</v>
      </c>
      <c r="D589" s="6">
        <v>6429.78947368421</v>
      </c>
      <c r="E589" s="3">
        <f t="shared" si="24"/>
        <v>8.7814019076823762</v>
      </c>
      <c r="F589" s="3">
        <f t="shared" si="25"/>
        <v>8.7713579396379338</v>
      </c>
      <c r="G589" s="3">
        <f t="shared" si="26"/>
        <v>8.768697075433483</v>
      </c>
    </row>
    <row r="590" spans="1:7" x14ac:dyDescent="0.25">
      <c r="A590" s="5">
        <v>36130</v>
      </c>
      <c r="B590" s="6">
        <v>6550.9047619047615</v>
      </c>
      <c r="C590" s="6">
        <v>6485.333333333333</v>
      </c>
      <c r="D590" s="6">
        <v>6584.1428571428569</v>
      </c>
      <c r="E590" s="3">
        <f t="shared" si="24"/>
        <v>8.7873584506785214</v>
      </c>
      <c r="F590" s="3">
        <f t="shared" si="25"/>
        <v>8.7772984960977833</v>
      </c>
      <c r="G590" s="3">
        <f t="shared" si="26"/>
        <v>8.7924194397434565</v>
      </c>
    </row>
    <row r="591" spans="1:7" x14ac:dyDescent="0.25">
      <c r="A591" s="5">
        <v>36161</v>
      </c>
      <c r="B591" s="6">
        <v>7009.25</v>
      </c>
      <c r="C591" s="6">
        <v>6939.1779999999999</v>
      </c>
      <c r="D591" s="6">
        <v>7122.7749999999996</v>
      </c>
      <c r="E591" s="3">
        <f t="shared" si="24"/>
        <v>8.854985984290531</v>
      </c>
      <c r="F591" s="3">
        <f t="shared" si="25"/>
        <v>8.8449386026817951</v>
      </c>
      <c r="G591" s="3">
        <f t="shared" si="26"/>
        <v>8.8710526756653252</v>
      </c>
    </row>
    <row r="592" spans="1:7" x14ac:dyDescent="0.25">
      <c r="A592" s="5">
        <v>36192</v>
      </c>
      <c r="B592" s="6">
        <v>7399.2352941176468</v>
      </c>
      <c r="C592" s="6">
        <v>7325.2941176470586</v>
      </c>
      <c r="D592" s="6">
        <v>7783.323529411764</v>
      </c>
      <c r="E592" s="3">
        <f t="shared" si="24"/>
        <v>8.9091319352197065</v>
      </c>
      <c r="F592" s="3">
        <f t="shared" si="25"/>
        <v>8.8990885856589781</v>
      </c>
      <c r="G592" s="3">
        <f t="shared" si="26"/>
        <v>8.959738714823656</v>
      </c>
    </row>
    <row r="593" spans="1:7" x14ac:dyDescent="0.25">
      <c r="A593" s="5">
        <v>36220</v>
      </c>
      <c r="B593" s="6">
        <v>10493.565217391304</v>
      </c>
      <c r="C593" s="6">
        <v>10388.608695652174</v>
      </c>
      <c r="D593" s="6">
        <v>10489.611111111111</v>
      </c>
      <c r="E593" s="3">
        <f t="shared" si="24"/>
        <v>9.2585175118456853</v>
      </c>
      <c r="F593" s="3">
        <f t="shared" si="25"/>
        <v>9.2484651671048663</v>
      </c>
      <c r="G593" s="3">
        <f t="shared" si="26"/>
        <v>9.258140628359115</v>
      </c>
    </row>
    <row r="594" spans="1:7" x14ac:dyDescent="0.25">
      <c r="A594" s="5">
        <v>36251</v>
      </c>
      <c r="B594" s="6">
        <v>9734.2380952380954</v>
      </c>
      <c r="C594" s="6">
        <v>9636.8333333333321</v>
      </c>
      <c r="D594" s="6">
        <v>9398.1428571428569</v>
      </c>
      <c r="E594" s="3">
        <f t="shared" si="24"/>
        <v>9.1834046502584314</v>
      </c>
      <c r="F594" s="3">
        <f t="shared" si="25"/>
        <v>9.1733478412463381</v>
      </c>
      <c r="G594" s="3">
        <f t="shared" si="26"/>
        <v>9.1482673803498322</v>
      </c>
    </row>
    <row r="595" spans="1:7" x14ac:dyDescent="0.25">
      <c r="A595" s="5">
        <v>36281</v>
      </c>
      <c r="B595" s="6">
        <v>8882.9</v>
      </c>
      <c r="C595" s="6">
        <v>8794</v>
      </c>
      <c r="D595" s="6">
        <v>8950.625</v>
      </c>
      <c r="E595" s="3">
        <f t="shared" si="24"/>
        <v>9.0918833592482695</v>
      </c>
      <c r="F595" s="3">
        <f t="shared" si="25"/>
        <v>9.0818249497407546</v>
      </c>
      <c r="G595" s="3">
        <f t="shared" si="26"/>
        <v>9.0994786412329667</v>
      </c>
    </row>
    <row r="596" spans="1:7" x14ac:dyDescent="0.25">
      <c r="A596" s="5">
        <v>36312</v>
      </c>
      <c r="B596" s="6">
        <v>10470.727272727272</v>
      </c>
      <c r="C596" s="6">
        <v>10365.909090909092</v>
      </c>
      <c r="D596" s="6">
        <v>10880.318181818182</v>
      </c>
      <c r="E596" s="3">
        <f t="shared" si="24"/>
        <v>9.2563387639858181</v>
      </c>
      <c r="F596" s="3">
        <f t="shared" si="25"/>
        <v>9.2462777287815303</v>
      </c>
      <c r="G596" s="3">
        <f t="shared" si="26"/>
        <v>9.2947107646347238</v>
      </c>
    </row>
    <row r="597" spans="1:7" x14ac:dyDescent="0.25">
      <c r="A597" s="5">
        <v>36342</v>
      </c>
      <c r="B597" s="6">
        <v>11705.454545454546</v>
      </c>
      <c r="C597" s="6">
        <v>11588.386363636364</v>
      </c>
      <c r="D597" s="6">
        <v>11695.068181818182</v>
      </c>
      <c r="E597" s="3">
        <f t="shared" si="24"/>
        <v>9.3678102126143745</v>
      </c>
      <c r="F597" s="3">
        <f t="shared" si="25"/>
        <v>9.3577587000348661</v>
      </c>
      <c r="G597" s="3">
        <f t="shared" si="26"/>
        <v>9.3669225089985648</v>
      </c>
    </row>
    <row r="598" spans="1:7" x14ac:dyDescent="0.25">
      <c r="A598" s="5">
        <v>36373</v>
      </c>
      <c r="B598" s="6">
        <v>11354.238095238095</v>
      </c>
      <c r="C598" s="6">
        <v>11240.785714285714</v>
      </c>
      <c r="D598" s="6">
        <v>11165.261904761905</v>
      </c>
      <c r="E598" s="3">
        <f t="shared" si="24"/>
        <v>9.3373463536744516</v>
      </c>
      <c r="F598" s="3">
        <f t="shared" si="25"/>
        <v>9.3273040244107559</v>
      </c>
      <c r="G598" s="3">
        <f t="shared" si="26"/>
        <v>9.3205626216580573</v>
      </c>
    </row>
    <row r="599" spans="1:7" x14ac:dyDescent="0.25">
      <c r="A599" s="5">
        <v>36404</v>
      </c>
      <c r="B599" s="6">
        <v>11483.136363636364</v>
      </c>
      <c r="C599" s="6">
        <v>11368.295454545456</v>
      </c>
      <c r="D599" s="6">
        <v>12060.568181818182</v>
      </c>
      <c r="E599" s="3">
        <f t="shared" si="24"/>
        <v>9.3486348349679247</v>
      </c>
      <c r="F599" s="3">
        <f t="shared" si="25"/>
        <v>9.3385836594590348</v>
      </c>
      <c r="G599" s="3">
        <f t="shared" si="26"/>
        <v>9.397696582091644</v>
      </c>
    </row>
    <row r="600" spans="1:7" x14ac:dyDescent="0.25">
      <c r="A600" s="5">
        <v>36434</v>
      </c>
      <c r="B600" s="6">
        <v>14948.619047619048</v>
      </c>
      <c r="C600" s="6">
        <v>14799.214285714286</v>
      </c>
      <c r="D600" s="6">
        <v>15549.619047619046</v>
      </c>
      <c r="E600" s="3">
        <f t="shared" si="24"/>
        <v>9.6123742031556123</v>
      </c>
      <c r="F600" s="3">
        <f t="shared" si="25"/>
        <v>9.6023293695398575</v>
      </c>
      <c r="G600" s="3">
        <f t="shared" si="26"/>
        <v>9.6517914187618867</v>
      </c>
    </row>
    <row r="601" spans="1:7" x14ac:dyDescent="0.25">
      <c r="A601" s="5">
        <v>36465</v>
      </c>
      <c r="B601" s="6">
        <v>17338.45</v>
      </c>
      <c r="C601" s="6">
        <v>17165.050000000003</v>
      </c>
      <c r="D601" s="6">
        <v>17419.974999999999</v>
      </c>
      <c r="E601" s="3">
        <f t="shared" si="24"/>
        <v>9.7606818576424708</v>
      </c>
      <c r="F601" s="3">
        <f t="shared" si="25"/>
        <v>9.7506306187917158</v>
      </c>
      <c r="G601" s="3">
        <f t="shared" si="26"/>
        <v>9.765372815273432</v>
      </c>
    </row>
    <row r="602" spans="1:7" x14ac:dyDescent="0.25">
      <c r="A602" s="5">
        <v>36495</v>
      </c>
      <c r="B602" s="6">
        <v>17754.045454545456</v>
      </c>
      <c r="C602" s="6">
        <v>17576.431818181816</v>
      </c>
      <c r="D602" s="6">
        <v>18101.113636363636</v>
      </c>
      <c r="E602" s="3">
        <f t="shared" si="24"/>
        <v>9.7843686818674929</v>
      </c>
      <c r="F602" s="3">
        <f t="shared" si="25"/>
        <v>9.7743141823892827</v>
      </c>
      <c r="G602" s="3">
        <f t="shared" si="26"/>
        <v>9.8037287422321366</v>
      </c>
    </row>
    <row r="603" spans="1:7" x14ac:dyDescent="0.25">
      <c r="A603" s="5">
        <v>36526</v>
      </c>
      <c r="B603" s="6">
        <v>25000</v>
      </c>
      <c r="C603" s="6">
        <v>23270.357142857145</v>
      </c>
      <c r="D603" s="6">
        <v>24617.023809523809</v>
      </c>
      <c r="E603" s="3">
        <f t="shared" si="24"/>
        <v>10.126631103850338</v>
      </c>
      <c r="F603" s="3">
        <f t="shared" si="25"/>
        <v>10.054935603959272</v>
      </c>
      <c r="G603" s="3">
        <f t="shared" si="26"/>
        <v>10.111193507359111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75"/>
  <sheetViews>
    <sheetView workbookViewId="0"/>
  </sheetViews>
  <sheetFormatPr defaultColWidth="9.109375" defaultRowHeight="14.4" x14ac:dyDescent="0.3"/>
  <sheetData>
    <row r="1" spans="1:7" x14ac:dyDescent="0.3">
      <c r="A1" t="s">
        <v>59</v>
      </c>
      <c r="B1" t="s">
        <v>808</v>
      </c>
    </row>
    <row r="3" spans="1:7" x14ac:dyDescent="0.3">
      <c r="B3" t="s">
        <v>809</v>
      </c>
      <c r="C3" t="s">
        <v>810</v>
      </c>
      <c r="D3" t="s">
        <v>811</v>
      </c>
    </row>
    <row r="4" spans="1:7" x14ac:dyDescent="0.3">
      <c r="A4" t="s">
        <v>61</v>
      </c>
      <c r="B4" s="9">
        <f>+'Data for Figure 12'!E123</f>
        <v>2.7080502011022101</v>
      </c>
      <c r="C4" s="9">
        <f>+'Data for Figure 12'!F123</f>
        <v>0</v>
      </c>
      <c r="D4" s="9">
        <f>+'Data for Figure 12'!G123</f>
        <v>2.8346828520355758</v>
      </c>
      <c r="G4" s="5"/>
    </row>
    <row r="5" spans="1:7" x14ac:dyDescent="0.3">
      <c r="A5" t="s">
        <v>62</v>
      </c>
      <c r="B5" s="9">
        <f>+'Data for Figure 12'!E124</f>
        <v>2.7080502011022101</v>
      </c>
      <c r="C5" s="9">
        <f>+'Data for Figure 12'!F124</f>
        <v>0</v>
      </c>
      <c r="D5" s="9">
        <f>+'Data for Figure 12'!G124</f>
        <v>2.8323306016125471</v>
      </c>
      <c r="G5" s="5"/>
    </row>
    <row r="6" spans="1:7" x14ac:dyDescent="0.3">
      <c r="A6" t="s">
        <v>63</v>
      </c>
      <c r="B6" s="9">
        <f>+'Data for Figure 12'!E125</f>
        <v>2.7080502011022101</v>
      </c>
      <c r="C6" s="9">
        <f>+'Data for Figure 12'!F125</f>
        <v>0</v>
      </c>
      <c r="D6" s="9">
        <f>+'Data for Figure 12'!G125</f>
        <v>2.837322536806349</v>
      </c>
      <c r="G6" s="5"/>
    </row>
    <row r="7" spans="1:7" x14ac:dyDescent="0.3">
      <c r="A7" t="s">
        <v>64</v>
      </c>
      <c r="B7" s="9">
        <f>+'Data for Figure 12'!E126</f>
        <v>2.7080502011022101</v>
      </c>
      <c r="C7" s="9">
        <f>+'Data for Figure 12'!F126</f>
        <v>0</v>
      </c>
      <c r="D7" s="9">
        <f>+'Data for Figure 12'!G126</f>
        <v>2.8393708184295678</v>
      </c>
      <c r="G7" s="5"/>
    </row>
    <row r="8" spans="1:7" x14ac:dyDescent="0.3">
      <c r="A8" t="s">
        <v>65</v>
      </c>
      <c r="B8" s="9">
        <f>+'Data for Figure 12'!E127</f>
        <v>2.7080502011022101</v>
      </c>
      <c r="C8" s="9">
        <f>+'Data for Figure 12'!F127</f>
        <v>0</v>
      </c>
      <c r="D8" s="9">
        <f>+'Data for Figure 12'!G127</f>
        <v>2.8610573702273894</v>
      </c>
      <c r="G8" s="5"/>
    </row>
    <row r="9" spans="1:7" x14ac:dyDescent="0.3">
      <c r="A9" t="s">
        <v>66</v>
      </c>
      <c r="B9" s="9">
        <f>+'Data for Figure 12'!E128</f>
        <v>2.7080502011022101</v>
      </c>
      <c r="C9" s="9">
        <f>+'Data for Figure 12'!F128</f>
        <v>0</v>
      </c>
      <c r="D9" s="9">
        <f>+'Data for Figure 12'!G128</f>
        <v>2.8772302294729903</v>
      </c>
      <c r="G9" s="5"/>
    </row>
    <row r="10" spans="1:7" x14ac:dyDescent="0.3">
      <c r="A10" t="s">
        <v>67</v>
      </c>
      <c r="B10" s="9">
        <f>+'Data for Figure 12'!E129</f>
        <v>2.7080502011022101</v>
      </c>
      <c r="C10" s="9">
        <f>+'Data for Figure 12'!F129</f>
        <v>0</v>
      </c>
      <c r="D10" s="9">
        <f>+'Data for Figure 12'!G129</f>
        <v>2.8934226547294211</v>
      </c>
      <c r="G10" s="5"/>
    </row>
    <row r="11" spans="1:7" x14ac:dyDescent="0.3">
      <c r="A11" t="s">
        <v>68</v>
      </c>
      <c r="B11" s="9">
        <f>+'Data for Figure 12'!E130</f>
        <v>2.7080502011022101</v>
      </c>
      <c r="C11" s="9">
        <f>+'Data for Figure 12'!F130</f>
        <v>0</v>
      </c>
      <c r="D11" s="9">
        <f>+'Data for Figure 12'!G130</f>
        <v>2.8925915146344776</v>
      </c>
      <c r="G11" s="5"/>
    </row>
    <row r="12" spans="1:7" x14ac:dyDescent="0.3">
      <c r="A12" t="s">
        <v>69</v>
      </c>
      <c r="B12" s="9">
        <f>+'Data for Figure 12'!E131</f>
        <v>2.7080502011022101</v>
      </c>
      <c r="C12" s="9">
        <f>+'Data for Figure 12'!F131</f>
        <v>0</v>
      </c>
      <c r="D12" s="9">
        <f>+'Data for Figure 12'!G131</f>
        <v>2.8975680247667599</v>
      </c>
      <c r="G12" s="5"/>
    </row>
    <row r="13" spans="1:7" x14ac:dyDescent="0.3">
      <c r="A13" t="s">
        <v>70</v>
      </c>
      <c r="B13" s="9">
        <f>+'Data for Figure 12'!E132</f>
        <v>2.7080502011022101</v>
      </c>
      <c r="C13" s="9">
        <f>+'Data for Figure 12'!F132</f>
        <v>0</v>
      </c>
      <c r="D13" s="9">
        <f>+'Data for Figure 12'!G132</f>
        <v>2.8735646395797838</v>
      </c>
      <c r="G13" s="5"/>
    </row>
    <row r="14" spans="1:7" x14ac:dyDescent="0.3">
      <c r="A14" t="s">
        <v>71</v>
      </c>
      <c r="B14" s="9">
        <f>+'Data for Figure 12'!E133</f>
        <v>2.7080502011022101</v>
      </c>
      <c r="C14" s="9">
        <f>+'Data for Figure 12'!F133</f>
        <v>0</v>
      </c>
      <c r="D14" s="9">
        <f>+'Data for Figure 12'!G133</f>
        <v>2.8777929756893044</v>
      </c>
      <c r="G14" s="5"/>
    </row>
    <row r="15" spans="1:7" x14ac:dyDescent="0.3">
      <c r="A15" t="s">
        <v>72</v>
      </c>
      <c r="B15" s="9">
        <f>+'Data for Figure 12'!E134</f>
        <v>2.7080502011022101</v>
      </c>
      <c r="C15" s="9">
        <f>+'Data for Figure 12'!F134</f>
        <v>0</v>
      </c>
      <c r="D15" s="9">
        <f>+'Data for Figure 12'!G134</f>
        <v>2.8769487375640237</v>
      </c>
      <c r="G15" s="5"/>
    </row>
    <row r="16" spans="1:7" x14ac:dyDescent="0.3">
      <c r="A16" t="s">
        <v>73</v>
      </c>
      <c r="B16" s="9">
        <f>+'Data for Figure 12'!E135</f>
        <v>2.8903717578961645</v>
      </c>
      <c r="C16" s="9">
        <f>+'Data for Figure 12'!F135</f>
        <v>0</v>
      </c>
      <c r="D16" s="9">
        <f>+'Data for Figure 12'!G135</f>
        <v>2.8556077654598249</v>
      </c>
      <c r="G16" s="5"/>
    </row>
    <row r="17" spans="1:7" x14ac:dyDescent="0.3">
      <c r="A17" t="s">
        <v>74</v>
      </c>
      <c r="B17" s="9">
        <f>+'Data for Figure 12'!E136</f>
        <v>2.8903717578961645</v>
      </c>
      <c r="C17" s="9">
        <f>+'Data for Figure 12'!F136</f>
        <v>0</v>
      </c>
      <c r="D17" s="9">
        <f>+'Data for Figure 12'!G136</f>
        <v>2.8630576566494503</v>
      </c>
      <c r="G17" s="5"/>
    </row>
    <row r="18" spans="1:7" x14ac:dyDescent="0.3">
      <c r="A18" t="s">
        <v>75</v>
      </c>
      <c r="B18" s="9">
        <f>+'Data for Figure 12'!E137</f>
        <v>2.8903717578961645</v>
      </c>
      <c r="C18" s="9">
        <f>+'Data for Figure 12'!F137</f>
        <v>0</v>
      </c>
      <c r="D18" s="9">
        <f>+'Data for Figure 12'!G137</f>
        <v>2.8970163006148333</v>
      </c>
      <c r="G18" s="5"/>
    </row>
    <row r="19" spans="1:7" x14ac:dyDescent="0.3">
      <c r="A19" t="s">
        <v>76</v>
      </c>
      <c r="B19" s="9">
        <f>+'Data for Figure 12'!E138</f>
        <v>2.8903717578961645</v>
      </c>
      <c r="C19" s="9">
        <f>+'Data for Figure 12'!F138</f>
        <v>0</v>
      </c>
      <c r="D19" s="9">
        <f>+'Data for Figure 12'!G138</f>
        <v>2.9287908678001093</v>
      </c>
      <c r="G19" s="5"/>
    </row>
    <row r="20" spans="1:7" x14ac:dyDescent="0.3">
      <c r="A20" t="s">
        <v>77</v>
      </c>
      <c r="B20" s="9">
        <f>+'Data for Figure 12'!E139</f>
        <v>2.8903717578961645</v>
      </c>
      <c r="C20" s="9">
        <f>+'Data for Figure 12'!F139</f>
        <v>0</v>
      </c>
      <c r="D20" s="9">
        <f>+'Data for Figure 12'!G139</f>
        <v>2.9255780136307843</v>
      </c>
      <c r="G20" s="5"/>
    </row>
    <row r="21" spans="1:7" x14ac:dyDescent="0.3">
      <c r="A21" t="s">
        <v>78</v>
      </c>
      <c r="B21" s="9">
        <f>+'Data for Figure 12'!E140</f>
        <v>2.8903717578961645</v>
      </c>
      <c r="C21" s="9">
        <f>+'Data for Figure 12'!F140</f>
        <v>0</v>
      </c>
      <c r="D21" s="9">
        <f>+'Data for Figure 12'!G140</f>
        <v>3.0892226166413299</v>
      </c>
      <c r="G21" s="5"/>
    </row>
    <row r="22" spans="1:7" x14ac:dyDescent="0.3">
      <c r="A22" t="s">
        <v>79</v>
      </c>
      <c r="B22" s="9">
        <f>+'Data for Figure 12'!E141</f>
        <v>2.8903717578961645</v>
      </c>
      <c r="C22" s="9">
        <f>+'Data for Figure 12'!F141</f>
        <v>0</v>
      </c>
      <c r="D22" s="9">
        <f>+'Data for Figure 12'!G141</f>
        <v>3.0601145324832593</v>
      </c>
      <c r="G22" s="5"/>
    </row>
    <row r="23" spans="1:7" x14ac:dyDescent="0.3">
      <c r="A23" t="s">
        <v>80</v>
      </c>
      <c r="B23" s="9">
        <f>+'Data for Figure 12'!E142</f>
        <v>2.8903717578961645</v>
      </c>
      <c r="C23" s="9">
        <f>+'Data for Figure 12'!F142</f>
        <v>0</v>
      </c>
      <c r="D23" s="9">
        <f>+'Data for Figure 12'!G142</f>
        <v>3.0747744808939439</v>
      </c>
      <c r="G23" s="5"/>
    </row>
    <row r="24" spans="1:7" x14ac:dyDescent="0.3">
      <c r="A24" t="s">
        <v>81</v>
      </c>
      <c r="B24" s="9">
        <f>+'Data for Figure 12'!E143</f>
        <v>2.8903717578961645</v>
      </c>
      <c r="C24" s="9">
        <f>+'Data for Figure 12'!F143</f>
        <v>0</v>
      </c>
      <c r="D24" s="9">
        <f>+'Data for Figure 12'!G143</f>
        <v>3.0580025992801159</v>
      </c>
      <c r="G24" s="5"/>
    </row>
    <row r="25" spans="1:7" x14ac:dyDescent="0.3">
      <c r="A25" t="s">
        <v>82</v>
      </c>
      <c r="B25" s="9">
        <f>+'Data for Figure 12'!E144</f>
        <v>2.8903717578961645</v>
      </c>
      <c r="C25" s="9">
        <f>+'Data for Figure 12'!F144</f>
        <v>0</v>
      </c>
      <c r="D25" s="9">
        <f>+'Data for Figure 12'!G144</f>
        <v>3.0624559055968992</v>
      </c>
      <c r="G25" s="5"/>
    </row>
    <row r="26" spans="1:7" x14ac:dyDescent="0.3">
      <c r="A26" t="s">
        <v>83</v>
      </c>
      <c r="B26" s="9">
        <f>+'Data for Figure 12'!E145</f>
        <v>2.8903717578961645</v>
      </c>
      <c r="C26" s="9">
        <f>+'Data for Figure 12'!F145</f>
        <v>0</v>
      </c>
      <c r="D26" s="9">
        <f>+'Data for Figure 12'!G145</f>
        <v>3.072230244526716</v>
      </c>
      <c r="G26" s="5"/>
    </row>
    <row r="27" spans="1:7" x14ac:dyDescent="0.3">
      <c r="A27" t="s">
        <v>84</v>
      </c>
      <c r="B27" s="9">
        <f>+'Data for Figure 12'!E146</f>
        <v>2.8903717578961645</v>
      </c>
      <c r="C27" s="9">
        <f>+'Data for Figure 12'!F146</f>
        <v>0</v>
      </c>
      <c r="D27" s="9">
        <f>+'Data for Figure 12'!G146</f>
        <v>3.0752363746665901</v>
      </c>
      <c r="G27" s="5"/>
    </row>
    <row r="28" spans="1:7" x14ac:dyDescent="0.3">
      <c r="A28" t="s">
        <v>85</v>
      </c>
      <c r="B28" s="9">
        <f>+'Data for Figure 12'!E147</f>
        <v>2.8903717578961645</v>
      </c>
      <c r="C28" s="9">
        <f>+'Data for Figure 12'!F147</f>
        <v>0</v>
      </c>
      <c r="D28" s="9">
        <f>+'Data for Figure 12'!G147</f>
        <v>3.1092841482381064</v>
      </c>
      <c r="G28" s="5"/>
    </row>
    <row r="29" spans="1:7" x14ac:dyDescent="0.3">
      <c r="A29" t="s">
        <v>86</v>
      </c>
      <c r="B29" s="9">
        <f>+'Data for Figure 12'!E148</f>
        <v>2.8903717578961645</v>
      </c>
      <c r="C29" s="9">
        <f>+'Data for Figure 12'!F148</f>
        <v>0</v>
      </c>
      <c r="D29" s="9">
        <f>+'Data for Figure 12'!G148</f>
        <v>3.1278564264810322</v>
      </c>
      <c r="G29" s="5"/>
    </row>
    <row r="30" spans="1:7" x14ac:dyDescent="0.3">
      <c r="A30" t="s">
        <v>87</v>
      </c>
      <c r="B30" s="9">
        <f>+'Data for Figure 12'!E149</f>
        <v>2.8903717578961645</v>
      </c>
      <c r="C30" s="9">
        <f>+'Data for Figure 12'!F149</f>
        <v>0</v>
      </c>
      <c r="D30" s="9">
        <f>+'Data for Figure 12'!G149</f>
        <v>3.138099514840913</v>
      </c>
      <c r="G30" s="5"/>
    </row>
    <row r="31" spans="1:7" x14ac:dyDescent="0.3">
      <c r="A31" t="s">
        <v>88</v>
      </c>
      <c r="B31" s="9">
        <f>+'Data for Figure 12'!E150</f>
        <v>2.8903717578961645</v>
      </c>
      <c r="C31" s="9">
        <f>+'Data for Figure 12'!F150</f>
        <v>0</v>
      </c>
      <c r="D31" s="9">
        <f>+'Data for Figure 12'!G150</f>
        <v>3.1108450806544954</v>
      </c>
      <c r="G31" s="5"/>
    </row>
    <row r="32" spans="1:7" x14ac:dyDescent="0.3">
      <c r="A32" t="s">
        <v>89</v>
      </c>
      <c r="B32" s="9">
        <f>+'Data for Figure 12'!E151</f>
        <v>2.8903717578961645</v>
      </c>
      <c r="C32" s="9">
        <f>+'Data for Figure 12'!F151</f>
        <v>0</v>
      </c>
      <c r="D32" s="9">
        <f>+'Data for Figure 12'!G151</f>
        <v>3.1009927842114839</v>
      </c>
      <c r="G32" s="5"/>
    </row>
    <row r="33" spans="1:7" x14ac:dyDescent="0.3">
      <c r="A33" t="s">
        <v>90</v>
      </c>
      <c r="B33" s="9">
        <f>+'Data for Figure 12'!E152</f>
        <v>2.8903717578961645</v>
      </c>
      <c r="C33" s="9">
        <f>+'Data for Figure 12'!F152</f>
        <v>0</v>
      </c>
      <c r="D33" s="9">
        <f>+'Data for Figure 12'!G152</f>
        <v>3.1212629960012004</v>
      </c>
      <c r="G33" s="5"/>
    </row>
    <row r="34" spans="1:7" x14ac:dyDescent="0.3">
      <c r="A34" t="s">
        <v>91</v>
      </c>
      <c r="B34" s="9">
        <f>+'Data for Figure 12'!E153</f>
        <v>2.8903717578961645</v>
      </c>
      <c r="C34" s="9">
        <f>+'Data for Figure 12'!F153</f>
        <v>0</v>
      </c>
      <c r="D34" s="9">
        <f>+'Data for Figure 12'!G153</f>
        <v>3.1389664416398988</v>
      </c>
      <c r="G34" s="5"/>
    </row>
    <row r="35" spans="1:7" x14ac:dyDescent="0.3">
      <c r="A35" t="s">
        <v>92</v>
      </c>
      <c r="B35" s="9">
        <f>+'Data for Figure 12'!E154</f>
        <v>2.8903717578961645</v>
      </c>
      <c r="C35" s="9">
        <f>+'Data for Figure 12'!F154</f>
        <v>0</v>
      </c>
      <c r="D35" s="9">
        <f>+'Data for Figure 12'!G154</f>
        <v>3.1365805821413706</v>
      </c>
      <c r="G35" s="5"/>
    </row>
    <row r="36" spans="1:7" x14ac:dyDescent="0.3">
      <c r="A36" t="s">
        <v>93</v>
      </c>
      <c r="B36" s="9">
        <f>+'Data for Figure 12'!E155</f>
        <v>2.8903717578961645</v>
      </c>
      <c r="C36" s="9">
        <f>+'Data for Figure 12'!F155</f>
        <v>0</v>
      </c>
      <c r="D36" s="9">
        <f>+'Data for Figure 12'!G155</f>
        <v>3.1289511173402138</v>
      </c>
      <c r="G36" s="5"/>
    </row>
    <row r="37" spans="1:7" x14ac:dyDescent="0.3">
      <c r="A37" t="s">
        <v>94</v>
      </c>
      <c r="B37" s="9">
        <f>+'Data for Figure 12'!E156</f>
        <v>2.8903717578961645</v>
      </c>
      <c r="C37" s="9">
        <f>+'Data for Figure 12'!F156</f>
        <v>0</v>
      </c>
      <c r="D37" s="9">
        <f>+'Data for Figure 12'!G156</f>
        <v>3.126321843257593</v>
      </c>
      <c r="G37" s="5"/>
    </row>
    <row r="38" spans="1:7" x14ac:dyDescent="0.3">
      <c r="A38" t="s">
        <v>95</v>
      </c>
      <c r="B38" s="9">
        <f>+'Data for Figure 12'!E157</f>
        <v>2.8903717578961645</v>
      </c>
      <c r="C38" s="9">
        <f>+'Data for Figure 12'!F157</f>
        <v>0</v>
      </c>
      <c r="D38" s="9">
        <f>+'Data for Figure 12'!G157</f>
        <v>3.1206012555998601</v>
      </c>
      <c r="G38" s="5"/>
    </row>
    <row r="39" spans="1:7" x14ac:dyDescent="0.3">
      <c r="A39" t="s">
        <v>96</v>
      </c>
      <c r="B39" s="9">
        <f>+'Data for Figure 12'!E158</f>
        <v>2.8903717578961645</v>
      </c>
      <c r="C39" s="9">
        <f>+'Data for Figure 12'!F158</f>
        <v>0</v>
      </c>
      <c r="D39" s="9">
        <f>+'Data for Figure 12'!G158</f>
        <v>3.096029994869355</v>
      </c>
      <c r="G39" s="5"/>
    </row>
    <row r="40" spans="1:7" x14ac:dyDescent="0.3">
      <c r="A40" t="s">
        <v>97</v>
      </c>
      <c r="B40" s="9">
        <f>+'Data for Figure 12'!E159</f>
        <v>2.8903717578961645</v>
      </c>
      <c r="C40" s="9">
        <f>+'Data for Figure 12'!F159</f>
        <v>0</v>
      </c>
      <c r="D40" s="9">
        <f>+'Data for Figure 12'!G159</f>
        <v>3.0828269804049246</v>
      </c>
      <c r="G40" s="5"/>
    </row>
    <row r="41" spans="1:7" x14ac:dyDescent="0.3">
      <c r="A41" t="s">
        <v>98</v>
      </c>
      <c r="B41" s="9">
        <f>+'Data for Figure 12'!E160</f>
        <v>2.8903717578961645</v>
      </c>
      <c r="C41" s="9">
        <f>+'Data for Figure 12'!F160</f>
        <v>0</v>
      </c>
      <c r="D41" s="9">
        <f>+'Data for Figure 12'!G160</f>
        <v>3.0747744808939439</v>
      </c>
      <c r="G41" s="5"/>
    </row>
    <row r="42" spans="1:7" x14ac:dyDescent="0.3">
      <c r="A42" t="s">
        <v>99</v>
      </c>
      <c r="B42" s="9">
        <f>+'Data for Figure 12'!E161</f>
        <v>2.8903717578961645</v>
      </c>
      <c r="C42" s="9">
        <f>+'Data for Figure 12'!F161</f>
        <v>0</v>
      </c>
      <c r="D42" s="9">
        <f>+'Data for Figure 12'!G161</f>
        <v>3.0731561705187946</v>
      </c>
      <c r="G42" s="5"/>
    </row>
    <row r="43" spans="1:7" x14ac:dyDescent="0.3">
      <c r="A43" t="s">
        <v>100</v>
      </c>
      <c r="B43" s="9">
        <f>+'Data for Figure 12'!E162</f>
        <v>2.8903717578961645</v>
      </c>
      <c r="C43" s="9">
        <f>+'Data for Figure 12'!F162</f>
        <v>0</v>
      </c>
      <c r="D43" s="9">
        <f>+'Data for Figure 12'!G162</f>
        <v>3.0724618064126643</v>
      </c>
      <c r="G43" s="5"/>
    </row>
    <row r="44" spans="1:7" x14ac:dyDescent="0.3">
      <c r="A44" t="s">
        <v>101</v>
      </c>
      <c r="B44" s="9">
        <f>+'Data for Figure 12'!E163</f>
        <v>2.8903717578961645</v>
      </c>
      <c r="C44" s="9">
        <f>+'Data for Figure 12'!F163</f>
        <v>0</v>
      </c>
      <c r="D44" s="9">
        <f>+'Data for Figure 12'!G163</f>
        <v>3.0659577184434879</v>
      </c>
      <c r="G44" s="5"/>
    </row>
    <row r="45" spans="1:7" x14ac:dyDescent="0.3">
      <c r="A45" t="s">
        <v>102</v>
      </c>
      <c r="B45" s="9">
        <f>+'Data for Figure 12'!E164</f>
        <v>2.8903717578961645</v>
      </c>
      <c r="C45" s="9">
        <f>+'Data for Figure 12'!F164</f>
        <v>0</v>
      </c>
      <c r="D45" s="9">
        <f>+'Data for Figure 12'!G164</f>
        <v>3.0540011816779669</v>
      </c>
      <c r="G45" s="5"/>
    </row>
    <row r="46" spans="1:7" x14ac:dyDescent="0.3">
      <c r="A46" t="s">
        <v>103</v>
      </c>
      <c r="B46" s="9">
        <f>+'Data for Figure 12'!E165</f>
        <v>2.8903717578961645</v>
      </c>
      <c r="C46" s="9">
        <f>+'Data for Figure 12'!F165</f>
        <v>0</v>
      </c>
      <c r="D46" s="9">
        <f>+'Data for Figure 12'!G165</f>
        <v>3.0580025992801159</v>
      </c>
      <c r="G46" s="5"/>
    </row>
    <row r="47" spans="1:7" x14ac:dyDescent="0.3">
      <c r="A47" t="s">
        <v>104</v>
      </c>
      <c r="B47" s="9">
        <f>+'Data for Figure 12'!E166</f>
        <v>2.8903717578961645</v>
      </c>
      <c r="C47" s="9">
        <f>+'Data for Figure 12'!F166</f>
        <v>0</v>
      </c>
      <c r="D47" s="9">
        <f>+'Data for Figure 12'!G166</f>
        <v>2.9997242948235283</v>
      </c>
      <c r="G47" s="5"/>
    </row>
    <row r="48" spans="1:7" x14ac:dyDescent="0.3">
      <c r="A48" t="s">
        <v>105</v>
      </c>
      <c r="B48" s="9">
        <f>+'Data for Figure 12'!E167</f>
        <v>2.8903717578961645</v>
      </c>
      <c r="C48" s="9">
        <f>+'Data for Figure 12'!F167</f>
        <v>0</v>
      </c>
      <c r="D48" s="9">
        <f>+'Data for Figure 12'!G167</f>
        <v>2.9762945796615159</v>
      </c>
      <c r="G48" s="5"/>
    </row>
    <row r="49" spans="1:7" x14ac:dyDescent="0.3">
      <c r="A49" t="s">
        <v>106</v>
      </c>
      <c r="B49" s="9">
        <f>+'Data for Figure 12'!E168</f>
        <v>2.8903717578961645</v>
      </c>
      <c r="C49" s="9">
        <f>+'Data for Figure 12'!F168</f>
        <v>0</v>
      </c>
      <c r="D49" s="9">
        <f>+'Data for Figure 12'!G168</f>
        <v>2.9412760877579323</v>
      </c>
      <c r="G49" s="5"/>
    </row>
    <row r="50" spans="1:7" x14ac:dyDescent="0.3">
      <c r="A50" t="s">
        <v>107</v>
      </c>
      <c r="B50" s="9">
        <f>+'Data for Figure 12'!E169</f>
        <v>2.8903717578961645</v>
      </c>
      <c r="C50" s="9">
        <f>+'Data for Figure 12'!F169</f>
        <v>0</v>
      </c>
      <c r="D50" s="9">
        <f>+'Data for Figure 12'!G169</f>
        <v>2.9287908678001093</v>
      </c>
      <c r="G50" s="5"/>
    </row>
    <row r="51" spans="1:7" x14ac:dyDescent="0.3">
      <c r="A51" t="s">
        <v>108</v>
      </c>
      <c r="B51" s="9">
        <f>+'Data for Figure 12'!E170</f>
        <v>2.8903717578961645</v>
      </c>
      <c r="C51" s="9">
        <f>+'Data for Figure 12'!F170</f>
        <v>0</v>
      </c>
      <c r="D51" s="9">
        <f>+'Data for Figure 12'!G170</f>
        <v>2.923430361798586</v>
      </c>
      <c r="G51" s="5"/>
    </row>
    <row r="52" spans="1:7" x14ac:dyDescent="0.3">
      <c r="A52" t="s">
        <v>109</v>
      </c>
      <c r="B52" s="9">
        <f>+'Data for Figure 12'!E171</f>
        <v>2.8903717578961645</v>
      </c>
      <c r="C52" s="9">
        <f>+'Data for Figure 12'!F171</f>
        <v>0</v>
      </c>
      <c r="D52" s="9">
        <f>+'Data for Figure 12'!G171</f>
        <v>2.9166890662135381</v>
      </c>
      <c r="G52" s="5"/>
    </row>
    <row r="53" spans="1:7" x14ac:dyDescent="0.3">
      <c r="A53" t="s">
        <v>110</v>
      </c>
      <c r="B53" s="9">
        <f>+'Data for Figure 12'!E172</f>
        <v>2.8903717578961645</v>
      </c>
      <c r="C53" s="9">
        <f>+'Data for Figure 12'!F172</f>
        <v>0</v>
      </c>
      <c r="D53" s="9">
        <f>+'Data for Figure 12'!G172</f>
        <v>2.9250415329312216</v>
      </c>
      <c r="G53" s="5"/>
    </row>
    <row r="54" spans="1:7" x14ac:dyDescent="0.3">
      <c r="A54" t="s">
        <v>111</v>
      </c>
      <c r="B54" s="9">
        <f>+'Data for Figure 12'!E173</f>
        <v>2.8903717578961645</v>
      </c>
      <c r="C54" s="9">
        <f>+'Data for Figure 12'!F173</f>
        <v>0</v>
      </c>
      <c r="D54" s="9">
        <f>+'Data for Figure 12'!G173</f>
        <v>2.9274534328006965</v>
      </c>
      <c r="G54" s="5"/>
    </row>
    <row r="55" spans="1:7" x14ac:dyDescent="0.3">
      <c r="A55" t="s">
        <v>112</v>
      </c>
      <c r="B55" s="9">
        <f>+'Data for Figure 12'!E174</f>
        <v>2.8903717578961645</v>
      </c>
      <c r="C55" s="9">
        <f>+'Data for Figure 12'!F174</f>
        <v>0</v>
      </c>
      <c r="D55" s="9">
        <f>+'Data for Figure 12'!G174</f>
        <v>2.926382195419198</v>
      </c>
      <c r="G55" s="5"/>
    </row>
    <row r="56" spans="1:7" x14ac:dyDescent="0.3">
      <c r="A56" t="s">
        <v>113</v>
      </c>
      <c r="B56" s="9">
        <f>+'Data for Figure 12'!E175</f>
        <v>2.8903717578961645</v>
      </c>
      <c r="C56" s="9">
        <f>+'Data for Figure 12'!F175</f>
        <v>0</v>
      </c>
      <c r="D56" s="9">
        <f>+'Data for Figure 12'!G175</f>
        <v>2.9255780136307843</v>
      </c>
      <c r="G56" s="5"/>
    </row>
    <row r="57" spans="1:7" x14ac:dyDescent="0.3">
      <c r="A57" t="s">
        <v>114</v>
      </c>
      <c r="B57" s="9">
        <f>+'Data for Figure 12'!E176</f>
        <v>2.8903717578961645</v>
      </c>
      <c r="C57" s="9">
        <f>+'Data for Figure 12'!F176</f>
        <v>0</v>
      </c>
      <c r="D57" s="9">
        <f>+'Data for Figure 12'!G176</f>
        <v>2.9236990706541595</v>
      </c>
      <c r="G57" s="5"/>
    </row>
    <row r="58" spans="1:7" x14ac:dyDescent="0.3">
      <c r="A58" t="s">
        <v>115</v>
      </c>
      <c r="B58" s="9">
        <f>+'Data for Figure 12'!E177</f>
        <v>2.8903717578961645</v>
      </c>
      <c r="C58" s="9">
        <f>+'Data for Figure 12'!F177</f>
        <v>0</v>
      </c>
      <c r="D58" s="9">
        <f>+'Data for Figure 12'!G177</f>
        <v>2.9215473753646144</v>
      </c>
      <c r="G58" s="5"/>
    </row>
    <row r="59" spans="1:7" x14ac:dyDescent="0.3">
      <c r="A59" t="s">
        <v>116</v>
      </c>
      <c r="B59" s="9">
        <f>+'Data for Figure 12'!E178</f>
        <v>2.8903717578961645</v>
      </c>
      <c r="C59" s="9">
        <f>+'Data for Figure 12'!F178</f>
        <v>0</v>
      </c>
      <c r="D59" s="9">
        <f>+'Data for Figure 12'!G178</f>
        <v>2.9180409658381192</v>
      </c>
      <c r="G59" s="5"/>
    </row>
    <row r="60" spans="1:7" x14ac:dyDescent="0.3">
      <c r="A60" t="s">
        <v>117</v>
      </c>
      <c r="B60" s="9">
        <f>+'Data for Figure 12'!E179</f>
        <v>2.8903717578961645</v>
      </c>
      <c r="C60" s="9">
        <f>+'Data for Figure 12'!F179</f>
        <v>0</v>
      </c>
      <c r="D60" s="9">
        <f>+'Data for Figure 12'!G179</f>
        <v>2.9172300453990334</v>
      </c>
      <c r="G60" s="5"/>
    </row>
    <row r="61" spans="1:7" x14ac:dyDescent="0.3">
      <c r="A61" t="s">
        <v>118</v>
      </c>
      <c r="B61" s="9">
        <f>+'Data for Figure 12'!E180</f>
        <v>2.8903717578961645</v>
      </c>
      <c r="C61" s="9">
        <f>+'Data for Figure 12'!F180</f>
        <v>0</v>
      </c>
      <c r="D61" s="9">
        <f>+'Data for Figure 12'!G180</f>
        <v>2.9172300453990334</v>
      </c>
      <c r="G61" s="5"/>
    </row>
    <row r="62" spans="1:7" x14ac:dyDescent="0.3">
      <c r="A62" t="s">
        <v>119</v>
      </c>
      <c r="B62" s="9">
        <f>+'Data for Figure 12'!E181</f>
        <v>2.8903717578961645</v>
      </c>
      <c r="C62" s="9">
        <f>+'Data for Figure 12'!F181</f>
        <v>0</v>
      </c>
      <c r="D62" s="9">
        <f>+'Data for Figure 12'!G181</f>
        <v>2.9180409658381192</v>
      </c>
      <c r="G62" s="5"/>
    </row>
    <row r="63" spans="1:7" x14ac:dyDescent="0.3">
      <c r="A63" t="s">
        <v>120</v>
      </c>
      <c r="B63" s="9">
        <f>+'Data for Figure 12'!E182</f>
        <v>2.8903717578961645</v>
      </c>
      <c r="C63" s="9">
        <f>+'Data for Figure 12'!F182</f>
        <v>0</v>
      </c>
      <c r="D63" s="9">
        <f>+'Data for Figure 12'!G182</f>
        <v>2.9180409658381192</v>
      </c>
      <c r="G63" s="5"/>
    </row>
    <row r="64" spans="1:7" x14ac:dyDescent="0.3">
      <c r="A64" t="s">
        <v>121</v>
      </c>
      <c r="B64" s="9">
        <f>+'Data for Figure 12'!E183</f>
        <v>2.8903717578961645</v>
      </c>
      <c r="C64" s="9">
        <f>+'Data for Figure 12'!F183</f>
        <v>0</v>
      </c>
      <c r="D64" s="9">
        <f>+'Data for Figure 12'!G183</f>
        <v>2.9391619220655967</v>
      </c>
      <c r="G64" s="5"/>
    </row>
    <row r="65" spans="1:7" x14ac:dyDescent="0.3">
      <c r="A65" t="s">
        <v>122</v>
      </c>
      <c r="B65" s="9">
        <f>+'Data for Figure 12'!E184</f>
        <v>2.8903717578961645</v>
      </c>
      <c r="C65" s="9">
        <f>+'Data for Figure 12'!F184</f>
        <v>0</v>
      </c>
      <c r="D65" s="9">
        <f>+'Data for Figure 12'!G184</f>
        <v>2.9301265164559971</v>
      </c>
      <c r="G65" s="5"/>
    </row>
    <row r="66" spans="1:7" x14ac:dyDescent="0.3">
      <c r="A66" t="s">
        <v>123</v>
      </c>
      <c r="B66" s="9">
        <f>+'Data for Figure 12'!E185</f>
        <v>2.8903717578961645</v>
      </c>
      <c r="C66" s="9">
        <f>+'Data for Figure 12'!F185</f>
        <v>0</v>
      </c>
      <c r="D66" s="9">
        <f>+'Data for Figure 12'!G185</f>
        <v>2.9226238017333528</v>
      </c>
      <c r="G66" s="5"/>
    </row>
    <row r="67" spans="1:7" x14ac:dyDescent="0.3">
      <c r="A67" t="s">
        <v>124</v>
      </c>
      <c r="B67" s="9">
        <f>+'Data for Figure 12'!E186</f>
        <v>2.8903717578961645</v>
      </c>
      <c r="C67" s="9">
        <f>+'Data for Figure 12'!F186</f>
        <v>0</v>
      </c>
      <c r="D67" s="9">
        <f>+'Data for Figure 12'!G186</f>
        <v>2.9188512292180331</v>
      </c>
      <c r="G67" s="5"/>
    </row>
    <row r="68" spans="1:7" x14ac:dyDescent="0.3">
      <c r="A68" t="s">
        <v>125</v>
      </c>
      <c r="B68" s="9">
        <f>+'Data for Figure 12'!E187</f>
        <v>2.8903717578961645</v>
      </c>
      <c r="C68" s="9">
        <f>+'Data for Figure 12'!F187</f>
        <v>0</v>
      </c>
      <c r="D68" s="9">
        <f>+'Data for Figure 12'!G187</f>
        <v>2.9311937524164198</v>
      </c>
      <c r="G68" s="5"/>
    </row>
    <row r="69" spans="1:7" x14ac:dyDescent="0.3">
      <c r="A69" t="s">
        <v>126</v>
      </c>
      <c r="B69" s="9">
        <f>+'Data for Figure 12'!E188</f>
        <v>2.8903717578961645</v>
      </c>
      <c r="C69" s="9">
        <f>+'Data for Figure 12'!F188</f>
        <v>0</v>
      </c>
      <c r="D69" s="9">
        <f>+'Data for Figure 12'!G188</f>
        <v>2.924504764265623</v>
      </c>
      <c r="G69" s="5"/>
    </row>
    <row r="70" spans="1:7" x14ac:dyDescent="0.3">
      <c r="A70" t="s">
        <v>127</v>
      </c>
      <c r="B70" s="9">
        <f>+'Data for Figure 12'!E189</f>
        <v>2.8903717578961645</v>
      </c>
      <c r="C70" s="9">
        <f>+'Data for Figure 12'!F189</f>
        <v>0</v>
      </c>
      <c r="D70" s="9">
        <f>+'Data for Figure 12'!G189</f>
        <v>2.9370432772053112</v>
      </c>
      <c r="G70" s="5"/>
    </row>
    <row r="71" spans="1:7" x14ac:dyDescent="0.3">
      <c r="A71" t="s">
        <v>128</v>
      </c>
      <c r="B71" s="9">
        <f>+'Data for Figure 12'!E190</f>
        <v>2.8903717578961645</v>
      </c>
      <c r="C71" s="9">
        <f>+'Data for Figure 12'!F190</f>
        <v>0</v>
      </c>
      <c r="D71" s="9">
        <f>+'Data for Figure 12'!G190</f>
        <v>2.9394264373428962</v>
      </c>
      <c r="G71" s="5"/>
    </row>
    <row r="72" spans="1:7" x14ac:dyDescent="0.3">
      <c r="A72" t="s">
        <v>129</v>
      </c>
      <c r="B72" s="9">
        <f>+'Data for Figure 12'!E191</f>
        <v>2.8903717578961645</v>
      </c>
      <c r="C72" s="9">
        <f>+'Data for Figure 12'!F191</f>
        <v>0</v>
      </c>
      <c r="D72" s="9">
        <f>+'Data for Figure 12'!G191</f>
        <v>2.9343886433129391</v>
      </c>
      <c r="G72" s="5"/>
    </row>
    <row r="73" spans="1:7" x14ac:dyDescent="0.3">
      <c r="A73" t="s">
        <v>130</v>
      </c>
      <c r="B73" s="9">
        <f>+'Data for Figure 12'!E192</f>
        <v>2.8903717578961645</v>
      </c>
      <c r="C73" s="9">
        <f>+'Data for Figure 12'!F192</f>
        <v>0</v>
      </c>
      <c r="D73" s="9">
        <f>+'Data for Figure 12'!G192</f>
        <v>2.9239677073246804</v>
      </c>
      <c r="G73" s="5"/>
    </row>
    <row r="74" spans="1:7" x14ac:dyDescent="0.3">
      <c r="A74" t="s">
        <v>131</v>
      </c>
      <c r="B74" s="9">
        <f>+'Data for Figure 12'!E193</f>
        <v>2.8903717578961645</v>
      </c>
      <c r="C74" s="9">
        <f>+'Data for Figure 12'!F193</f>
        <v>0</v>
      </c>
      <c r="D74" s="9">
        <f>+'Data for Figure 12'!G193</f>
        <v>2.9188512292180331</v>
      </c>
      <c r="G74" s="5"/>
    </row>
    <row r="75" spans="1:7" x14ac:dyDescent="0.3">
      <c r="A75" t="s">
        <v>132</v>
      </c>
      <c r="B75" s="9">
        <f>+'Data for Figure 12'!E194</f>
        <v>2.8903717578961645</v>
      </c>
      <c r="C75" s="9">
        <f>+'Data for Figure 12'!F194</f>
        <v>0</v>
      </c>
      <c r="D75" s="9">
        <f>+'Data for Figure 12'!G194</f>
        <v>2.917770732084279</v>
      </c>
      <c r="G75" s="5"/>
    </row>
    <row r="76" spans="1:7" x14ac:dyDescent="0.3">
      <c r="A76" t="s">
        <v>133</v>
      </c>
      <c r="B76" s="9">
        <f>+'Data for Figure 12'!E195</f>
        <v>2.8903717578961645</v>
      </c>
      <c r="C76" s="9">
        <f>+'Data for Figure 12'!F195</f>
        <v>0</v>
      </c>
      <c r="D76" s="9">
        <f>+'Data for Figure 12'!G195</f>
        <v>2.9188512292180335</v>
      </c>
      <c r="G76" s="5"/>
    </row>
    <row r="77" spans="1:7" x14ac:dyDescent="0.3">
      <c r="A77" t="s">
        <v>134</v>
      </c>
      <c r="B77" s="9">
        <f>+'Data for Figure 12'!E196</f>
        <v>2.8903717578961645</v>
      </c>
      <c r="C77" s="9">
        <f>+'Data for Figure 12'!F196</f>
        <v>0</v>
      </c>
      <c r="D77" s="9">
        <f>+'Data for Figure 12'!G196</f>
        <v>2.926382195419198</v>
      </c>
      <c r="G77" s="5"/>
    </row>
    <row r="78" spans="1:7" x14ac:dyDescent="0.3">
      <c r="A78" t="s">
        <v>135</v>
      </c>
      <c r="B78" s="9">
        <f>+'Data for Figure 12'!E197</f>
        <v>2.8903717578961645</v>
      </c>
      <c r="C78" s="9">
        <f>+'Data for Figure 12'!F197</f>
        <v>0</v>
      </c>
      <c r="D78" s="9">
        <f>+'Data for Figure 12'!G197</f>
        <v>2.9433857931817817</v>
      </c>
      <c r="G78" s="5"/>
    </row>
    <row r="79" spans="1:7" x14ac:dyDescent="0.3">
      <c r="A79" t="s">
        <v>136</v>
      </c>
      <c r="B79" s="9">
        <f>+'Data for Figure 12'!E198</f>
        <v>2.8903717578961645</v>
      </c>
      <c r="C79" s="9">
        <f>+'Data for Figure 12'!F198</f>
        <v>0</v>
      </c>
      <c r="D79" s="9">
        <f>+'Data for Figure 12'!G198</f>
        <v>2.9716956957257494</v>
      </c>
      <c r="G79" s="5"/>
    </row>
    <row r="80" spans="1:7" x14ac:dyDescent="0.3">
      <c r="A80" t="s">
        <v>137</v>
      </c>
      <c r="B80" s="9">
        <f>+'Data for Figure 12'!E199</f>
        <v>2.8903717578961645</v>
      </c>
      <c r="C80" s="9">
        <f>+'Data for Figure 12'!F199</f>
        <v>0</v>
      </c>
      <c r="D80" s="9">
        <f>+'Data for Figure 12'!G199</f>
        <v>3.0483247236731614</v>
      </c>
      <c r="G80" s="5"/>
    </row>
    <row r="81" spans="1:7" x14ac:dyDescent="0.3">
      <c r="A81" t="s">
        <v>138</v>
      </c>
      <c r="B81" s="9">
        <f>+'Data for Figure 12'!E200</f>
        <v>2.8903717578961645</v>
      </c>
      <c r="C81" s="9">
        <f>+'Data for Figure 12'!F200</f>
        <v>0</v>
      </c>
      <c r="D81" s="9">
        <f>+'Data for Figure 12'!G200</f>
        <v>3.0281994636914922</v>
      </c>
      <c r="G81" s="5"/>
    </row>
    <row r="82" spans="1:7" x14ac:dyDescent="0.3">
      <c r="A82" t="s">
        <v>139</v>
      </c>
      <c r="B82" s="9">
        <f>+'Data for Figure 12'!E201</f>
        <v>2.8903717578961645</v>
      </c>
      <c r="C82" s="9">
        <f>+'Data for Figure 12'!F201</f>
        <v>0</v>
      </c>
      <c r="D82" s="9">
        <f>+'Data for Figure 12'!G201</f>
        <v>2.9734866646066713</v>
      </c>
      <c r="G82" s="5"/>
    </row>
    <row r="83" spans="1:7" x14ac:dyDescent="0.3">
      <c r="A83" t="s">
        <v>140</v>
      </c>
      <c r="B83" s="9">
        <f>+'Data for Figure 12'!E202</f>
        <v>2.8903717578961645</v>
      </c>
      <c r="C83" s="9">
        <f>+'Data for Figure 12'!F202</f>
        <v>0</v>
      </c>
      <c r="D83" s="9">
        <f>+'Data for Figure 12'!G202</f>
        <v>2.9851767596144745</v>
      </c>
      <c r="G83" s="5"/>
    </row>
    <row r="84" spans="1:7" x14ac:dyDescent="0.3">
      <c r="A84" t="s">
        <v>141</v>
      </c>
      <c r="B84" s="9">
        <f>+'Data for Figure 12'!E203</f>
        <v>2.8903717578961645</v>
      </c>
      <c r="C84" s="9">
        <f>+'Data for Figure 12'!F203</f>
        <v>0</v>
      </c>
      <c r="D84" s="9">
        <f>+'Data for Figure 12'!G203</f>
        <v>3.0017143452315387</v>
      </c>
      <c r="G84" s="5"/>
    </row>
    <row r="85" spans="1:7" x14ac:dyDescent="0.3">
      <c r="A85" t="s">
        <v>142</v>
      </c>
      <c r="B85" s="9">
        <f>+'Data for Figure 12'!E204</f>
        <v>2.8903717578961645</v>
      </c>
      <c r="C85" s="9">
        <f>+'Data for Figure 12'!F204</f>
        <v>0</v>
      </c>
      <c r="D85" s="9">
        <f>+'Data for Figure 12'!G204</f>
        <v>3.0179828824888109</v>
      </c>
      <c r="G85" s="5"/>
    </row>
    <row r="86" spans="1:7" x14ac:dyDescent="0.3">
      <c r="A86" t="s">
        <v>143</v>
      </c>
      <c r="B86" s="9">
        <f>+'Data for Figure 12'!E205</f>
        <v>2.8903717578961645</v>
      </c>
      <c r="C86" s="9">
        <f>+'Data for Figure 12'!F205</f>
        <v>0</v>
      </c>
      <c r="D86" s="9">
        <f>+'Data for Figure 12'!G205</f>
        <v>3.0262614785888138</v>
      </c>
      <c r="G86" s="5"/>
    </row>
    <row r="87" spans="1:7" x14ac:dyDescent="0.3">
      <c r="A87" t="s">
        <v>144</v>
      </c>
      <c r="B87" s="9">
        <f>+'Data for Figure 12'!E206</f>
        <v>2.8903717578961645</v>
      </c>
      <c r="C87" s="9">
        <f>+'Data for Figure 12'!F206</f>
        <v>0</v>
      </c>
      <c r="D87" s="9">
        <f>+'Data for Figure 12'!G206</f>
        <v>3.0269886632045448</v>
      </c>
      <c r="G87" s="5"/>
    </row>
    <row r="88" spans="1:7" x14ac:dyDescent="0.3">
      <c r="A88" t="s">
        <v>145</v>
      </c>
      <c r="B88" s="9">
        <f>+'Data for Figure 12'!E207</f>
        <v>2.8903717578961645</v>
      </c>
      <c r="C88" s="9">
        <f>+'Data for Figure 12'!F207</f>
        <v>0</v>
      </c>
      <c r="D88" s="9">
        <f>+'Data for Figure 12'!G207</f>
        <v>3.0279574208487281</v>
      </c>
      <c r="G88" s="5"/>
    </row>
    <row r="89" spans="1:7" x14ac:dyDescent="0.3">
      <c r="A89" t="s">
        <v>146</v>
      </c>
      <c r="B89" s="9">
        <f>+'Data for Figure 12'!E208</f>
        <v>2.8903717578961645</v>
      </c>
      <c r="C89" s="9">
        <f>+'Data for Figure 12'!F208</f>
        <v>0</v>
      </c>
      <c r="D89" s="9">
        <f>+'Data for Figure 12'!G208</f>
        <v>3.0301337002713233</v>
      </c>
      <c r="G89" s="5"/>
    </row>
    <row r="90" spans="1:7" x14ac:dyDescent="0.3">
      <c r="A90" t="s">
        <v>147</v>
      </c>
      <c r="B90" s="9">
        <f>+'Data for Figure 12'!E209</f>
        <v>2.8903717578961645</v>
      </c>
      <c r="C90" s="9">
        <f>+'Data for Figure 12'!F209</f>
        <v>0</v>
      </c>
      <c r="D90" s="9">
        <f>+'Data for Figure 12'!G209</f>
        <v>3.0248055210396982</v>
      </c>
      <c r="G90" s="5"/>
    </row>
    <row r="91" spans="1:7" x14ac:dyDescent="0.3">
      <c r="A91" t="s">
        <v>148</v>
      </c>
      <c r="B91" s="9">
        <f>+'Data for Figure 12'!E210</f>
        <v>2.8903717578961645</v>
      </c>
      <c r="C91" s="9">
        <f>+'Data for Figure 12'!F210</f>
        <v>0</v>
      </c>
      <c r="D91" s="9">
        <f>+'Data for Figure 12'!G210</f>
        <v>3.0170044088295307</v>
      </c>
      <c r="G91" s="5"/>
    </row>
    <row r="92" spans="1:7" x14ac:dyDescent="0.3">
      <c r="A92" t="s">
        <v>149</v>
      </c>
      <c r="B92" s="9">
        <f>+'Data for Figure 12'!E211</f>
        <v>2.8903717578961645</v>
      </c>
      <c r="C92" s="9">
        <f>+'Data for Figure 12'!F211</f>
        <v>0</v>
      </c>
      <c r="D92" s="9">
        <f>+'Data for Figure 12'!G211</f>
        <v>2.9967317738870745</v>
      </c>
      <c r="G92" s="5"/>
    </row>
    <row r="93" spans="1:7" x14ac:dyDescent="0.3">
      <c r="A93" t="s">
        <v>150</v>
      </c>
      <c r="B93" s="9">
        <f>+'Data for Figure 12'!E212</f>
        <v>2.8903717578961645</v>
      </c>
      <c r="C93" s="9">
        <f>+'Data for Figure 12'!F212</f>
        <v>0</v>
      </c>
      <c r="D93" s="9">
        <f>+'Data for Figure 12'!G212</f>
        <v>2.9922261342247034</v>
      </c>
      <c r="G93" s="5"/>
    </row>
    <row r="94" spans="1:7" x14ac:dyDescent="0.3">
      <c r="A94" t="s">
        <v>151</v>
      </c>
      <c r="B94" s="9">
        <f>+'Data for Figure 12'!E213</f>
        <v>2.8903717578961645</v>
      </c>
      <c r="C94" s="9">
        <f>+'Data for Figure 12'!F213</f>
        <v>0</v>
      </c>
      <c r="D94" s="9">
        <f>+'Data for Figure 12'!G213</f>
        <v>2.9912221180761049</v>
      </c>
      <c r="G94" s="5"/>
    </row>
    <row r="95" spans="1:7" x14ac:dyDescent="0.3">
      <c r="A95" t="s">
        <v>152</v>
      </c>
      <c r="B95" s="9">
        <f>+'Data for Figure 12'!E214</f>
        <v>2.8903717578961645</v>
      </c>
      <c r="C95" s="9">
        <f>+'Data for Figure 12'!F214</f>
        <v>0</v>
      </c>
      <c r="D95" s="9">
        <f>+'Data for Figure 12'!G214</f>
        <v>2.9907197317304468</v>
      </c>
      <c r="G95" s="5"/>
    </row>
    <row r="96" spans="1:7" x14ac:dyDescent="0.3">
      <c r="A96" t="s">
        <v>153</v>
      </c>
      <c r="B96" s="9">
        <f>+'Data for Figure 12'!E215</f>
        <v>2.8903717578961645</v>
      </c>
      <c r="C96" s="9">
        <f>+'Data for Figure 12'!F215</f>
        <v>0</v>
      </c>
      <c r="D96" s="9">
        <f>+'Data for Figure 12'!G215</f>
        <v>2.9907197317304468</v>
      </c>
      <c r="G96" s="5"/>
    </row>
    <row r="97" spans="1:7" x14ac:dyDescent="0.3">
      <c r="A97" t="s">
        <v>154</v>
      </c>
      <c r="B97" s="9">
        <f>+'Data for Figure 12'!E216</f>
        <v>2.8903717578961645</v>
      </c>
      <c r="C97" s="9">
        <f>+'Data for Figure 12'!F216</f>
        <v>0</v>
      </c>
      <c r="D97" s="9">
        <f>+'Data for Figure 12'!G216</f>
        <v>2.9924769808333185</v>
      </c>
      <c r="G97" s="5"/>
    </row>
    <row r="98" spans="1:7" x14ac:dyDescent="0.3">
      <c r="A98" t="s">
        <v>155</v>
      </c>
      <c r="B98" s="9">
        <f>+'Data for Figure 12'!E217</f>
        <v>2.8903717578961645</v>
      </c>
      <c r="C98" s="9">
        <f>+'Data for Figure 12'!F217</f>
        <v>0</v>
      </c>
      <c r="D98" s="9">
        <f>+'Data for Figure 12'!G217</f>
        <v>3.0024595943034176</v>
      </c>
      <c r="G98" s="5"/>
    </row>
    <row r="99" spans="1:7" x14ac:dyDescent="0.3">
      <c r="A99" t="s">
        <v>156</v>
      </c>
      <c r="B99" s="9">
        <f>+'Data for Figure 12'!E218</f>
        <v>2.8903717578961645</v>
      </c>
      <c r="C99" s="9">
        <f>+'Data for Figure 12'!F218</f>
        <v>0</v>
      </c>
      <c r="D99" s="9">
        <f>+'Data for Figure 12'!G218</f>
        <v>3.0086484988205373</v>
      </c>
      <c r="G99" s="5"/>
    </row>
    <row r="100" spans="1:7" x14ac:dyDescent="0.3">
      <c r="A100" t="s">
        <v>157</v>
      </c>
      <c r="B100" s="9">
        <f>+'Data for Figure 12'!E219</f>
        <v>2.8903717578961645</v>
      </c>
      <c r="C100" s="9">
        <f>+'Data for Figure 12'!F219</f>
        <v>0</v>
      </c>
      <c r="D100" s="9">
        <f>+'Data for Figure 12'!G219</f>
        <v>3.018960399673198</v>
      </c>
      <c r="G100" s="5"/>
    </row>
    <row r="101" spans="1:7" x14ac:dyDescent="0.3">
      <c r="A101" t="s">
        <v>158</v>
      </c>
      <c r="B101" s="9">
        <f>+'Data for Figure 12'!E220</f>
        <v>2.8903717578961645</v>
      </c>
      <c r="C101" s="9">
        <f>+'Data for Figure 12'!F220</f>
        <v>0</v>
      </c>
      <c r="D101" s="9">
        <f>+'Data for Figure 12'!G220</f>
        <v>3.0383127210891092</v>
      </c>
      <c r="G101" s="5"/>
    </row>
    <row r="102" spans="1:7" x14ac:dyDescent="0.3">
      <c r="A102" t="s">
        <v>159</v>
      </c>
      <c r="B102" s="9">
        <f>+'Data for Figure 12'!E221</f>
        <v>2.8903717578961645</v>
      </c>
      <c r="C102" s="9">
        <f>+'Data for Figure 12'!F221</f>
        <v>0</v>
      </c>
      <c r="D102" s="9">
        <f>+'Data for Figure 12'!G221</f>
        <v>3.0668894678703191</v>
      </c>
      <c r="G102" s="5"/>
    </row>
    <row r="103" spans="1:7" x14ac:dyDescent="0.3">
      <c r="A103" t="s">
        <v>160</v>
      </c>
      <c r="B103" s="9">
        <f>+'Data for Figure 12'!E222</f>
        <v>2.8903717578961645</v>
      </c>
      <c r="C103" s="9">
        <f>+'Data for Figure 12'!F222</f>
        <v>0</v>
      </c>
      <c r="D103" s="9">
        <f>+'Data for Figure 12'!G222</f>
        <v>3.0862583002533617</v>
      </c>
      <c r="G103" s="5"/>
    </row>
    <row r="104" spans="1:7" x14ac:dyDescent="0.3">
      <c r="A104" t="s">
        <v>161</v>
      </c>
      <c r="B104" s="9">
        <f>+'Data for Figure 12'!E223</f>
        <v>2.8903717578961645</v>
      </c>
      <c r="C104" s="9">
        <f>+'Data for Figure 12'!F223</f>
        <v>0</v>
      </c>
      <c r="D104" s="9">
        <f>+'Data for Figure 12'!G223</f>
        <v>3.1009927842114839</v>
      </c>
      <c r="G104" s="5"/>
    </row>
    <row r="105" spans="1:7" x14ac:dyDescent="0.3">
      <c r="A105" t="s">
        <v>162</v>
      </c>
      <c r="B105" s="9">
        <f>+'Data for Figure 12'!E224</f>
        <v>2.8903717578961645</v>
      </c>
      <c r="C105" s="9">
        <f>+'Data for Figure 12'!F224</f>
        <v>0</v>
      </c>
      <c r="D105" s="9">
        <f>+'Data for Figure 12'!G224</f>
        <v>3.1126260250254902</v>
      </c>
      <c r="G105" s="5"/>
    </row>
    <row r="106" spans="1:7" x14ac:dyDescent="0.3">
      <c r="A106" t="s">
        <v>163</v>
      </c>
      <c r="B106" s="9">
        <f>+'Data for Figure 12'!E225</f>
        <v>2.8903717578961645</v>
      </c>
      <c r="C106" s="9">
        <f>+'Data for Figure 12'!F225</f>
        <v>0</v>
      </c>
      <c r="D106" s="9">
        <f>+'Data for Figure 12'!G225</f>
        <v>3.1161784266298582</v>
      </c>
      <c r="G106" s="5"/>
    </row>
    <row r="107" spans="1:7" x14ac:dyDescent="0.3">
      <c r="A107" t="s">
        <v>164</v>
      </c>
      <c r="B107" s="9">
        <f>+'Data for Figure 12'!E226</f>
        <v>2.8903717578961645</v>
      </c>
      <c r="C107" s="9">
        <f>+'Data for Figure 12'!F226</f>
        <v>0</v>
      </c>
      <c r="D107" s="9">
        <f>+'Data for Figure 12'!G226</f>
        <v>3.148882453047666</v>
      </c>
      <c r="G107" s="5"/>
    </row>
    <row r="108" spans="1:7" x14ac:dyDescent="0.3">
      <c r="A108" t="s">
        <v>165</v>
      </c>
      <c r="B108" s="9">
        <f>+'Data for Figure 12'!E227</f>
        <v>2.8903717578961645</v>
      </c>
      <c r="C108" s="9">
        <f>+'Data for Figure 12'!F227</f>
        <v>0</v>
      </c>
      <c r="D108" s="9">
        <f>+'Data for Figure 12'!G227</f>
        <v>3.1471649773142003</v>
      </c>
      <c r="G108" s="5"/>
    </row>
    <row r="109" spans="1:7" x14ac:dyDescent="0.3">
      <c r="A109" t="s">
        <v>166</v>
      </c>
      <c r="B109" s="9">
        <f>+'Data for Figure 12'!E228</f>
        <v>2.8903717578961645</v>
      </c>
      <c r="C109" s="9">
        <f>+'Data for Figure 12'!F228</f>
        <v>0</v>
      </c>
      <c r="D109" s="9">
        <f>+'Data for Figure 12'!G228</f>
        <v>3.1155133118730474</v>
      </c>
      <c r="G109" s="5"/>
    </row>
    <row r="110" spans="1:7" x14ac:dyDescent="0.3">
      <c r="A110" t="s">
        <v>167</v>
      </c>
      <c r="B110" s="9">
        <f>+'Data for Figure 12'!E229</f>
        <v>2.8903717578961645</v>
      </c>
      <c r="C110" s="9">
        <f>+'Data for Figure 12'!F229</f>
        <v>0</v>
      </c>
      <c r="D110" s="9">
        <f>+'Data for Figure 12'!G229</f>
        <v>3.0994163848308731</v>
      </c>
      <c r="G110" s="5"/>
    </row>
    <row r="111" spans="1:7" x14ac:dyDescent="0.3">
      <c r="A111" t="s">
        <v>168</v>
      </c>
      <c r="B111" s="9">
        <f>+'Data for Figure 12'!E230</f>
        <v>2.8903717578961645</v>
      </c>
      <c r="C111" s="9">
        <f>+'Data for Figure 12'!F230</f>
        <v>0</v>
      </c>
      <c r="D111" s="9">
        <f>+'Data for Figure 12'!G230</f>
        <v>3.1068263210595779</v>
      </c>
      <c r="G111" s="5"/>
    </row>
    <row r="112" spans="1:7" x14ac:dyDescent="0.3">
      <c r="A112" t="s">
        <v>169</v>
      </c>
      <c r="B112" s="9">
        <f>+'Data for Figure 12'!E231</f>
        <v>2.8903717578961645</v>
      </c>
      <c r="C112" s="9">
        <f>+'Data for Figure 12'!F231</f>
        <v>0</v>
      </c>
      <c r="D112" s="9">
        <f>+'Data for Figure 12'!G231</f>
        <v>3.1121810861972379</v>
      </c>
      <c r="G112" s="5"/>
    </row>
    <row r="113" spans="1:7" x14ac:dyDescent="0.3">
      <c r="A113" t="s">
        <v>170</v>
      </c>
      <c r="B113" s="9">
        <f>+'Data for Figure 12'!E232</f>
        <v>2.8903717578961645</v>
      </c>
      <c r="C113" s="9">
        <f>+'Data for Figure 12'!F232</f>
        <v>0</v>
      </c>
      <c r="D113" s="9">
        <f>+'Data for Figure 12'!G232</f>
        <v>3.136797713832594</v>
      </c>
      <c r="G113" s="5"/>
    </row>
    <row r="114" spans="1:7" x14ac:dyDescent="0.3">
      <c r="A114" t="s">
        <v>171</v>
      </c>
      <c r="B114" s="9">
        <f>+'Data for Figure 12'!E233</f>
        <v>2.8903717578961645</v>
      </c>
      <c r="C114" s="9">
        <f>+'Data for Figure 12'!F233</f>
        <v>0</v>
      </c>
      <c r="D114" s="9">
        <f>+'Data for Figure 12'!G233</f>
        <v>3.1328821117012247</v>
      </c>
      <c r="G114" s="5"/>
    </row>
    <row r="115" spans="1:7" x14ac:dyDescent="0.3">
      <c r="A115" t="s">
        <v>172</v>
      </c>
      <c r="B115" s="9">
        <f>+'Data for Figure 12'!E234</f>
        <v>2.8903717578961645</v>
      </c>
      <c r="C115" s="9">
        <f>+'Data for Figure 12'!F234</f>
        <v>0</v>
      </c>
      <c r="D115" s="9">
        <f>+'Data for Figure 12'!G234</f>
        <v>3.1074972368848117</v>
      </c>
      <c r="G115" s="5"/>
    </row>
    <row r="116" spans="1:7" x14ac:dyDescent="0.3">
      <c r="A116" t="s">
        <v>173</v>
      </c>
      <c r="B116" s="9">
        <f>+'Data for Figure 12'!E235</f>
        <v>2.8903717578961645</v>
      </c>
      <c r="C116" s="9">
        <f>+'Data for Figure 12'!F235</f>
        <v>0</v>
      </c>
      <c r="D116" s="9">
        <f>+'Data for Figure 12'!G235</f>
        <v>3.0878555624297968</v>
      </c>
      <c r="G116" s="5"/>
    </row>
    <row r="117" spans="1:7" x14ac:dyDescent="0.3">
      <c r="A117" t="s">
        <v>174</v>
      </c>
      <c r="B117" s="9">
        <f>+'Data for Figure 12'!E236</f>
        <v>2.8903717578961645</v>
      </c>
      <c r="C117" s="9">
        <f>+'Data for Figure 12'!F236</f>
        <v>0</v>
      </c>
      <c r="D117" s="9">
        <f>+'Data for Figure 12'!G236</f>
        <v>3.0860299115347716</v>
      </c>
      <c r="G117" s="5"/>
    </row>
    <row r="118" spans="1:7" x14ac:dyDescent="0.3">
      <c r="A118" t="s">
        <v>175</v>
      </c>
      <c r="B118" s="9">
        <f>+'Data for Figure 12'!E237</f>
        <v>2.8903717578961645</v>
      </c>
      <c r="C118" s="9">
        <f>+'Data for Figure 12'!F237</f>
        <v>0</v>
      </c>
      <c r="D118" s="9">
        <f>+'Data for Figure 12'!G237</f>
        <v>3.0798436161726435</v>
      </c>
      <c r="G118" s="5"/>
    </row>
    <row r="119" spans="1:7" x14ac:dyDescent="0.3">
      <c r="A119" t="s">
        <v>176</v>
      </c>
      <c r="B119" s="9">
        <f>+'Data for Figure 12'!E238</f>
        <v>2.8903717578961645</v>
      </c>
      <c r="C119" s="9">
        <f>+'Data for Figure 12'!F238</f>
        <v>0</v>
      </c>
      <c r="D119" s="9">
        <f>+'Data for Figure 12'!G238</f>
        <v>3.0752363746665901</v>
      </c>
      <c r="G119" s="5"/>
    </row>
    <row r="120" spans="1:7" x14ac:dyDescent="0.3">
      <c r="A120" t="s">
        <v>177</v>
      </c>
      <c r="B120" s="9">
        <f>+'Data for Figure 12'!E239</f>
        <v>2.8903717578961645</v>
      </c>
      <c r="C120" s="9">
        <f>+'Data for Figure 12'!F239</f>
        <v>0</v>
      </c>
      <c r="D120" s="9">
        <f>+'Data for Figure 12'!G239</f>
        <v>3.0752363746665901</v>
      </c>
      <c r="G120" s="5"/>
    </row>
    <row r="121" spans="1:7" x14ac:dyDescent="0.3">
      <c r="A121" t="s">
        <v>178</v>
      </c>
      <c r="B121" s="9">
        <f>+'Data for Figure 12'!E240</f>
        <v>2.8903717578961645</v>
      </c>
      <c r="C121" s="9">
        <f>+'Data for Figure 12'!F240</f>
        <v>0</v>
      </c>
      <c r="D121" s="9">
        <f>+'Data for Figure 12'!G240</f>
        <v>3.0687503662905629</v>
      </c>
      <c r="G121" s="5"/>
    </row>
    <row r="122" spans="1:7" x14ac:dyDescent="0.3">
      <c r="A122" t="s">
        <v>179</v>
      </c>
      <c r="B122" s="9">
        <f>+'Data for Figure 12'!E241</f>
        <v>2.8903717578961645</v>
      </c>
      <c r="C122" s="9">
        <f>+'Data for Figure 12'!F241</f>
        <v>0</v>
      </c>
      <c r="D122" s="9">
        <f>+'Data for Figure 12'!G241</f>
        <v>3.0537653048046005</v>
      </c>
      <c r="G122" s="5"/>
    </row>
    <row r="123" spans="1:7" x14ac:dyDescent="0.3">
      <c r="A123" t="s">
        <v>180</v>
      </c>
      <c r="B123" s="9">
        <f>+'Data for Figure 12'!E242</f>
        <v>2.8903717578961645</v>
      </c>
      <c r="C123" s="9">
        <f>+'Data for Figure 12'!F242</f>
        <v>0</v>
      </c>
      <c r="D123" s="9">
        <f>+'Data for Figure 12'!G242</f>
        <v>3.0528212405381181</v>
      </c>
      <c r="G123" s="5"/>
    </row>
    <row r="124" spans="1:7" x14ac:dyDescent="0.3">
      <c r="A124" t="s">
        <v>181</v>
      </c>
      <c r="B124" s="9">
        <f>+'Data for Figure 12'!E243</f>
        <v>3.2188758248682006</v>
      </c>
      <c r="C124" s="9">
        <f>+'Data for Figure 12'!F243</f>
        <v>0</v>
      </c>
      <c r="D124" s="9">
        <f>+'Data for Figure 12'!G243</f>
        <v>3.0666566118906897</v>
      </c>
      <c r="G124" s="5"/>
    </row>
    <row r="125" spans="1:7" x14ac:dyDescent="0.3">
      <c r="A125" t="s">
        <v>182</v>
      </c>
      <c r="B125" s="9">
        <f>+'Data for Figure 12'!E244</f>
        <v>3.2188758248682006</v>
      </c>
      <c r="C125" s="9">
        <f>+'Data for Figure 12'!F244</f>
        <v>0</v>
      </c>
      <c r="D125" s="9">
        <f>+'Data for Figure 12'!G244</f>
        <v>3.0803031750042611</v>
      </c>
      <c r="G125" s="5"/>
    </row>
    <row r="126" spans="1:7" x14ac:dyDescent="0.3">
      <c r="A126" t="s">
        <v>183</v>
      </c>
      <c r="B126" s="9">
        <f>+'Data for Figure 12'!E245</f>
        <v>3.2188758248682006</v>
      </c>
      <c r="C126" s="9">
        <f>+'Data for Figure 12'!F245</f>
        <v>0</v>
      </c>
      <c r="D126" s="9">
        <f>+'Data for Figure 12'!G245</f>
        <v>3.0747744808939439</v>
      </c>
      <c r="G126" s="5"/>
    </row>
    <row r="127" spans="1:7" x14ac:dyDescent="0.3">
      <c r="A127" t="s">
        <v>184</v>
      </c>
      <c r="B127" s="9">
        <f>+'Data for Figure 12'!E246</f>
        <v>3.2188758248682006</v>
      </c>
      <c r="C127" s="9">
        <f>+'Data for Figure 12'!F246</f>
        <v>0</v>
      </c>
      <c r="D127" s="9">
        <f>+'Data for Figure 12'!G246</f>
        <v>3.0661907372025525</v>
      </c>
      <c r="G127" s="5"/>
    </row>
    <row r="128" spans="1:7" x14ac:dyDescent="0.3">
      <c r="A128" t="s">
        <v>185</v>
      </c>
      <c r="B128" s="9">
        <f>+'Data for Figure 12'!E247</f>
        <v>3.2188758248682006</v>
      </c>
      <c r="C128" s="9">
        <f>+'Data for Figure 12'!F247</f>
        <v>0</v>
      </c>
      <c r="D128" s="9">
        <f>+'Data for Figure 12'!G247</f>
        <v>3.0754672415728446</v>
      </c>
      <c r="G128" s="5"/>
    </row>
    <row r="129" spans="1:7" x14ac:dyDescent="0.3">
      <c r="A129" t="s">
        <v>186</v>
      </c>
      <c r="B129" s="9">
        <f>+'Data for Figure 12'!E248</f>
        <v>3.2188758248682006</v>
      </c>
      <c r="C129" s="9">
        <f>+'Data for Figure 12'!F248</f>
        <v>0</v>
      </c>
      <c r="D129" s="9">
        <f>+'Data for Figure 12'!G248</f>
        <v>3.0798436161726435</v>
      </c>
      <c r="G129" s="5"/>
    </row>
    <row r="130" spans="1:7" x14ac:dyDescent="0.3">
      <c r="A130" t="s">
        <v>187</v>
      </c>
      <c r="B130" s="9">
        <f>+'Data for Figure 12'!E249</f>
        <v>3.2188758248682006</v>
      </c>
      <c r="C130" s="9">
        <f>+'Data for Figure 12'!F249</f>
        <v>0</v>
      </c>
      <c r="D130" s="9">
        <f>+'Data for Figure 12'!G249</f>
        <v>3.149096930260284</v>
      </c>
      <c r="G130" s="5"/>
    </row>
    <row r="131" spans="1:7" x14ac:dyDescent="0.3">
      <c r="A131" t="s">
        <v>188</v>
      </c>
      <c r="B131" s="9">
        <f>+'Data for Figure 12'!E250</f>
        <v>3.2188758248682006</v>
      </c>
      <c r="C131" s="9">
        <f>+'Data for Figure 12'!F250</f>
        <v>0</v>
      </c>
      <c r="D131" s="9">
        <f>+'Data for Figure 12'!G250</f>
        <v>3.149096930260284</v>
      </c>
      <c r="G131" s="5"/>
    </row>
    <row r="132" spans="1:7" x14ac:dyDescent="0.3">
      <c r="A132" t="s">
        <v>189</v>
      </c>
      <c r="B132" s="9">
        <f>+'Data for Figure 12'!E251</f>
        <v>3.2188758248682006</v>
      </c>
      <c r="C132" s="9">
        <f>+'Data for Figure 12'!F251</f>
        <v>0</v>
      </c>
      <c r="D132" s="9">
        <f>+'Data for Figure 12'!G251</f>
        <v>3.2188758248682006</v>
      </c>
      <c r="G132" s="5"/>
    </row>
    <row r="133" spans="1:7" x14ac:dyDescent="0.3">
      <c r="A133" t="s">
        <v>190</v>
      </c>
      <c r="B133" s="9">
        <f>+'Data for Figure 12'!E252</f>
        <v>3.2188758248682006</v>
      </c>
      <c r="C133" s="9">
        <f>+'Data for Figure 12'!F252</f>
        <v>0</v>
      </c>
      <c r="D133" s="9">
        <f>+'Data for Figure 12'!G252</f>
        <v>3.2188758248682006</v>
      </c>
      <c r="G133" s="5"/>
    </row>
    <row r="134" spans="1:7" x14ac:dyDescent="0.3">
      <c r="A134" t="s">
        <v>191</v>
      </c>
      <c r="B134" s="9">
        <f>+'Data for Figure 12'!E253</f>
        <v>3.2188758248682006</v>
      </c>
      <c r="C134" s="9">
        <f>+'Data for Figure 12'!F253</f>
        <v>0</v>
      </c>
      <c r="D134" s="9">
        <f>+'Data for Figure 12'!G253</f>
        <v>3.2188758248682006</v>
      </c>
      <c r="G134" s="5"/>
    </row>
    <row r="135" spans="1:7" x14ac:dyDescent="0.3">
      <c r="A135" t="s">
        <v>192</v>
      </c>
      <c r="B135" s="9">
        <f>+'Data for Figure 12'!E254</f>
        <v>3.2188758248682006</v>
      </c>
      <c r="C135" s="9">
        <f>+'Data for Figure 12'!F254</f>
        <v>0</v>
      </c>
      <c r="D135" s="9">
        <f>+'Data for Figure 12'!G254</f>
        <v>3.2188758248682006</v>
      </c>
      <c r="G135" s="5"/>
    </row>
    <row r="136" spans="1:7" x14ac:dyDescent="0.3">
      <c r="A136" t="s">
        <v>193</v>
      </c>
      <c r="B136" s="9">
        <f>+'Data for Figure 12'!E255</f>
        <v>3.2188758248682006</v>
      </c>
      <c r="C136" s="9">
        <f>+'Data for Figure 12'!F255</f>
        <v>0</v>
      </c>
      <c r="D136" s="9">
        <f>+'Data for Figure 12'!G255</f>
        <v>3.2188758248682006</v>
      </c>
      <c r="G136" s="5"/>
    </row>
    <row r="137" spans="1:7" x14ac:dyDescent="0.3">
      <c r="A137" t="s">
        <v>194</v>
      </c>
      <c r="B137" s="9">
        <f>+'Data for Figure 12'!E256</f>
        <v>3.2188758248682006</v>
      </c>
      <c r="C137" s="9">
        <f>+'Data for Figure 12'!F256</f>
        <v>0</v>
      </c>
      <c r="D137" s="9">
        <f>+'Data for Figure 12'!G256</f>
        <v>3.2188758248682006</v>
      </c>
      <c r="G137" s="5"/>
    </row>
    <row r="138" spans="1:7" x14ac:dyDescent="0.3">
      <c r="A138" t="s">
        <v>195</v>
      </c>
      <c r="B138" s="9">
        <f>+'Data for Figure 12'!E257</f>
        <v>3.2188758248682006</v>
      </c>
      <c r="C138" s="9">
        <f>+'Data for Figure 12'!F257</f>
        <v>0</v>
      </c>
      <c r="D138" s="9">
        <f>+'Data for Figure 12'!G257</f>
        <v>3.2188758248682006</v>
      </c>
      <c r="G138" s="5"/>
    </row>
    <row r="139" spans="1:7" x14ac:dyDescent="0.3">
      <c r="A139" t="s">
        <v>196</v>
      </c>
      <c r="B139" s="9">
        <f>+'Data for Figure 12'!E258</f>
        <v>3.2188758248682006</v>
      </c>
      <c r="C139" s="9">
        <f>+'Data for Figure 12'!F258</f>
        <v>0</v>
      </c>
      <c r="D139" s="9">
        <f>+'Data for Figure 12'!G258</f>
        <v>3.2188758248682006</v>
      </c>
      <c r="G139" s="5"/>
    </row>
    <row r="140" spans="1:7" x14ac:dyDescent="0.3">
      <c r="A140" t="s">
        <v>197</v>
      </c>
      <c r="B140" s="9">
        <f>+'Data for Figure 12'!E259</f>
        <v>3.2188758248682006</v>
      </c>
      <c r="C140" s="9">
        <f>+'Data for Figure 12'!F259</f>
        <v>0</v>
      </c>
      <c r="D140" s="9">
        <f>+'Data for Figure 12'!G259</f>
        <v>3.2188758248682006</v>
      </c>
      <c r="G140" s="5"/>
    </row>
    <row r="141" spans="1:7" x14ac:dyDescent="0.3">
      <c r="A141" t="s">
        <v>198</v>
      </c>
      <c r="B141" s="9">
        <f>+'Data for Figure 12'!E260</f>
        <v>3.2188758248682006</v>
      </c>
      <c r="C141" s="9">
        <f>+'Data for Figure 12'!F260</f>
        <v>0</v>
      </c>
      <c r="D141" s="9">
        <f>+'Data for Figure 12'!G260</f>
        <v>3.2188758248682006</v>
      </c>
      <c r="G141" s="5"/>
    </row>
    <row r="142" spans="1:7" x14ac:dyDescent="0.3">
      <c r="A142" t="s">
        <v>199</v>
      </c>
      <c r="B142" s="9">
        <f>+'Data for Figure 12'!E261</f>
        <v>3.2188758248682006</v>
      </c>
      <c r="C142" s="9">
        <f>+'Data for Figure 12'!F261</f>
        <v>0</v>
      </c>
      <c r="D142" s="9">
        <f>+'Data for Figure 12'!G261</f>
        <v>3.2188758248682006</v>
      </c>
      <c r="G142" s="5"/>
    </row>
    <row r="143" spans="1:7" x14ac:dyDescent="0.3">
      <c r="A143" t="s">
        <v>200</v>
      </c>
      <c r="B143" s="9">
        <f>+'Data for Figure 12'!E262</f>
        <v>3.2188758248682006</v>
      </c>
      <c r="C143" s="9">
        <f>+'Data for Figure 12'!F262</f>
        <v>0</v>
      </c>
      <c r="D143" s="9">
        <f>+'Data for Figure 12'!G262</f>
        <v>3.2188758248682006</v>
      </c>
      <c r="G143" s="5"/>
    </row>
    <row r="144" spans="1:7" x14ac:dyDescent="0.3">
      <c r="A144" t="s">
        <v>201</v>
      </c>
      <c r="B144" s="9">
        <f>+'Data for Figure 12'!E263</f>
        <v>3.2188758248682006</v>
      </c>
      <c r="C144" s="9">
        <f>+'Data for Figure 12'!F263</f>
        <v>0</v>
      </c>
      <c r="D144" s="9">
        <f>+'Data for Figure 12'!G263</f>
        <v>3.2188758248682006</v>
      </c>
      <c r="G144" s="5"/>
    </row>
    <row r="145" spans="1:7" x14ac:dyDescent="0.3">
      <c r="A145" t="s">
        <v>202</v>
      </c>
      <c r="B145" s="9">
        <f>+'Data for Figure 12'!E264</f>
        <v>3.2188758248682006</v>
      </c>
      <c r="C145" s="9">
        <f>+'Data for Figure 12'!F264</f>
        <v>0</v>
      </c>
      <c r="D145" s="9">
        <f>+'Data for Figure 12'!G264</f>
        <v>3.2188758248682006</v>
      </c>
      <c r="G145" s="5"/>
    </row>
    <row r="146" spans="1:7" x14ac:dyDescent="0.3">
      <c r="A146" t="s">
        <v>203</v>
      </c>
      <c r="B146" s="9">
        <f>+'Data for Figure 12'!E265</f>
        <v>3.2188758248682006</v>
      </c>
      <c r="C146" s="9">
        <f>+'Data for Figure 12'!F265</f>
        <v>0</v>
      </c>
      <c r="D146" s="9">
        <f>+'Data for Figure 12'!G265</f>
        <v>3.2530839961979376</v>
      </c>
      <c r="G146" s="5"/>
    </row>
    <row r="147" spans="1:7" x14ac:dyDescent="0.3">
      <c r="A147" t="s">
        <v>204</v>
      </c>
      <c r="B147" s="9">
        <f>+'Data for Figure 12'!E266</f>
        <v>3.2188758248682006</v>
      </c>
      <c r="C147" s="9">
        <f>+'Data for Figure 12'!F266</f>
        <v>0</v>
      </c>
      <c r="D147" s="9">
        <f>+'Data for Figure 12'!G266</f>
        <v>3.2999026635105739</v>
      </c>
      <c r="G147" s="5"/>
    </row>
    <row r="148" spans="1:7" x14ac:dyDescent="0.3">
      <c r="A148" t="s">
        <v>205</v>
      </c>
      <c r="B148" s="9">
        <f>+'Data for Figure 12'!E267</f>
        <v>3.2188758248682006</v>
      </c>
      <c r="C148" s="9">
        <f>+'Data for Figure 12'!F267</f>
        <v>0</v>
      </c>
      <c r="D148" s="9">
        <f>+'Data for Figure 12'!G267</f>
        <v>3.3000870802930242</v>
      </c>
      <c r="G148" s="5"/>
    </row>
    <row r="149" spans="1:7" x14ac:dyDescent="0.3">
      <c r="A149" t="s">
        <v>206</v>
      </c>
      <c r="B149" s="9">
        <f>+'Data for Figure 12'!E268</f>
        <v>3.2188758248682006</v>
      </c>
      <c r="C149" s="9">
        <f>+'Data for Figure 12'!F268</f>
        <v>0</v>
      </c>
      <c r="D149" s="9">
        <f>+'Data for Figure 12'!G268</f>
        <v>3.3070698356041168</v>
      </c>
      <c r="G149" s="5"/>
    </row>
    <row r="150" spans="1:7" x14ac:dyDescent="0.3">
      <c r="A150" t="s">
        <v>207</v>
      </c>
      <c r="B150" s="9">
        <f>+'Data for Figure 12'!E269</f>
        <v>3.2188758248682006</v>
      </c>
      <c r="C150" s="9">
        <f>+'Data for Figure 12'!F269</f>
        <v>0</v>
      </c>
      <c r="D150" s="9">
        <f>+'Data for Figure 12'!G269</f>
        <v>3.3070698356041168</v>
      </c>
      <c r="G150" s="5"/>
    </row>
    <row r="151" spans="1:7" x14ac:dyDescent="0.3">
      <c r="A151" t="s">
        <v>208</v>
      </c>
      <c r="B151" s="9">
        <f>+'Data for Figure 12'!E270</f>
        <v>3.2188758248682006</v>
      </c>
      <c r="C151" s="9">
        <f>+'Data for Figure 12'!F270</f>
        <v>0</v>
      </c>
      <c r="D151" s="9">
        <f>+'Data for Figure 12'!G270</f>
        <v>3.289707005628792</v>
      </c>
      <c r="G151" s="5"/>
    </row>
    <row r="152" spans="1:7" x14ac:dyDescent="0.3">
      <c r="A152" t="s">
        <v>209</v>
      </c>
      <c r="B152" s="9">
        <f>+'Data for Figure 12'!E271</f>
        <v>3.2188758248682006</v>
      </c>
      <c r="C152" s="9">
        <f>+'Data for Figure 12'!F271</f>
        <v>0</v>
      </c>
      <c r="D152" s="9">
        <f>+'Data for Figure 12'!G271</f>
        <v>3.2499868198932536</v>
      </c>
      <c r="G152" s="5"/>
    </row>
    <row r="153" spans="1:7" x14ac:dyDescent="0.3">
      <c r="A153" t="s">
        <v>210</v>
      </c>
      <c r="B153" s="9">
        <f>+'Data for Figure 12'!E272</f>
        <v>3.2188758248682006</v>
      </c>
      <c r="C153" s="9">
        <f>+'Data for Figure 12'!F272</f>
        <v>0</v>
      </c>
      <c r="D153" s="9">
        <f>+'Data for Figure 12'!G272</f>
        <v>3.2423970199095464</v>
      </c>
      <c r="G153" s="5"/>
    </row>
    <row r="154" spans="1:7" x14ac:dyDescent="0.3">
      <c r="A154" t="s">
        <v>211</v>
      </c>
      <c r="B154" s="9">
        <f>+'Data for Figure 12'!E273</f>
        <v>3.2188758248682006</v>
      </c>
      <c r="C154" s="9">
        <f>+'Data for Figure 12'!F273</f>
        <v>0</v>
      </c>
      <c r="D154" s="9">
        <f>+'Data for Figure 12'!G273</f>
        <v>3.2402458506043934</v>
      </c>
      <c r="G154" s="5"/>
    </row>
    <row r="155" spans="1:7" x14ac:dyDescent="0.3">
      <c r="A155" t="s">
        <v>212</v>
      </c>
      <c r="B155" s="9">
        <f>+'Data for Figure 12'!E274</f>
        <v>3.2188758248682006</v>
      </c>
      <c r="C155" s="9">
        <f>+'Data for Figure 12'!F274</f>
        <v>0</v>
      </c>
      <c r="D155" s="9">
        <f>+'Data for Figure 12'!G274</f>
        <v>3.23887451137489</v>
      </c>
      <c r="G155" s="5"/>
    </row>
    <row r="156" spans="1:7" x14ac:dyDescent="0.3">
      <c r="A156" t="s">
        <v>213</v>
      </c>
      <c r="B156" s="9">
        <f>+'Data for Figure 12'!E275</f>
        <v>3.2188758248682006</v>
      </c>
      <c r="C156" s="9">
        <f>+'Data for Figure 12'!F275</f>
        <v>0</v>
      </c>
      <c r="D156" s="9">
        <f>+'Data for Figure 12'!G275</f>
        <v>3.2400500600996072</v>
      </c>
      <c r="G156" s="5"/>
    </row>
    <row r="157" spans="1:7" x14ac:dyDescent="0.3">
      <c r="A157" t="s">
        <v>214</v>
      </c>
      <c r="B157" s="9">
        <f>+'Data for Figure 12'!E276</f>
        <v>3.2188758248682006</v>
      </c>
      <c r="C157" s="9">
        <f>+'Data for Figure 12'!F276</f>
        <v>0</v>
      </c>
      <c r="D157" s="9">
        <f>+'Data for Figure 12'!G276</f>
        <v>3.2422016501716975</v>
      </c>
      <c r="G157" s="5"/>
    </row>
    <row r="158" spans="1:7" x14ac:dyDescent="0.3">
      <c r="A158" t="s">
        <v>215</v>
      </c>
      <c r="B158" s="9">
        <f>+'Data for Figure 12'!E277</f>
        <v>3.2188758248682006</v>
      </c>
      <c r="C158" s="9">
        <f>+'Data for Figure 12'!F277</f>
        <v>0</v>
      </c>
      <c r="D158" s="9">
        <f>+'Data for Figure 12'!G277</f>
        <v>3.2412242285319626</v>
      </c>
      <c r="G158" s="5"/>
    </row>
    <row r="159" spans="1:7" x14ac:dyDescent="0.3">
      <c r="A159" t="s">
        <v>216</v>
      </c>
      <c r="B159" s="9">
        <f>+'Data for Figure 12'!E278</f>
        <v>3.2188758248682006</v>
      </c>
      <c r="C159" s="9">
        <f>+'Data for Figure 12'!F278</f>
        <v>0</v>
      </c>
      <c r="D159" s="9">
        <f>+'Data for Figure 12'!G278</f>
        <v>3.2369121873542994</v>
      </c>
      <c r="G159" s="5"/>
    </row>
    <row r="160" spans="1:7" x14ac:dyDescent="0.3">
      <c r="A160" t="s">
        <v>217</v>
      </c>
      <c r="B160" s="9">
        <f>+'Data for Figure 12'!E279</f>
        <v>3.2138632830446565</v>
      </c>
      <c r="C160" s="9">
        <f>+'Data for Figure 12'!F279</f>
        <v>0</v>
      </c>
      <c r="D160" s="9">
        <f>+'Data for Figure 12'!G279</f>
        <v>3.2124552570652778</v>
      </c>
      <c r="G160" s="5"/>
    </row>
    <row r="161" spans="1:7" x14ac:dyDescent="0.3">
      <c r="A161" t="s">
        <v>218</v>
      </c>
      <c r="B161" s="9">
        <f>+'Data for Figure 12'!E280</f>
        <v>3.2138632830446565</v>
      </c>
      <c r="C161" s="9">
        <f>+'Data for Figure 12'!F280</f>
        <v>0</v>
      </c>
      <c r="D161" s="9">
        <f>+'Data for Figure 12'!G280</f>
        <v>3.2031528644029645</v>
      </c>
      <c r="G161" s="5"/>
    </row>
    <row r="162" spans="1:7" x14ac:dyDescent="0.3">
      <c r="A162" t="s">
        <v>219</v>
      </c>
      <c r="B162" s="9">
        <f>+'Data for Figure 12'!E281</f>
        <v>3.2138632830446565</v>
      </c>
      <c r="C162" s="9">
        <f>+'Data for Figure 12'!F281</f>
        <v>0</v>
      </c>
      <c r="D162" s="9">
        <f>+'Data for Figure 12'!G281</f>
        <v>3.2122539485593138</v>
      </c>
      <c r="G162" s="5"/>
    </row>
    <row r="163" spans="1:7" x14ac:dyDescent="0.3">
      <c r="A163" t="s">
        <v>220</v>
      </c>
      <c r="B163" s="9">
        <f>+'Data for Figure 12'!E282</f>
        <v>3.2138632830446565</v>
      </c>
      <c r="C163" s="9">
        <f>+'Data for Figure 12'!F282</f>
        <v>0</v>
      </c>
      <c r="D163" s="9">
        <f>+'Data for Figure 12'!G282</f>
        <v>3.2128577525426376</v>
      </c>
      <c r="G163" s="5"/>
    </row>
    <row r="164" spans="1:7" x14ac:dyDescent="0.3">
      <c r="A164" t="s">
        <v>221</v>
      </c>
      <c r="B164" s="9">
        <f>+'Data for Figure 12'!E283</f>
        <v>3.2138632830446565</v>
      </c>
      <c r="C164" s="9">
        <f>+'Data for Figure 12'!F283</f>
        <v>0</v>
      </c>
      <c r="D164" s="9">
        <f>+'Data for Figure 12'!G283</f>
        <v>3.2116497797764612</v>
      </c>
      <c r="G164" s="5"/>
    </row>
    <row r="165" spans="1:7" x14ac:dyDescent="0.3">
      <c r="A165" t="s">
        <v>222</v>
      </c>
      <c r="B165" s="9">
        <f>+'Data for Figure 12'!E284</f>
        <v>3.2138632830446565</v>
      </c>
      <c r="C165" s="9">
        <f>+'Data for Figure 12'!F284</f>
        <v>0</v>
      </c>
      <c r="D165" s="9">
        <f>+'Data for Figure 12'!G284</f>
        <v>3.2128577525426376</v>
      </c>
      <c r="G165" s="5"/>
    </row>
    <row r="166" spans="1:7" x14ac:dyDescent="0.3">
      <c r="A166" t="s">
        <v>223</v>
      </c>
      <c r="B166" s="9">
        <f>+'Data for Figure 12'!E285</f>
        <v>3.2138632830446565</v>
      </c>
      <c r="C166" s="9">
        <f>+'Data for Figure 12'!F285</f>
        <v>0</v>
      </c>
      <c r="D166" s="9">
        <f>+'Data for Figure 12'!G285</f>
        <v>3.2150685865252466</v>
      </c>
      <c r="G166" s="5"/>
    </row>
    <row r="167" spans="1:7" x14ac:dyDescent="0.3">
      <c r="A167" t="s">
        <v>224</v>
      </c>
      <c r="B167" s="9">
        <f>+'Data for Figure 12'!E286</f>
        <v>3.2138632830446565</v>
      </c>
      <c r="C167" s="9">
        <f>+'Data for Figure 12'!F286</f>
        <v>0</v>
      </c>
      <c r="D167" s="9">
        <f>+'Data for Figure 12'!G286</f>
        <v>3.2130589395466358</v>
      </c>
      <c r="G167" s="5"/>
    </row>
    <row r="168" spans="1:7" x14ac:dyDescent="0.3">
      <c r="A168" t="s">
        <v>225</v>
      </c>
      <c r="B168" s="9">
        <f>+'Data for Figure 12'!E287</f>
        <v>3.2138632830446565</v>
      </c>
      <c r="C168" s="9">
        <f>+'Data for Figure 12'!F287</f>
        <v>0</v>
      </c>
      <c r="D168" s="9">
        <f>+'Data for Figure 12'!G287</f>
        <v>3.212656525054284</v>
      </c>
      <c r="G168" s="5"/>
    </row>
    <row r="169" spans="1:7" x14ac:dyDescent="0.3">
      <c r="A169" t="s">
        <v>226</v>
      </c>
      <c r="B169" s="9">
        <f>+'Data for Figure 12'!E288</f>
        <v>3.2138632830446565</v>
      </c>
      <c r="C169" s="9">
        <f>+'Data for Figure 12'!F288</f>
        <v>0</v>
      </c>
      <c r="D169" s="9">
        <f>+'Data for Figure 12'!G288</f>
        <v>3.212656525054284</v>
      </c>
      <c r="G169" s="5"/>
    </row>
    <row r="170" spans="1:7" x14ac:dyDescent="0.3">
      <c r="A170" t="s">
        <v>227</v>
      </c>
      <c r="B170" s="9">
        <f>+'Data for Figure 12'!E289</f>
        <v>3.2138632830446565</v>
      </c>
      <c r="C170" s="9">
        <f>+'Data for Figure 12'!F289</f>
        <v>0</v>
      </c>
      <c r="D170" s="9">
        <f>+'Data for Figure 12'!G289</f>
        <v>3.2128577525426376</v>
      </c>
      <c r="G170" s="5"/>
    </row>
    <row r="171" spans="1:7" x14ac:dyDescent="0.3">
      <c r="A171" t="s">
        <v>228</v>
      </c>
      <c r="B171" s="9">
        <f>+'Data for Figure 12'!E290</f>
        <v>3.2138632830446565</v>
      </c>
      <c r="C171" s="9">
        <f>+'Data for Figure 12'!F290</f>
        <v>0</v>
      </c>
      <c r="D171" s="9">
        <f>+'Data for Figure 12'!G290</f>
        <v>3.2110452457530121</v>
      </c>
      <c r="G171" s="5"/>
    </row>
    <row r="172" spans="1:7" x14ac:dyDescent="0.3">
      <c r="A172" t="s">
        <v>229</v>
      </c>
      <c r="B172" s="9">
        <f>+'Data for Figure 12'!E291</f>
        <v>3.2138632830446565</v>
      </c>
      <c r="C172" s="9">
        <f>+'Data for Figure 12'!F291</f>
        <v>0</v>
      </c>
      <c r="D172" s="9">
        <f>+'Data for Figure 12'!G291</f>
        <v>3.2098350802160516</v>
      </c>
      <c r="G172" s="5"/>
    </row>
    <row r="173" spans="1:7" x14ac:dyDescent="0.3">
      <c r="A173" t="s">
        <v>230</v>
      </c>
      <c r="B173" s="9">
        <f>+'Data for Figure 12'!E292</f>
        <v>3.2138632830446565</v>
      </c>
      <c r="C173" s="9">
        <f>+'Data for Figure 12'!F292</f>
        <v>0</v>
      </c>
      <c r="D173" s="9">
        <f>+'Data for Figure 12'!G292</f>
        <v>3.2142652123105178</v>
      </c>
      <c r="G173" s="5"/>
    </row>
    <row r="174" spans="1:7" x14ac:dyDescent="0.3">
      <c r="A174" t="s">
        <v>231</v>
      </c>
      <c r="B174" s="9">
        <f>+'Data for Figure 12'!E293</f>
        <v>3.2138632830446565</v>
      </c>
      <c r="C174" s="9">
        <f>+'Data for Figure 12'!F293</f>
        <v>0</v>
      </c>
      <c r="D174" s="9">
        <f>+'Data for Figure 12'!G293</f>
        <v>3.2136622578153133</v>
      </c>
      <c r="G174" s="5"/>
    </row>
    <row r="175" spans="1:7" x14ac:dyDescent="0.3">
      <c r="A175" t="s">
        <v>232</v>
      </c>
      <c r="B175" s="9">
        <f>+'Data for Figure 12'!E294</f>
        <v>3.2138632830446565</v>
      </c>
      <c r="C175" s="9">
        <f>+'Data for Figure 12'!F294</f>
        <v>0</v>
      </c>
      <c r="D175" s="9">
        <f>+'Data for Figure 12'!G294</f>
        <v>3.2134611921667018</v>
      </c>
      <c r="G175" s="5"/>
    </row>
    <row r="176" spans="1:7" x14ac:dyDescent="0.3">
      <c r="A176" t="s">
        <v>233</v>
      </c>
      <c r="B176" s="9">
        <f>+'Data for Figure 12'!E295</f>
        <v>3.2138632830446565</v>
      </c>
      <c r="C176" s="9">
        <f>+'Data for Figure 12'!F295</f>
        <v>0</v>
      </c>
      <c r="D176" s="9">
        <f>+'Data for Figure 12'!G295</f>
        <v>3.2140642678709788</v>
      </c>
      <c r="G176" s="5"/>
    </row>
    <row r="177" spans="1:7" x14ac:dyDescent="0.3">
      <c r="A177" t="s">
        <v>234</v>
      </c>
      <c r="B177" s="9">
        <f>+'Data for Figure 12'!E296</f>
        <v>3.2138632830446565</v>
      </c>
      <c r="C177" s="9">
        <f>+'Data for Figure 12'!F296</f>
        <v>0</v>
      </c>
      <c r="D177" s="9">
        <f>+'Data for Figure 12'!G296</f>
        <v>3.2196755050387651</v>
      </c>
      <c r="G177" s="5"/>
    </row>
    <row r="178" spans="1:7" x14ac:dyDescent="0.3">
      <c r="A178" t="s">
        <v>235</v>
      </c>
      <c r="B178" s="9">
        <f>+'Data for Figure 12'!E297</f>
        <v>3.2138632830446565</v>
      </c>
      <c r="C178" s="9">
        <f>+'Data for Figure 12'!F297</f>
        <v>0</v>
      </c>
      <c r="D178" s="9">
        <f>+'Data for Figure 12'!G297</f>
        <v>3.2182756447961682</v>
      </c>
      <c r="G178" s="5"/>
    </row>
    <row r="179" spans="1:7" x14ac:dyDescent="0.3">
      <c r="A179" t="s">
        <v>236</v>
      </c>
      <c r="B179" s="9">
        <f>+'Data for Figure 12'!E298</f>
        <v>3.2138632830446565</v>
      </c>
      <c r="C179" s="9">
        <f>+'Data for Figure 12'!F298</f>
        <v>0</v>
      </c>
      <c r="D179" s="9">
        <f>+'Data for Figure 12'!G298</f>
        <v>3.2172745435012269</v>
      </c>
      <c r="G179" s="5"/>
    </row>
    <row r="180" spans="1:7" x14ac:dyDescent="0.3">
      <c r="A180" t="s">
        <v>237</v>
      </c>
      <c r="B180" s="9">
        <f>+'Data for Figure 12'!E299</f>
        <v>3.2138632830446565</v>
      </c>
      <c r="C180" s="9">
        <f>+'Data for Figure 12'!F299</f>
        <v>0</v>
      </c>
      <c r="D180" s="9">
        <f>+'Data for Figure 12'!G299</f>
        <v>3.2174748439525724</v>
      </c>
      <c r="G180" s="5"/>
    </row>
    <row r="181" spans="1:7" x14ac:dyDescent="0.3">
      <c r="A181" t="s">
        <v>238</v>
      </c>
      <c r="B181" s="9">
        <f>+'Data for Figure 12'!E300</f>
        <v>3.2138632830446565</v>
      </c>
      <c r="C181" s="9">
        <f>+'Data for Figure 12'!F300</f>
        <v>0</v>
      </c>
      <c r="D181" s="9">
        <f>+'Data for Figure 12'!G300</f>
        <v>3.2186758048655335</v>
      </c>
      <c r="G181" s="5"/>
    </row>
    <row r="182" spans="1:7" x14ac:dyDescent="0.3">
      <c r="A182" t="s">
        <v>239</v>
      </c>
      <c r="B182" s="9">
        <f>+'Data for Figure 12'!E301</f>
        <v>3.2138632830446565</v>
      </c>
      <c r="C182" s="9">
        <f>+'Data for Figure 12'!F301</f>
        <v>0</v>
      </c>
      <c r="D182" s="9">
        <f>+'Data for Figure 12'!G301</f>
        <v>3.2178753245346172</v>
      </c>
      <c r="G182" s="5"/>
    </row>
    <row r="183" spans="1:7" x14ac:dyDescent="0.3">
      <c r="A183" t="s">
        <v>240</v>
      </c>
      <c r="B183" s="9">
        <f>+'Data for Figure 12'!E302</f>
        <v>3.2138632830446565</v>
      </c>
      <c r="C183" s="9">
        <f>+'Data for Figure 12'!F302</f>
        <v>0</v>
      </c>
      <c r="D183" s="9">
        <f>+'Data for Figure 12'!G302</f>
        <v>3.2176751042916818</v>
      </c>
      <c r="G183" s="5"/>
    </row>
    <row r="184" spans="1:7" x14ac:dyDescent="0.3">
      <c r="A184" t="s">
        <v>241</v>
      </c>
      <c r="B184" s="9">
        <f>+'Data for Figure 12'!E303</f>
        <v>3.2138632830446565</v>
      </c>
      <c r="C184" s="9">
        <f>+'Data for Figure 12'!F303</f>
        <v>0</v>
      </c>
      <c r="D184" s="9">
        <f>+'Data for Figure 12'!G303</f>
        <v>3.2168738221975275</v>
      </c>
      <c r="G184" s="5"/>
    </row>
    <row r="185" spans="1:7" x14ac:dyDescent="0.3">
      <c r="A185" t="s">
        <v>242</v>
      </c>
      <c r="B185" s="9">
        <f>+'Data for Figure 12'!E304</f>
        <v>3.2138632830446565</v>
      </c>
      <c r="C185" s="9">
        <f>+'Data for Figure 12'!F304</f>
        <v>0</v>
      </c>
      <c r="D185" s="9">
        <f>+'Data for Figure 12'!G304</f>
        <v>3.215871315847902</v>
      </c>
      <c r="G185" s="5"/>
    </row>
    <row r="186" spans="1:7" x14ac:dyDescent="0.3">
      <c r="A186" t="s">
        <v>243</v>
      </c>
      <c r="B186" s="9">
        <f>+'Data for Figure 12'!E305</f>
        <v>3.2138632830446565</v>
      </c>
      <c r="C186" s="9">
        <f>+'Data for Figure 12'!F305</f>
        <v>0</v>
      </c>
      <c r="D186" s="9">
        <f>+'Data for Figure 12'!G305</f>
        <v>3.215871315847902</v>
      </c>
      <c r="G186" s="5"/>
    </row>
    <row r="187" spans="1:7" x14ac:dyDescent="0.3">
      <c r="A187" t="s">
        <v>244</v>
      </c>
      <c r="B187" s="9">
        <f>+'Data for Figure 12'!E306</f>
        <v>3.2138632830446565</v>
      </c>
      <c r="C187" s="9">
        <f>+'Data for Figure 12'!F306</f>
        <v>0</v>
      </c>
      <c r="D187" s="9">
        <f>+'Data for Figure 12'!G306</f>
        <v>3.215269329274089</v>
      </c>
      <c r="G187" s="5"/>
    </row>
    <row r="188" spans="1:7" x14ac:dyDescent="0.3">
      <c r="A188" t="s">
        <v>245</v>
      </c>
      <c r="B188" s="9">
        <f>+'Data for Figure 12'!E307</f>
        <v>3.2138632830446565</v>
      </c>
      <c r="C188" s="9">
        <f>+'Data for Figure 12'!F307</f>
        <v>0</v>
      </c>
      <c r="D188" s="9">
        <f>+'Data for Figure 12'!G307</f>
        <v>3.2134611921667018</v>
      </c>
      <c r="G188" s="5"/>
    </row>
    <row r="189" spans="1:7" x14ac:dyDescent="0.3">
      <c r="A189" t="s">
        <v>246</v>
      </c>
      <c r="B189" s="9">
        <f>+'Data for Figure 12'!E308</f>
        <v>3.2138632830446565</v>
      </c>
      <c r="C189" s="9">
        <f>+'Data for Figure 12'!F308</f>
        <v>0</v>
      </c>
      <c r="D189" s="9">
        <f>+'Data for Figure 12'!G308</f>
        <v>3.2164729402518901</v>
      </c>
      <c r="G189" s="5"/>
    </row>
    <row r="190" spans="1:7" x14ac:dyDescent="0.3">
      <c r="A190" t="s">
        <v>247</v>
      </c>
      <c r="B190" s="9">
        <f>+'Data for Figure 12'!E309</f>
        <v>3.2138632830446565</v>
      </c>
      <c r="C190" s="9">
        <f>+'Data for Figure 12'!F309</f>
        <v>0</v>
      </c>
      <c r="D190" s="9">
        <f>+'Data for Figure 12'!G309</f>
        <v>3.2198753252012842</v>
      </c>
      <c r="G190" s="5"/>
    </row>
    <row r="191" spans="1:7" x14ac:dyDescent="0.3">
      <c r="A191" t="s">
        <v>248</v>
      </c>
      <c r="B191" s="9">
        <f>+'Data for Figure 12'!E310</f>
        <v>3.2138632830446565</v>
      </c>
      <c r="C191" s="9">
        <f>+'Data for Figure 12'!F310</f>
        <v>0</v>
      </c>
      <c r="D191" s="9">
        <f>+'Data for Figure 12'!G310</f>
        <v>3.2232661731694936</v>
      </c>
      <c r="G191" s="5"/>
    </row>
    <row r="192" spans="1:7" x14ac:dyDescent="0.3">
      <c r="A192" t="s">
        <v>249</v>
      </c>
      <c r="B192" s="9">
        <f>+'Data for Figure 12'!E311</f>
        <v>3.2138632830446565</v>
      </c>
      <c r="C192" s="9">
        <f>+'Data for Figure 12'!F311</f>
        <v>0</v>
      </c>
      <c r="D192" s="9">
        <f>+'Data for Figure 12'!G311</f>
        <v>3.245517755814622</v>
      </c>
      <c r="G192" s="5"/>
    </row>
    <row r="193" spans="1:7" x14ac:dyDescent="0.3">
      <c r="A193" t="s">
        <v>250</v>
      </c>
      <c r="B193" s="9">
        <f>+'Data for Figure 12'!E312</f>
        <v>3.2138632830446565</v>
      </c>
      <c r="C193" s="9">
        <f>+'Data for Figure 12'!F312</f>
        <v>0</v>
      </c>
      <c r="D193" s="9">
        <f>+'Data for Figure 12'!G312</f>
        <v>3.2526973733437115</v>
      </c>
      <c r="G193" s="5"/>
    </row>
    <row r="194" spans="1:7" x14ac:dyDescent="0.3">
      <c r="A194" t="s">
        <v>251</v>
      </c>
      <c r="B194" s="9">
        <f>+'Data for Figure 12'!E313</f>
        <v>3.2138632830446565</v>
      </c>
      <c r="C194" s="9">
        <f>+'Data for Figure 12'!F313</f>
        <v>0</v>
      </c>
      <c r="D194" s="9">
        <f>+'Data for Figure 12'!G313</f>
        <v>3.259825811197155</v>
      </c>
      <c r="G194" s="5"/>
    </row>
    <row r="195" spans="1:7" x14ac:dyDescent="0.3">
      <c r="A195" t="s">
        <v>252</v>
      </c>
      <c r="B195" s="9">
        <f>+'Data for Figure 12'!E314</f>
        <v>3.2138632830446565</v>
      </c>
      <c r="C195" s="9">
        <f>+'Data for Figure 12'!F314</f>
        <v>0</v>
      </c>
      <c r="D195" s="9">
        <f>+'Data for Figure 12'!G314</f>
        <v>3.2567494772962826</v>
      </c>
      <c r="G195" s="5"/>
    </row>
    <row r="196" spans="1:7" x14ac:dyDescent="0.3">
      <c r="A196" t="s">
        <v>253</v>
      </c>
      <c r="B196" s="9">
        <f>+'Data for Figure 12'!E315</f>
        <v>3.2138632830446565</v>
      </c>
      <c r="C196" s="9">
        <f>+'Data for Figure 12'!F315</f>
        <v>0</v>
      </c>
      <c r="D196" s="9">
        <f>+'Data for Figure 12'!G315</f>
        <v>3.2775220203009341</v>
      </c>
      <c r="G196" s="5"/>
    </row>
    <row r="197" spans="1:7" x14ac:dyDescent="0.3">
      <c r="A197" t="s">
        <v>254</v>
      </c>
      <c r="B197" s="9">
        <f>+'Data for Figure 12'!E316</f>
        <v>3.2138632830446565</v>
      </c>
      <c r="C197" s="9">
        <f>+'Data for Figure 12'!F316</f>
        <v>0</v>
      </c>
      <c r="D197" s="9">
        <f>+'Data for Figure 12'!G316</f>
        <v>3.2672849640758885</v>
      </c>
      <c r="G197" s="5"/>
    </row>
    <row r="198" spans="1:7" x14ac:dyDescent="0.3">
      <c r="A198" t="s">
        <v>255</v>
      </c>
      <c r="B198" s="9">
        <f>+'Data for Figure 12'!E317</f>
        <v>3.2138632830446565</v>
      </c>
      <c r="C198" s="9">
        <f>+'Data for Figure 12'!F317</f>
        <v>0</v>
      </c>
      <c r="D198" s="9">
        <f>+'Data for Figure 12'!G317</f>
        <v>3.2833518440525653</v>
      </c>
      <c r="G198" s="5"/>
    </row>
    <row r="199" spans="1:7" x14ac:dyDescent="0.3">
      <c r="A199" t="s">
        <v>256</v>
      </c>
      <c r="B199" s="9">
        <f>+'Data for Figure 12'!E318</f>
        <v>3.2138632830446565</v>
      </c>
      <c r="C199" s="9">
        <f>+'Data for Figure 12'!F318</f>
        <v>0</v>
      </c>
      <c r="D199" s="9">
        <f>+'Data for Figure 12'!G318</f>
        <v>3.2936121709822177</v>
      </c>
      <c r="G199" s="5"/>
    </row>
    <row r="200" spans="1:7" x14ac:dyDescent="0.3">
      <c r="A200" t="s">
        <v>257</v>
      </c>
      <c r="B200" s="9">
        <f>+'Data for Figure 12'!E319</f>
        <v>3.2138632830446565</v>
      </c>
      <c r="C200" s="9">
        <f>+'Data for Figure 12'!F319</f>
        <v>0</v>
      </c>
      <c r="D200" s="9">
        <f>+'Data for Figure 12'!G319</f>
        <v>3.2997182127123015</v>
      </c>
      <c r="G200" s="5"/>
    </row>
    <row r="201" spans="1:7" x14ac:dyDescent="0.3">
      <c r="A201" t="s">
        <v>258</v>
      </c>
      <c r="B201" s="9">
        <f>+'Data for Figure 12'!E320</f>
        <v>3.2138632830446565</v>
      </c>
      <c r="C201" s="9">
        <f>+'Data for Figure 12'!F320</f>
        <v>0</v>
      </c>
      <c r="D201" s="9">
        <f>+'Data for Figure 12'!G320</f>
        <v>3.3201680763500732</v>
      </c>
      <c r="G201" s="5"/>
    </row>
    <row r="202" spans="1:7" x14ac:dyDescent="0.3">
      <c r="A202" t="s">
        <v>259</v>
      </c>
      <c r="B202" s="9">
        <f>+'Data for Figure 12'!E321</f>
        <v>3.2138632830446565</v>
      </c>
      <c r="C202" s="9">
        <f>+'Data for Figure 12'!F321</f>
        <v>0</v>
      </c>
      <c r="D202" s="9">
        <f>+'Data for Figure 12'!G321</f>
        <v>3.3250360206965914</v>
      </c>
      <c r="G202" s="5"/>
    </row>
    <row r="203" spans="1:7" x14ac:dyDescent="0.3">
      <c r="A203" t="s">
        <v>260</v>
      </c>
      <c r="B203" s="9">
        <f>+'Data for Figure 12'!E322</f>
        <v>3.2138632830446565</v>
      </c>
      <c r="C203" s="9">
        <f>+'Data for Figure 12'!F322</f>
        <v>3.3098128198603027</v>
      </c>
      <c r="D203" s="9">
        <f>+'Data for Figure 12'!G322</f>
        <v>3.3243163373261977</v>
      </c>
      <c r="G203" s="5"/>
    </row>
    <row r="204" spans="1:7" x14ac:dyDescent="0.3">
      <c r="A204" t="s">
        <v>261</v>
      </c>
      <c r="B204" s="9">
        <f>+'Data for Figure 12'!E323</f>
        <v>3.2138632830446565</v>
      </c>
      <c r="C204" s="9">
        <f>+'Data for Figure 12'!F323</f>
        <v>3.2989800691098621</v>
      </c>
      <c r="D204" s="9">
        <f>+'Data for Figure 12'!G323</f>
        <v>3.3096301881366648</v>
      </c>
      <c r="G204" s="5"/>
    </row>
    <row r="205" spans="1:7" x14ac:dyDescent="0.3">
      <c r="A205" t="s">
        <v>262</v>
      </c>
      <c r="B205" s="9">
        <f>+'Data for Figure 12'!E324</f>
        <v>3.2138632830446565</v>
      </c>
      <c r="C205" s="9">
        <f>+'Data for Figure 12'!F324</f>
        <v>3.2960220340448543</v>
      </c>
      <c r="D205" s="9">
        <f>+'Data for Figure 12'!G324</f>
        <v>3.3174533882291946</v>
      </c>
      <c r="G205" s="5"/>
    </row>
    <row r="206" spans="1:7" x14ac:dyDescent="0.3">
      <c r="A206" t="s">
        <v>263</v>
      </c>
      <c r="B206" s="9">
        <f>+'Data for Figure 12'!E325</f>
        <v>3.2138632830446565</v>
      </c>
      <c r="C206" s="9">
        <f>+'Data for Figure 12'!F325</f>
        <v>3.2960220340448543</v>
      </c>
      <c r="D206" s="9">
        <f>+'Data for Figure 12'!G325</f>
        <v>3.3293432778941718</v>
      </c>
      <c r="G206" s="5"/>
    </row>
    <row r="207" spans="1:7" x14ac:dyDescent="0.3">
      <c r="A207" t="s">
        <v>264</v>
      </c>
      <c r="B207" s="9">
        <f>+'Data for Figure 12'!E326</f>
        <v>3.2138632830446565</v>
      </c>
      <c r="C207" s="9">
        <f>+'Data for Figure 12'!F326</f>
        <v>3.2960220340448543</v>
      </c>
      <c r="D207" s="9">
        <f>+'Data for Figure 12'!G326</f>
        <v>3.3421548410283721</v>
      </c>
      <c r="G207" s="5"/>
    </row>
    <row r="208" spans="1:7" x14ac:dyDescent="0.3">
      <c r="A208" t="s">
        <v>265</v>
      </c>
      <c r="B208" s="9">
        <f>+'Data for Figure 12'!E327</f>
        <v>3.2138632830446565</v>
      </c>
      <c r="C208" s="9">
        <f>+'Data for Figure 12'!F327</f>
        <v>3.2960220340448543</v>
      </c>
      <c r="D208" s="9">
        <f>+'Data for Figure 12'!G327</f>
        <v>3.2584810794605601</v>
      </c>
      <c r="G208" s="5"/>
    </row>
    <row r="209" spans="1:7" x14ac:dyDescent="0.3">
      <c r="A209" t="s">
        <v>266</v>
      </c>
      <c r="B209" s="9">
        <f>+'Data for Figure 12'!E328</f>
        <v>3.2138632830446565</v>
      </c>
      <c r="C209" s="9">
        <f>+'Data for Figure 12'!F328</f>
        <v>3.2960220340448543</v>
      </c>
      <c r="D209" s="9">
        <f>+'Data for Figure 12'!G328</f>
        <v>3.258673294742267</v>
      </c>
      <c r="G209" s="5"/>
    </row>
    <row r="210" spans="1:7" x14ac:dyDescent="0.3">
      <c r="A210" t="s">
        <v>267</v>
      </c>
      <c r="B210" s="9">
        <f>+'Data for Figure 12'!E329</f>
        <v>3.2138632830446565</v>
      </c>
      <c r="C210" s="9">
        <f>+'Data for Figure 12'!F329</f>
        <v>3.2960220340448543</v>
      </c>
      <c r="D210" s="9">
        <f>+'Data for Figure 12'!G329</f>
        <v>3.2577118486533991</v>
      </c>
      <c r="G210" s="5"/>
    </row>
    <row r="211" spans="1:7" x14ac:dyDescent="0.3">
      <c r="A211" t="s">
        <v>268</v>
      </c>
      <c r="B211" s="9">
        <f>+'Data for Figure 12'!E330</f>
        <v>3.2138632830446565</v>
      </c>
      <c r="C211" s="9">
        <f>+'Data for Figure 12'!F330</f>
        <v>3.2960220340448543</v>
      </c>
      <c r="D211" s="9">
        <f>+'Data for Figure 12'!G330</f>
        <v>3.260209688361178</v>
      </c>
      <c r="G211" s="5"/>
    </row>
    <row r="212" spans="1:7" x14ac:dyDescent="0.3">
      <c r="A212" t="s">
        <v>269</v>
      </c>
      <c r="B212" s="9">
        <f>+'Data for Figure 12'!E331</f>
        <v>3.2138632830446565</v>
      </c>
      <c r="C212" s="9">
        <f>+'Data for Figure 12'!F331</f>
        <v>3.2960220340448543</v>
      </c>
      <c r="D212" s="9">
        <f>+'Data for Figure 12'!G331</f>
        <v>3.258673294742267</v>
      </c>
      <c r="G212" s="5"/>
    </row>
    <row r="213" spans="1:7" x14ac:dyDescent="0.3">
      <c r="A213" t="s">
        <v>270</v>
      </c>
      <c r="B213" s="9">
        <f>+'Data for Figure 12'!E332</f>
        <v>3.2138632830446565</v>
      </c>
      <c r="C213" s="9">
        <f>+'Data for Figure 12'!F332</f>
        <v>3.2960220340448543</v>
      </c>
      <c r="D213" s="9">
        <f>+'Data for Figure 12'!G332</f>
        <v>3.2630840795325211</v>
      </c>
      <c r="G213" s="5"/>
    </row>
    <row r="214" spans="1:7" x14ac:dyDescent="0.3">
      <c r="A214" t="s">
        <v>271</v>
      </c>
      <c r="B214" s="9">
        <f>+'Data for Figure 12'!E333</f>
        <v>3.2138632830446565</v>
      </c>
      <c r="C214" s="9">
        <f>+'Data for Figure 12'!F333</f>
        <v>3.2941688089036321</v>
      </c>
      <c r="D214" s="9">
        <f>+'Data for Figure 12'!G333</f>
        <v>3.2669037938787824</v>
      </c>
      <c r="G214" s="5"/>
    </row>
    <row r="215" spans="1:7" x14ac:dyDescent="0.3">
      <c r="A215" t="s">
        <v>272</v>
      </c>
      <c r="B215" s="9">
        <f>+'Data for Figure 12'!E334</f>
        <v>3.2138632830446565</v>
      </c>
      <c r="C215" s="9">
        <f>+'Data for Figure 12'!F334</f>
        <v>3.2941688089036321</v>
      </c>
      <c r="D215" s="9">
        <f>+'Data for Figure 12'!G334</f>
        <v>3.2980566227426422</v>
      </c>
      <c r="G215" s="5"/>
    </row>
    <row r="216" spans="1:7" x14ac:dyDescent="0.3">
      <c r="A216" t="s">
        <v>273</v>
      </c>
      <c r="B216" s="9">
        <f>+'Data for Figure 12'!E335</f>
        <v>3.2138632830446565</v>
      </c>
      <c r="C216" s="9">
        <f>+'Data for Figure 12'!F335</f>
        <v>3.2874686163338125</v>
      </c>
      <c r="D216" s="9">
        <f>+'Data for Figure 12'!G335</f>
        <v>3.305236990516244</v>
      </c>
      <c r="G216" s="5"/>
    </row>
    <row r="217" spans="1:7" x14ac:dyDescent="0.3">
      <c r="A217" t="s">
        <v>274</v>
      </c>
      <c r="B217" s="9">
        <f>+'Data for Figure 12'!E336</f>
        <v>3.2138632830446565</v>
      </c>
      <c r="C217" s="9">
        <f>+'Data for Figure 12'!F336</f>
        <v>3.2885884372795009</v>
      </c>
      <c r="D217" s="9">
        <f>+'Data for Figure 12'!G336</f>
        <v>3.2891478778535324</v>
      </c>
      <c r="G217" s="5"/>
    </row>
    <row r="218" spans="1:7" x14ac:dyDescent="0.3">
      <c r="A218" t="s">
        <v>275</v>
      </c>
      <c r="B218" s="9">
        <f>+'Data for Figure 12'!E337</f>
        <v>3.2138632830446565</v>
      </c>
      <c r="C218" s="9">
        <f>+'Data for Figure 12'!F337</f>
        <v>3.2885884372795009</v>
      </c>
      <c r="D218" s="9">
        <f>+'Data for Figure 12'!G337</f>
        <v>3.2820383998258409</v>
      </c>
      <c r="G218" s="5"/>
    </row>
    <row r="219" spans="1:7" x14ac:dyDescent="0.3">
      <c r="A219" t="s">
        <v>276</v>
      </c>
      <c r="B219" s="9">
        <f>+'Data for Figure 12'!E338</f>
        <v>3.2138632830446565</v>
      </c>
      <c r="C219" s="9">
        <f>+'Data for Figure 12'!F338</f>
        <v>3.2885884372795009</v>
      </c>
      <c r="D219" s="9">
        <f>+'Data for Figure 12'!G338</f>
        <v>3.2863475399832134</v>
      </c>
      <c r="G219" s="5"/>
    </row>
    <row r="220" spans="1:7" x14ac:dyDescent="0.3">
      <c r="A220" t="s">
        <v>277</v>
      </c>
      <c r="B220" s="9">
        <f>+'Data for Figure 12'!E339</f>
        <v>3.2138632830446565</v>
      </c>
      <c r="C220" s="9">
        <f>+'Data for Figure 12'!F339</f>
        <v>3.2693788070413077</v>
      </c>
      <c r="D220" s="9">
        <f>+'Data for Figure 12'!G339</f>
        <v>3.2584810794605601</v>
      </c>
      <c r="G220" s="5"/>
    </row>
    <row r="221" spans="1:7" x14ac:dyDescent="0.3">
      <c r="A221" t="s">
        <v>278</v>
      </c>
      <c r="B221" s="9">
        <f>+'Data for Figure 12'!E340</f>
        <v>3.2138632830446565</v>
      </c>
      <c r="C221" s="9">
        <f>+'Data for Figure 12'!F340</f>
        <v>3.2695689391837188</v>
      </c>
      <c r="D221" s="9">
        <f>+'Data for Figure 12'!G340</f>
        <v>3.258673294742267</v>
      </c>
      <c r="G221" s="5"/>
    </row>
    <row r="222" spans="1:7" x14ac:dyDescent="0.3">
      <c r="A222" t="s">
        <v>279</v>
      </c>
      <c r="B222" s="9">
        <f>+'Data for Figure 12'!E341</f>
        <v>3.2138632830446565</v>
      </c>
      <c r="C222" s="9">
        <f>+'Data for Figure 12'!F341</f>
        <v>3.2619353143286478</v>
      </c>
      <c r="D222" s="9">
        <f>+'Data for Figure 12'!G341</f>
        <v>3.2577118486533991</v>
      </c>
      <c r="G222" s="5"/>
    </row>
    <row r="223" spans="1:7" x14ac:dyDescent="0.3">
      <c r="A223" t="s">
        <v>280</v>
      </c>
      <c r="B223" s="9">
        <f>+'Data for Figure 12'!E342</f>
        <v>3.2138632830446565</v>
      </c>
      <c r="C223" s="9">
        <f>+'Data for Figure 12'!F342</f>
        <v>3.2619353143286478</v>
      </c>
      <c r="D223" s="9">
        <f>+'Data for Figure 12'!G342</f>
        <v>3.260209688361178</v>
      </c>
      <c r="G223" s="5"/>
    </row>
    <row r="224" spans="1:7" x14ac:dyDescent="0.3">
      <c r="A224" t="s">
        <v>281</v>
      </c>
      <c r="B224" s="9">
        <f>+'Data for Figure 12'!E343</f>
        <v>3.2138632830446565</v>
      </c>
      <c r="C224" s="9">
        <f>+'Data for Figure 12'!F343</f>
        <v>3.2619353143286478</v>
      </c>
      <c r="D224" s="9">
        <f>+'Data for Figure 12'!G343</f>
        <v>3.258673294742267</v>
      </c>
      <c r="G224" s="5"/>
    </row>
    <row r="225" spans="1:7" x14ac:dyDescent="0.3">
      <c r="A225" t="s">
        <v>282</v>
      </c>
      <c r="B225" s="9">
        <f>+'Data for Figure 12'!E344</f>
        <v>3.2138632830446565</v>
      </c>
      <c r="C225" s="9">
        <f>+'Data for Figure 12'!F344</f>
        <v>3.2619353143286478</v>
      </c>
      <c r="D225" s="9">
        <f>+'Data for Figure 12'!G344</f>
        <v>3.2630840795325211</v>
      </c>
      <c r="G225" s="5"/>
    </row>
    <row r="226" spans="1:7" x14ac:dyDescent="0.3">
      <c r="A226" t="s">
        <v>283</v>
      </c>
      <c r="B226" s="9">
        <f>+'Data for Figure 12'!E345</f>
        <v>3.2138632830446565</v>
      </c>
      <c r="C226" s="9">
        <f>+'Data for Figure 12'!F345</f>
        <v>3.2642315265889978</v>
      </c>
      <c r="D226" s="9">
        <f>+'Data for Figure 12'!G345</f>
        <v>3.2669037938787824</v>
      </c>
      <c r="G226" s="5"/>
    </row>
    <row r="227" spans="1:7" x14ac:dyDescent="0.3">
      <c r="A227" t="s">
        <v>284</v>
      </c>
      <c r="B227" s="9">
        <f>+'Data for Figure 12'!E346</f>
        <v>3.2138632830446565</v>
      </c>
      <c r="C227" s="9">
        <f>+'Data for Figure 12'!F346</f>
        <v>3.2714682749873716</v>
      </c>
      <c r="D227" s="9">
        <f>+'Data for Figure 12'!G346</f>
        <v>3.2980566227426422</v>
      </c>
      <c r="G227" s="5"/>
    </row>
    <row r="228" spans="1:7" x14ac:dyDescent="0.3">
      <c r="A228" t="s">
        <v>285</v>
      </c>
      <c r="B228" s="9">
        <f>+'Data for Figure 12'!E347</f>
        <v>3.2138632830446565</v>
      </c>
      <c r="C228" s="9">
        <f>+'Data for Figure 12'!F347</f>
        <v>3.2714682749873716</v>
      </c>
      <c r="D228" s="9">
        <f>+'Data for Figure 12'!G347</f>
        <v>3.305236990516244</v>
      </c>
      <c r="G228" s="5"/>
    </row>
    <row r="229" spans="1:7" x14ac:dyDescent="0.3">
      <c r="A229" t="s">
        <v>286</v>
      </c>
      <c r="B229" s="9">
        <f>+'Data for Figure 12'!E348</f>
        <v>3.2138632830446565</v>
      </c>
      <c r="C229" s="9">
        <f>+'Data for Figure 12'!F348</f>
        <v>3.2714682749873716</v>
      </c>
      <c r="D229" s="9">
        <f>+'Data for Figure 12'!G348</f>
        <v>3.2891478778535324</v>
      </c>
      <c r="G229" s="5"/>
    </row>
    <row r="230" spans="1:7" x14ac:dyDescent="0.3">
      <c r="A230" t="s">
        <v>287</v>
      </c>
      <c r="B230" s="9">
        <f>+'Data for Figure 12'!E349</f>
        <v>3.2138632830446565</v>
      </c>
      <c r="C230" s="9">
        <f>+'Data for Figure 12'!F349</f>
        <v>3.2714682749873716</v>
      </c>
      <c r="D230" s="9">
        <f>+'Data for Figure 12'!G349</f>
        <v>3.2820383998258409</v>
      </c>
      <c r="G230" s="5"/>
    </row>
    <row r="231" spans="1:7" x14ac:dyDescent="0.3">
      <c r="A231" t="s">
        <v>288</v>
      </c>
      <c r="B231" s="9">
        <f>+'Data for Figure 12'!E350</f>
        <v>3.2138632830446565</v>
      </c>
      <c r="C231" s="9">
        <f>+'Data for Figure 12'!F350</f>
        <v>3.2714682749873716</v>
      </c>
      <c r="D231" s="9">
        <f>+'Data for Figure 12'!G350</f>
        <v>3.2863475399832134</v>
      </c>
      <c r="G231" s="5"/>
    </row>
    <row r="232" spans="1:7" x14ac:dyDescent="0.3">
      <c r="A232" t="s">
        <v>289</v>
      </c>
      <c r="B232" s="9">
        <f>+'Data for Figure 12'!E351</f>
        <v>3.2138632830446565</v>
      </c>
      <c r="C232" s="9">
        <f>+'Data for Figure 12'!F351</f>
        <v>3.2695689391837188</v>
      </c>
      <c r="D232" s="9">
        <f>+'Data for Figure 12'!G351</f>
        <v>3.2958368660043291</v>
      </c>
      <c r="G232" s="5"/>
    </row>
    <row r="233" spans="1:7" x14ac:dyDescent="0.3">
      <c r="A233" t="s">
        <v>290</v>
      </c>
      <c r="B233" s="9">
        <f>+'Data for Figure 12'!E352</f>
        <v>3.2138632830446565</v>
      </c>
      <c r="C233" s="9">
        <f>+'Data for Figure 12'!F352</f>
        <v>3.2695689391837188</v>
      </c>
      <c r="D233" s="9">
        <f>+'Data for Figure 12'!G352</f>
        <v>3.3021134234382563</v>
      </c>
      <c r="G233" s="5"/>
    </row>
    <row r="234" spans="1:7" x14ac:dyDescent="0.3">
      <c r="A234" t="s">
        <v>291</v>
      </c>
      <c r="B234" s="9">
        <f>+'Data for Figure 12'!E353</f>
        <v>3.2138632830446565</v>
      </c>
      <c r="C234" s="9">
        <f>+'Data for Figure 12'!F353</f>
        <v>3.2827891506118534</v>
      </c>
      <c r="D234" s="9">
        <f>+'Data for Figure 12'!G353</f>
        <v>3.3214324131932926</v>
      </c>
      <c r="G234" s="5"/>
    </row>
    <row r="235" spans="1:7" x14ac:dyDescent="0.3">
      <c r="A235" t="s">
        <v>292</v>
      </c>
      <c r="B235" s="9">
        <f>+'Data for Figure 12'!E354</f>
        <v>3.2138632830446565</v>
      </c>
      <c r="C235" s="9">
        <f>+'Data for Figure 12'!F354</f>
        <v>3.3052369905162444</v>
      </c>
      <c r="D235" s="9">
        <f>+'Data for Figure 12'!G354</f>
        <v>3.3391446572591454</v>
      </c>
      <c r="G235" s="5"/>
    </row>
    <row r="236" spans="1:7" x14ac:dyDescent="0.3">
      <c r="A236" t="s">
        <v>293</v>
      </c>
      <c r="B236" s="9">
        <f>+'Data for Figure 12'!E355</f>
        <v>3.2138632830446565</v>
      </c>
      <c r="C236" s="9">
        <f>+'Data for Figure 12'!F355</f>
        <v>3.2906381910950917</v>
      </c>
      <c r="D236" s="9">
        <f>+'Data for Figure 12'!G355</f>
        <v>3.336481066942464</v>
      </c>
      <c r="G236" s="5"/>
    </row>
    <row r="237" spans="1:7" x14ac:dyDescent="0.3">
      <c r="A237" t="s">
        <v>294</v>
      </c>
      <c r="B237" s="9">
        <f>+'Data for Figure 12'!E356</f>
        <v>3.2138632830446565</v>
      </c>
      <c r="C237" s="9">
        <f>+'Data for Figure 12'!F356</f>
        <v>3.2906381910950917</v>
      </c>
      <c r="D237" s="9">
        <f>+'Data for Figure 12'!G356</f>
        <v>3.3339886319687055</v>
      </c>
      <c r="G237" s="5"/>
    </row>
    <row r="238" spans="1:7" x14ac:dyDescent="0.3">
      <c r="A238" t="s">
        <v>295</v>
      </c>
      <c r="B238" s="9">
        <f>+'Data for Figure 12'!E357</f>
        <v>3.2138632830446565</v>
      </c>
      <c r="C238" s="9">
        <f>+'Data for Figure 12'!F357</f>
        <v>3.2906381910950917</v>
      </c>
      <c r="D238" s="9">
        <f>+'Data for Figure 12'!G357</f>
        <v>3.3425083853134758</v>
      </c>
      <c r="G238" s="5"/>
    </row>
    <row r="239" spans="1:7" x14ac:dyDescent="0.3">
      <c r="A239" t="s">
        <v>296</v>
      </c>
      <c r="B239" s="9">
        <f>+'Data for Figure 12'!E358</f>
        <v>3.2138632830446565</v>
      </c>
      <c r="C239" s="9">
        <f>+'Data for Figure 12'!F358</f>
        <v>3.2895206644375325</v>
      </c>
      <c r="D239" s="9">
        <f>+'Data for Figure 12'!G358</f>
        <v>3.3214324131932926</v>
      </c>
      <c r="G239" s="5"/>
    </row>
    <row r="240" spans="1:7" x14ac:dyDescent="0.3">
      <c r="A240" t="s">
        <v>297</v>
      </c>
      <c r="B240" s="9">
        <f>+'Data for Figure 12'!E359</f>
        <v>3.2138632830446565</v>
      </c>
      <c r="C240" s="9">
        <f>+'Data for Figure 12'!F359</f>
        <v>3.2926837520129206</v>
      </c>
      <c r="D240" s="9">
        <f>+'Data for Figure 12'!G359</f>
        <v>3.3118195705109388</v>
      </c>
      <c r="G240" s="5"/>
    </row>
    <row r="241" spans="1:7" x14ac:dyDescent="0.3">
      <c r="A241" t="s">
        <v>298</v>
      </c>
      <c r="B241" s="9">
        <f>+'Data for Figure 12'!E360</f>
        <v>3.2138632830446565</v>
      </c>
      <c r="C241" s="9">
        <f>+'Data for Figure 12'!F360</f>
        <v>3.2921262866077932</v>
      </c>
      <c r="D241" s="9">
        <f>+'Data for Figure 12'!G360</f>
        <v>3.2923121429413831</v>
      </c>
      <c r="G241" s="5"/>
    </row>
    <row r="242" spans="1:7" x14ac:dyDescent="0.3">
      <c r="A242" t="s">
        <v>299</v>
      </c>
      <c r="B242" s="9">
        <f>+'Data for Figure 12'!E361</f>
        <v>3.2138632830446565</v>
      </c>
      <c r="C242" s="9">
        <f>+'Data for Figure 12'!F361</f>
        <v>3.2936121709822177</v>
      </c>
      <c r="D242" s="9">
        <f>+'Data for Figure 12'!G361</f>
        <v>3.3043193066856684</v>
      </c>
      <c r="G242" s="5"/>
    </row>
    <row r="243" spans="1:7" x14ac:dyDescent="0.3">
      <c r="A243" t="s">
        <v>300</v>
      </c>
      <c r="B243" s="9">
        <f>+'Data for Figure 12'!E362</f>
        <v>3.2138632830446565</v>
      </c>
      <c r="C243" s="9">
        <f>+'Data for Figure 12'!F362</f>
        <v>3.2930552230424524</v>
      </c>
      <c r="D243" s="9">
        <f>+'Data for Figure 12'!G362</f>
        <v>3.302297433007273</v>
      </c>
      <c r="G243" s="5"/>
    </row>
    <row r="244" spans="1:7" x14ac:dyDescent="0.3">
      <c r="A244" t="s">
        <v>301</v>
      </c>
      <c r="B244" s="9">
        <f>+'Data for Figure 12'!E363</f>
        <v>3.2138632830446565</v>
      </c>
      <c r="C244" s="9">
        <f>+'Data for Figure 12'!F363</f>
        <v>3.2930552230424524</v>
      </c>
      <c r="D244" s="9">
        <f>+'Data for Figure 12'!G363</f>
        <v>3.3121840020018527</v>
      </c>
      <c r="G244" s="5"/>
    </row>
    <row r="245" spans="1:7" x14ac:dyDescent="0.3">
      <c r="A245" t="s">
        <v>302</v>
      </c>
      <c r="B245" s="9">
        <f>+'Data for Figure 12'!E364</f>
        <v>3.2138632830446565</v>
      </c>
      <c r="C245" s="9">
        <f>+'Data for Figure 12'!F364</f>
        <v>3.2939832973550063</v>
      </c>
      <c r="D245" s="9">
        <f>+'Data for Figure 12'!G364</f>
        <v>3.3192639988994692</v>
      </c>
      <c r="G245" s="5"/>
    </row>
    <row r="246" spans="1:7" x14ac:dyDescent="0.3">
      <c r="A246" t="s">
        <v>303</v>
      </c>
      <c r="B246" s="9">
        <f>+'Data for Figure 12'!E365</f>
        <v>3.2138632830446565</v>
      </c>
      <c r="C246" s="9">
        <f>+'Data for Figure 12'!F365</f>
        <v>3.2939832973550063</v>
      </c>
      <c r="D246" s="9">
        <f>+'Data for Figure 12'!G365</f>
        <v>3.3293432778941718</v>
      </c>
      <c r="G246" s="5"/>
    </row>
    <row r="247" spans="1:7" x14ac:dyDescent="0.3">
      <c r="A247" t="s">
        <v>304</v>
      </c>
      <c r="B247" s="9">
        <f>+'Data for Figure 12'!E366</f>
        <v>3.2138632830446565</v>
      </c>
      <c r="C247" s="9">
        <f>+'Data for Figure 12'!F366</f>
        <v>3.2939832973550063</v>
      </c>
      <c r="D247" s="9">
        <f>+'Data for Figure 12'!G366</f>
        <v>3.3341668692029351</v>
      </c>
      <c r="G247" s="5"/>
    </row>
    <row r="248" spans="1:7" x14ac:dyDescent="0.3">
      <c r="A248" t="s">
        <v>305</v>
      </c>
      <c r="B248" s="9">
        <f>+'Data for Figure 12'!E367</f>
        <v>3.2138632830446565</v>
      </c>
      <c r="C248" s="9">
        <f>+'Data for Figure 12'!F367</f>
        <v>3.2939832973550063</v>
      </c>
      <c r="D248" s="9">
        <f>+'Data for Figure 12'!G367</f>
        <v>3.3380800723466773</v>
      </c>
      <c r="G248" s="5"/>
    </row>
    <row r="249" spans="1:7" x14ac:dyDescent="0.3">
      <c r="A249" t="s">
        <v>306</v>
      </c>
      <c r="B249" s="9">
        <f>+'Data for Figure 12'!E368</f>
        <v>3.2138632830446565</v>
      </c>
      <c r="C249" s="9">
        <f>+'Data for Figure 12'!F368</f>
        <v>3.2939832973550063</v>
      </c>
      <c r="D249" s="9">
        <f>+'Data for Figure 12'!G368</f>
        <v>3.318540147981146</v>
      </c>
      <c r="G249" s="5"/>
    </row>
    <row r="250" spans="1:7" x14ac:dyDescent="0.3">
      <c r="A250" t="s">
        <v>307</v>
      </c>
      <c r="B250" s="9">
        <f>+'Data for Figure 12'!E369</f>
        <v>3.2138632830446565</v>
      </c>
      <c r="C250" s="9">
        <f>+'Data for Figure 12'!F369</f>
        <v>3.2939832973550063</v>
      </c>
      <c r="D250" s="9">
        <f>+'Data for Figure 12'!G369</f>
        <v>3.3130945001071823</v>
      </c>
      <c r="G250" s="5"/>
    </row>
    <row r="251" spans="1:7" x14ac:dyDescent="0.3">
      <c r="A251" t="s">
        <v>308</v>
      </c>
      <c r="B251" s="9">
        <f>+'Data for Figure 12'!E370</f>
        <v>3.2138632830446565</v>
      </c>
      <c r="C251" s="9">
        <f>+'Data for Figure 12'!F370</f>
        <v>3.2939832973550063</v>
      </c>
      <c r="D251" s="9">
        <f>+'Data for Figure 12'!G370</f>
        <v>3.3028492586443794</v>
      </c>
      <c r="G251" s="5"/>
    </row>
    <row r="252" spans="1:7" x14ac:dyDescent="0.3">
      <c r="A252" t="s">
        <v>309</v>
      </c>
      <c r="B252" s="9">
        <f>+'Data for Figure 12'!E371</f>
        <v>3.2138632830446565</v>
      </c>
      <c r="C252" s="9">
        <f>+'Data for Figure 12'!F371</f>
        <v>3.2939832973550063</v>
      </c>
      <c r="D252" s="9">
        <f>+'Data for Figure 12'!G371</f>
        <v>3.3030331328749241</v>
      </c>
      <c r="G252" s="5"/>
    </row>
    <row r="253" spans="1:7" x14ac:dyDescent="0.3">
      <c r="A253" t="s">
        <v>310</v>
      </c>
      <c r="B253" s="9">
        <f>+'Data for Figure 12'!E372</f>
        <v>3.2138632830446565</v>
      </c>
      <c r="C253" s="9">
        <f>+'Data for Figure 12'!F372</f>
        <v>3.2939832973550063</v>
      </c>
      <c r="D253" s="9">
        <f>+'Data for Figure 12'!G372</f>
        <v>3.3179969157360079</v>
      </c>
      <c r="G253" s="5"/>
    </row>
    <row r="254" spans="1:7" x14ac:dyDescent="0.3">
      <c r="A254" t="s">
        <v>311</v>
      </c>
      <c r="B254" s="9">
        <f>+'Data for Figure 12'!E373</f>
        <v>3.2138632830446565</v>
      </c>
      <c r="C254" s="9">
        <f>+'Data for Figure 12'!F373</f>
        <v>3.2939832973550063</v>
      </c>
      <c r="D254" s="9">
        <f>+'Data for Figure 12'!G373</f>
        <v>3.3255754435272564</v>
      </c>
      <c r="G254" s="5"/>
    </row>
    <row r="255" spans="1:7" x14ac:dyDescent="0.3">
      <c r="A255" t="s">
        <v>312</v>
      </c>
      <c r="B255" s="9">
        <f>+'Data for Figure 12'!E374</f>
        <v>3.2138632830446565</v>
      </c>
      <c r="C255" s="9">
        <f>+'Data for Figure 12'!F374</f>
        <v>3.2939832973550063</v>
      </c>
      <c r="D255" s="9">
        <f>+'Data for Figure 12'!G374</f>
        <v>3.3361253849184407</v>
      </c>
      <c r="G255" s="5"/>
    </row>
    <row r="256" spans="1:7" x14ac:dyDescent="0.3">
      <c r="A256" t="s">
        <v>313</v>
      </c>
      <c r="B256" s="9">
        <f>+'Data for Figure 12'!E375</f>
        <v>3.2138632830446565</v>
      </c>
      <c r="C256" s="9">
        <f>+'Data for Figure 12'!F375</f>
        <v>3.2939832973550063</v>
      </c>
      <c r="D256" s="9">
        <f>+'Data for Figure 12'!G375</f>
        <v>3.3539310558610658</v>
      </c>
      <c r="G256" s="5"/>
    </row>
    <row r="257" spans="1:7" x14ac:dyDescent="0.3">
      <c r="A257" t="s">
        <v>314</v>
      </c>
      <c r="B257" s="9">
        <f>+'Data for Figure 12'!E376</f>
        <v>3.2138632830446565</v>
      </c>
      <c r="C257" s="9">
        <f>+'Data for Figure 12'!F376</f>
        <v>3.2939832973550063</v>
      </c>
      <c r="D257" s="9">
        <f>+'Data for Figure 12'!G376</f>
        <v>3.3865912292727933</v>
      </c>
      <c r="G257" s="5"/>
    </row>
    <row r="258" spans="1:7" x14ac:dyDescent="0.3">
      <c r="A258" t="s">
        <v>315</v>
      </c>
      <c r="B258" s="9">
        <f>+'Data for Figure 12'!E377</f>
        <v>3.2138632830446565</v>
      </c>
      <c r="C258" s="9">
        <f>+'Data for Figure 12'!F377</f>
        <v>3.2939832973550063</v>
      </c>
      <c r="D258" s="9">
        <f>+'Data for Figure 12'!G377</f>
        <v>3.406682311892725</v>
      </c>
      <c r="G258" s="5"/>
    </row>
    <row r="259" spans="1:7" x14ac:dyDescent="0.3">
      <c r="A259" t="s">
        <v>316</v>
      </c>
      <c r="B259" s="9">
        <f>+'Data for Figure 12'!E378</f>
        <v>3.2138632830446565</v>
      </c>
      <c r="C259" s="9">
        <f>+'Data for Figure 12'!F378</f>
        <v>3.2939832973550063</v>
      </c>
      <c r="D259" s="9">
        <f>+'Data for Figure 12'!G378</f>
        <v>3.4070137669835954</v>
      </c>
      <c r="G259" s="5"/>
    </row>
    <row r="260" spans="1:7" x14ac:dyDescent="0.3">
      <c r="A260" t="s">
        <v>317</v>
      </c>
      <c r="B260" s="9">
        <f>+'Data for Figure 12'!E379</f>
        <v>3.2138632830446565</v>
      </c>
      <c r="C260" s="9">
        <f>+'Data for Figure 12'!F379</f>
        <v>3.2939832973550063</v>
      </c>
      <c r="D260" s="9">
        <f>+'Data for Figure 12'!G379</f>
        <v>3.4192010061017304</v>
      </c>
      <c r="G260" s="5"/>
    </row>
    <row r="261" spans="1:7" x14ac:dyDescent="0.3">
      <c r="A261" t="s">
        <v>318</v>
      </c>
      <c r="B261" s="9">
        <f>+'Data for Figure 12'!E380</f>
        <v>3.2138632830446565</v>
      </c>
      <c r="C261" s="9">
        <f>+'Data for Figure 12'!F380</f>
        <v>3.3628029936748436</v>
      </c>
      <c r="D261" s="9">
        <f>+'Data for Figure 12'!G380</f>
        <v>3.4063507469029499</v>
      </c>
      <c r="G261" s="5"/>
    </row>
    <row r="262" spans="1:7" x14ac:dyDescent="0.3">
      <c r="A262" t="s">
        <v>319</v>
      </c>
      <c r="B262" s="9">
        <f>+'Data for Figure 12'!E381</f>
        <v>3.2138632830446565</v>
      </c>
      <c r="C262" s="9">
        <f>+'Data for Figure 12'!F381</f>
        <v>3.3458608366226894</v>
      </c>
      <c r="D262" s="9">
        <f>+'Data for Figure 12'!G381</f>
        <v>3.3527071725017215</v>
      </c>
      <c r="G262" s="5"/>
    </row>
    <row r="263" spans="1:7" x14ac:dyDescent="0.3">
      <c r="A263" t="s">
        <v>320</v>
      </c>
      <c r="B263" s="9">
        <f>+'Data for Figure 12'!E382</f>
        <v>3.2138632830446565</v>
      </c>
      <c r="C263" s="9">
        <f>+'Data for Figure 12'!F382</f>
        <v>3.3943405941989422</v>
      </c>
      <c r="D263" s="9">
        <f>+'Data for Figure 12'!G382</f>
        <v>3.4178906046038158</v>
      </c>
      <c r="G263" s="5"/>
    </row>
    <row r="264" spans="1:7" x14ac:dyDescent="0.3">
      <c r="A264" t="s">
        <v>321</v>
      </c>
      <c r="B264" s="9">
        <f>+'Data for Figure 12'!E383</f>
        <v>3.2138632830446565</v>
      </c>
      <c r="C264" s="9">
        <f>+'Data for Figure 12'!F383</f>
        <v>0</v>
      </c>
      <c r="D264" s="9">
        <f>+'Data for Figure 12'!G383</f>
        <v>3.4725873777488281</v>
      </c>
      <c r="G264" s="5"/>
    </row>
    <row r="265" spans="1:7" x14ac:dyDescent="0.3">
      <c r="A265" t="s">
        <v>322</v>
      </c>
      <c r="B265" s="9">
        <f>+'Data for Figure 12'!E384</f>
        <v>3.2138632830446565</v>
      </c>
      <c r="C265" s="9">
        <f>+'Data for Figure 12'!F384</f>
        <v>0</v>
      </c>
      <c r="D265" s="9">
        <f>+'Data for Figure 12'!G384</f>
        <v>3.4942322476293448</v>
      </c>
      <c r="G265" s="5"/>
    </row>
    <row r="266" spans="1:7" x14ac:dyDescent="0.3">
      <c r="A266" t="s">
        <v>323</v>
      </c>
      <c r="B266" s="9">
        <f>+'Data for Figure 12'!E385</f>
        <v>3.2138632830446565</v>
      </c>
      <c r="C266" s="9">
        <f>+'Data for Figure 12'!F385</f>
        <v>0</v>
      </c>
      <c r="D266" s="9">
        <f>+'Data for Figure 12'!G385</f>
        <v>3.5282704642256313</v>
      </c>
      <c r="G266" s="5"/>
    </row>
    <row r="267" spans="1:7" x14ac:dyDescent="0.3">
      <c r="A267" t="s">
        <v>324</v>
      </c>
      <c r="B267" s="9">
        <f>+'Data for Figure 12'!E386</f>
        <v>3.2138632830446565</v>
      </c>
      <c r="C267" s="9">
        <f>+'Data for Figure 12'!F386</f>
        <v>0</v>
      </c>
      <c r="D267" s="9">
        <f>+'Data for Figure 12'!G386</f>
        <v>3.5052570515869337</v>
      </c>
      <c r="G267" s="5"/>
    </row>
    <row r="268" spans="1:7" x14ac:dyDescent="0.3">
      <c r="A268" t="s">
        <v>325</v>
      </c>
      <c r="B268" s="9">
        <f>+'Data for Figure 12'!E387</f>
        <v>3.2138632830446565</v>
      </c>
      <c r="C268" s="9">
        <f>+'Data for Figure 12'!F387</f>
        <v>0</v>
      </c>
      <c r="D268" s="9">
        <f>+'Data for Figure 12'!G387</f>
        <v>3.5387830446147186</v>
      </c>
      <c r="G268" s="5"/>
    </row>
    <row r="269" spans="1:7" x14ac:dyDescent="0.3">
      <c r="A269" t="s">
        <v>326</v>
      </c>
      <c r="B269" s="9">
        <f>+'Data for Figure 12'!E388</f>
        <v>3.2138632830446565</v>
      </c>
      <c r="C269" s="9">
        <f>+'Data for Figure 12'!F388</f>
        <v>0</v>
      </c>
      <c r="D269" s="9">
        <f>+'Data for Figure 12'!G388</f>
        <v>3.5652983923425814</v>
      </c>
      <c r="G269" s="5"/>
    </row>
    <row r="270" spans="1:7" x14ac:dyDescent="0.3">
      <c r="A270" t="s">
        <v>327</v>
      </c>
      <c r="B270" s="9">
        <f>+'Data for Figure 12'!E389</f>
        <v>3.2138632830446565</v>
      </c>
      <c r="C270" s="9">
        <f>+'Data for Figure 12'!F389</f>
        <v>3.4061849231731944</v>
      </c>
      <c r="D270" s="9">
        <f>+'Data for Figure 12'!G389</f>
        <v>3.6865016293279722</v>
      </c>
      <c r="G270" s="5"/>
    </row>
    <row r="271" spans="1:7" x14ac:dyDescent="0.3">
      <c r="A271" t="s">
        <v>328</v>
      </c>
      <c r="B271" s="9">
        <f>+'Data for Figure 12'!E390</f>
        <v>3.2138632830446565</v>
      </c>
      <c r="C271" s="9">
        <f>+'Data for Figure 12'!F390</f>
        <v>3.4061849231731944</v>
      </c>
      <c r="D271" s="9">
        <f>+'Data for Figure 12'!G390</f>
        <v>3.7585221144423846</v>
      </c>
      <c r="G271" s="5"/>
    </row>
    <row r="272" spans="1:7" x14ac:dyDescent="0.3">
      <c r="A272" t="s">
        <v>329</v>
      </c>
      <c r="B272" s="9">
        <f>+'Data for Figure 12'!E391</f>
        <v>3.3995293245614584</v>
      </c>
      <c r="C272" s="9">
        <f>+'Data for Figure 12'!F391</f>
        <v>3.455685566946225</v>
      </c>
      <c r="D272" s="9">
        <f>+'Data for Figure 12'!G391</f>
        <v>3.8145204240669077</v>
      </c>
      <c r="G272" s="5"/>
    </row>
    <row r="273" spans="1:7" x14ac:dyDescent="0.3">
      <c r="A273" t="s">
        <v>330</v>
      </c>
      <c r="B273" s="9">
        <f>+'Data for Figure 12'!E392</f>
        <v>3.5010427166318716</v>
      </c>
      <c r="C273" s="9">
        <f>+'Data for Figure 12'!F392</f>
        <v>3.5638829639392511</v>
      </c>
      <c r="D273" s="9">
        <f>+'Data for Figure 12'!G392</f>
        <v>3.9847156908215866</v>
      </c>
      <c r="G273" s="5"/>
    </row>
    <row r="274" spans="1:7" x14ac:dyDescent="0.3">
      <c r="A274" t="s">
        <v>331</v>
      </c>
      <c r="B274" s="9">
        <f>+'Data for Figure 12'!E393</f>
        <v>3.5010427166318716</v>
      </c>
      <c r="C274" s="9">
        <f>+'Data for Figure 12'!F393</f>
        <v>3.5638829639392511</v>
      </c>
      <c r="D274" s="9">
        <f>+'Data for Figure 12'!G393</f>
        <v>4.1228510310197066</v>
      </c>
      <c r="G274" s="5"/>
    </row>
    <row r="275" spans="1:7" x14ac:dyDescent="0.3">
      <c r="A275" t="s">
        <v>332</v>
      </c>
      <c r="B275" s="9">
        <f>+'Data for Figure 12'!E394</f>
        <v>3.5010427166318716</v>
      </c>
      <c r="C275" s="9">
        <f>+'Data for Figure 12'!F394</f>
        <v>3.5638829639392511</v>
      </c>
      <c r="D275" s="9">
        <f>+'Data for Figure 12'!G394</f>
        <v>4.0148503152276165</v>
      </c>
      <c r="G275" s="5"/>
    </row>
    <row r="276" spans="1:7" x14ac:dyDescent="0.3">
      <c r="A276" t="s">
        <v>333</v>
      </c>
      <c r="B276" s="9">
        <f>+'Data for Figure 12'!E395</f>
        <v>3.5010427166318716</v>
      </c>
      <c r="C276" s="9">
        <f>+'Data for Figure 12'!F395</f>
        <v>3.5638829639392511</v>
      </c>
      <c r="D276" s="9">
        <f>+'Data for Figure 12'!G395</f>
        <v>4.0562099257406432</v>
      </c>
      <c r="G276" s="5"/>
    </row>
    <row r="277" spans="1:7" x14ac:dyDescent="0.3">
      <c r="A277" t="s">
        <v>334</v>
      </c>
      <c r="B277" s="9">
        <f>+'Data for Figure 12'!E396</f>
        <v>3.5010427166318716</v>
      </c>
      <c r="C277" s="9">
        <f>+'Data for Figure 12'!F396</f>
        <v>3.5638829639392511</v>
      </c>
      <c r="D277" s="9">
        <f>+'Data for Figure 12'!G396</f>
        <v>4.0889969558955057</v>
      </c>
      <c r="G277" s="5"/>
    </row>
    <row r="278" spans="1:7" x14ac:dyDescent="0.3">
      <c r="A278" t="s">
        <v>335</v>
      </c>
      <c r="B278" s="9">
        <f>+'Data for Figure 12'!E397</f>
        <v>3.5010427166318716</v>
      </c>
      <c r="C278" s="9">
        <f>+'Data for Figure 12'!F397</f>
        <v>3.5638829639392511</v>
      </c>
      <c r="D278" s="9">
        <f>+'Data for Figure 12'!G397</f>
        <v>4.0752466865301598</v>
      </c>
      <c r="G278" s="5"/>
    </row>
    <row r="279" spans="1:7" x14ac:dyDescent="0.3">
      <c r="A279" t="s">
        <v>336</v>
      </c>
      <c r="B279" s="9">
        <f>+'Data for Figure 12'!E398</f>
        <v>3.5010427166318716</v>
      </c>
      <c r="C279" s="9">
        <f>+'Data for Figure 12'!F398</f>
        <v>3.5638829639392511</v>
      </c>
      <c r="D279" s="9">
        <f>+'Data for Figure 12'!G398</f>
        <v>4.1414666692908355</v>
      </c>
      <c r="G279" s="5"/>
    </row>
    <row r="280" spans="1:7" x14ac:dyDescent="0.3">
      <c r="A280" t="s">
        <v>337</v>
      </c>
      <c r="B280" s="9">
        <f>+'Data for Figure 12'!E399</f>
        <v>3.5010427166318716</v>
      </c>
      <c r="C280" s="9">
        <f>+'Data for Figure 12'!F399</f>
        <v>3.5638829639392511</v>
      </c>
      <c r="D280" s="9">
        <f>+'Data for Figure 12'!G399</f>
        <v>4.1942653091295625</v>
      </c>
      <c r="G280" s="5"/>
    </row>
    <row r="281" spans="1:7" x14ac:dyDescent="0.3">
      <c r="A281" t="s">
        <v>338</v>
      </c>
      <c r="B281" s="9">
        <f>+'Data for Figure 12'!E400</f>
        <v>3.5010427166318716</v>
      </c>
      <c r="C281" s="9">
        <f>+'Data for Figure 12'!F400</f>
        <v>3.5638829639392511</v>
      </c>
      <c r="D281" s="9">
        <f>+'Data for Figure 12'!G400</f>
        <v>4.2685079313145922</v>
      </c>
      <c r="G281" s="5"/>
    </row>
    <row r="282" spans="1:7" x14ac:dyDescent="0.3">
      <c r="A282" t="s">
        <v>339</v>
      </c>
      <c r="B282" s="9">
        <f>+'Data for Figure 12'!E401</f>
        <v>3.6125382208572137</v>
      </c>
      <c r="C282" s="9">
        <f>+'Data for Figure 12'!F401</f>
        <v>4.2534827835603979</v>
      </c>
      <c r="D282" s="9">
        <f>+'Data for Figure 12'!G401</f>
        <v>4.3589499033439045</v>
      </c>
      <c r="G282" s="5"/>
    </row>
    <row r="283" spans="1:7" x14ac:dyDescent="0.3">
      <c r="A283" t="s">
        <v>340</v>
      </c>
      <c r="B283" s="9">
        <f>+'Data for Figure 12'!E402</f>
        <v>3.7615488920733116</v>
      </c>
      <c r="C283" s="9">
        <f>+'Data for Figure 12'!F402</f>
        <v>4.2793707914231822</v>
      </c>
      <c r="D283" s="9">
        <f>+'Data for Figure 12'!G402</f>
        <v>4.4039715734244478</v>
      </c>
      <c r="G283" s="5"/>
    </row>
    <row r="284" spans="1:7" x14ac:dyDescent="0.3">
      <c r="A284" t="s">
        <v>341</v>
      </c>
      <c r="B284" s="9">
        <f>+'Data for Figure 12'!E403</f>
        <v>3.781572576044081</v>
      </c>
      <c r="C284" s="9">
        <f>+'Data for Figure 12'!F403</f>
        <v>4.3744983682530902</v>
      </c>
      <c r="D284" s="9">
        <f>+'Data for Figure 12'!G403</f>
        <v>4.4227486241938037</v>
      </c>
      <c r="G284" s="5"/>
    </row>
    <row r="285" spans="1:7" x14ac:dyDescent="0.3">
      <c r="A285" t="s">
        <v>342</v>
      </c>
      <c r="B285" s="9">
        <f>+'Data for Figure 12'!E404</f>
        <v>3.8014265840861192</v>
      </c>
      <c r="C285" s="9">
        <f>+'Data for Figure 12'!F404</f>
        <v>4.4089728036584885</v>
      </c>
      <c r="D285" s="9">
        <f>+'Data for Figure 12'!G404</f>
        <v>4.5213536998949806</v>
      </c>
      <c r="G285" s="5"/>
    </row>
    <row r="286" spans="1:7" x14ac:dyDescent="0.3">
      <c r="A286" t="s">
        <v>343</v>
      </c>
      <c r="B286" s="9">
        <f>+'Data for Figure 12'!E405</f>
        <v>3.832005297442115</v>
      </c>
      <c r="C286" s="9">
        <f>+'Data for Figure 12'!F405</f>
        <v>4.498364181670282</v>
      </c>
      <c r="D286" s="9">
        <f>+'Data for Figure 12'!G405</f>
        <v>4.5754323677241349</v>
      </c>
      <c r="G286" s="5"/>
    </row>
    <row r="287" spans="1:7" x14ac:dyDescent="0.3">
      <c r="A287" t="s">
        <v>344</v>
      </c>
      <c r="B287" s="9">
        <f>+'Data for Figure 12'!E406</f>
        <v>3.8654553696118112</v>
      </c>
      <c r="C287" s="9">
        <f>+'Data for Figure 12'!F406</f>
        <v>4.5001429481203852</v>
      </c>
      <c r="D287" s="9">
        <f>+'Data for Figure 12'!G406</f>
        <v>4.5467992726617616</v>
      </c>
      <c r="G287" s="5"/>
    </row>
    <row r="288" spans="1:7" x14ac:dyDescent="0.3">
      <c r="A288" t="s">
        <v>345</v>
      </c>
      <c r="B288" s="9">
        <f>+'Data for Figure 12'!E407</f>
        <v>3.8973153765558717</v>
      </c>
      <c r="C288" s="9">
        <f>+'Data for Figure 12'!F407</f>
        <v>4.4775072544979357</v>
      </c>
      <c r="D288" s="9">
        <f>+'Data for Figure 12'!G407</f>
        <v>4.4760860325765535</v>
      </c>
      <c r="G288" s="5"/>
    </row>
    <row r="289" spans="1:7" x14ac:dyDescent="0.3">
      <c r="A289" t="s">
        <v>346</v>
      </c>
      <c r="B289" s="9">
        <f>+'Data for Figure 12'!E408</f>
        <v>3.9279947749378445</v>
      </c>
      <c r="C289" s="9">
        <f>+'Data for Figure 12'!F408</f>
        <v>4.4388794462666645</v>
      </c>
      <c r="D289" s="9">
        <f>+'Data for Figure 12'!G408</f>
        <v>4.4327791578710452</v>
      </c>
      <c r="G289" s="5"/>
    </row>
    <row r="290" spans="1:7" x14ac:dyDescent="0.3">
      <c r="A290" t="s">
        <v>347</v>
      </c>
      <c r="B290" s="9">
        <f>+'Data for Figure 12'!E409</f>
        <v>3.9579519373165457</v>
      </c>
      <c r="C290" s="9">
        <f>+'Data for Figure 12'!F409</f>
        <v>4.4274778975777993</v>
      </c>
      <c r="D290" s="9">
        <f>+'Data for Figure 12'!G409</f>
        <v>4.4274778975777993</v>
      </c>
      <c r="G290" s="5"/>
    </row>
    <row r="291" spans="1:7" x14ac:dyDescent="0.3">
      <c r="A291" t="s">
        <v>348</v>
      </c>
      <c r="B291" s="9">
        <f>+'Data for Figure 12'!E410</f>
        <v>3.9868521460487951</v>
      </c>
      <c r="C291" s="9">
        <f>+'Data for Figure 12'!F410</f>
        <v>4.4711815459847744</v>
      </c>
      <c r="D291" s="9">
        <f>+'Data for Figure 12'!G410</f>
        <v>4.4744918623459755</v>
      </c>
      <c r="G291" s="5"/>
    </row>
    <row r="292" spans="1:7" x14ac:dyDescent="0.3">
      <c r="A292" t="s">
        <v>349</v>
      </c>
      <c r="B292" s="9">
        <f>+'Data for Figure 12'!E411</f>
        <v>4.0154817137963761</v>
      </c>
      <c r="C292" s="9">
        <f>+'Data for Figure 12'!F411</f>
        <v>4.4933443708058345</v>
      </c>
      <c r="D292" s="9">
        <f>+'Data for Figure 12'!G411</f>
        <v>4.4978633329995823</v>
      </c>
      <c r="G292" s="5"/>
    </row>
    <row r="293" spans="1:7" x14ac:dyDescent="0.3">
      <c r="A293" t="s">
        <v>350</v>
      </c>
      <c r="B293" s="9">
        <f>+'Data for Figure 12'!E412</f>
        <v>4.0424370441500788</v>
      </c>
      <c r="C293" s="9">
        <f>+'Data for Figure 12'!F412</f>
        <v>4.4927850553933011</v>
      </c>
      <c r="D293" s="9">
        <f>+'Data for Figure 12'!G412</f>
        <v>4.4936798099547284</v>
      </c>
      <c r="G293" s="5"/>
    </row>
    <row r="294" spans="1:7" x14ac:dyDescent="0.3">
      <c r="A294" t="s">
        <v>351</v>
      </c>
      <c r="B294" s="9">
        <f>+'Data for Figure 12'!E413</f>
        <v>4.0686848154415234</v>
      </c>
      <c r="C294" s="9">
        <f>+'Data for Figure 12'!F413</f>
        <v>4.4927850553933011</v>
      </c>
      <c r="D294" s="9">
        <f>+'Data for Figure 12'!G413</f>
        <v>4.4940710134693713</v>
      </c>
      <c r="G294" s="5"/>
    </row>
    <row r="295" spans="1:7" x14ac:dyDescent="0.3">
      <c r="A295" t="s">
        <v>352</v>
      </c>
      <c r="B295" s="9">
        <f>+'Data for Figure 12'!E414</f>
        <v>4.0947611421073171</v>
      </c>
      <c r="C295" s="9">
        <f>+'Data for Figure 12'!F414</f>
        <v>4.4895909701359331</v>
      </c>
      <c r="D295" s="9">
        <f>+'Data for Figure 12'!G414</f>
        <v>4.4894787114919001</v>
      </c>
      <c r="G295" s="5"/>
    </row>
    <row r="296" spans="1:7" x14ac:dyDescent="0.3">
      <c r="A296" t="s">
        <v>353</v>
      </c>
      <c r="B296" s="9">
        <f>+'Data for Figure 12'!E415</f>
        <v>4.1200123089706784</v>
      </c>
      <c r="C296" s="9">
        <f>+'Data for Figure 12'!F415</f>
        <v>4.4971394417743857</v>
      </c>
      <c r="D296" s="9">
        <f>+'Data for Figure 12'!G415</f>
        <v>4.5008091706633486</v>
      </c>
      <c r="G296" s="5"/>
    </row>
    <row r="297" spans="1:7" x14ac:dyDescent="0.3">
      <c r="A297" t="s">
        <v>354</v>
      </c>
      <c r="B297" s="9">
        <f>+'Data for Figure 12'!E416</f>
        <v>4.1448000057105938</v>
      </c>
      <c r="C297" s="9">
        <f>+'Data for Figure 12'!F416</f>
        <v>4.4876246221330476</v>
      </c>
      <c r="D297" s="9">
        <f>+'Data for Figure 12'!G416</f>
        <v>4.4911052297001186</v>
      </c>
      <c r="G297" s="5"/>
    </row>
    <row r="298" spans="1:7" x14ac:dyDescent="0.3">
      <c r="A298" t="s">
        <v>355</v>
      </c>
      <c r="B298" s="9">
        <f>+'Data for Figure 12'!E417</f>
        <v>4.1688334142128403</v>
      </c>
      <c r="C298" s="9">
        <f>+'Data for Figure 12'!F417</f>
        <v>4.5020294270685781</v>
      </c>
      <c r="D298" s="9">
        <f>+'Data for Figure 12'!G417</f>
        <v>4.5076676046268531</v>
      </c>
      <c r="G298" s="5"/>
    </row>
    <row r="299" spans="1:7" x14ac:dyDescent="0.3">
      <c r="A299" t="s">
        <v>356</v>
      </c>
      <c r="B299" s="9">
        <f>+'Data for Figure 12'!E418</f>
        <v>4.1928315089367549</v>
      </c>
      <c r="C299" s="9">
        <f>+'Data for Figure 12'!F418</f>
        <v>4.5627844694916533</v>
      </c>
      <c r="D299" s="9">
        <f>+'Data for Figure 12'!G418</f>
        <v>4.5702163567245631</v>
      </c>
      <c r="G299" s="5"/>
    </row>
    <row r="300" spans="1:7" x14ac:dyDescent="0.3">
      <c r="A300" t="s">
        <v>357</v>
      </c>
      <c r="B300" s="9">
        <f>+'Data for Figure 12'!E419</f>
        <v>4.2071522785149762</v>
      </c>
      <c r="C300" s="9">
        <f>+'Data for Figure 12'!F419</f>
        <v>4.5673644712521924</v>
      </c>
      <c r="D300" s="9">
        <f>+'Data for Figure 12'!G419</f>
        <v>4.6147243987929034</v>
      </c>
      <c r="G300" s="5"/>
    </row>
    <row r="301" spans="1:7" x14ac:dyDescent="0.3">
      <c r="A301" t="s">
        <v>358</v>
      </c>
      <c r="B301" s="9">
        <f>+'Data for Figure 12'!E420</f>
        <v>4.2073011545015548</v>
      </c>
      <c r="C301" s="9">
        <f>+'Data for Figure 12'!F420</f>
        <v>4.5617406280607558</v>
      </c>
      <c r="D301" s="9">
        <f>+'Data for Figure 12'!G420</f>
        <v>4.6952393830769594</v>
      </c>
      <c r="G301" s="5"/>
    </row>
    <row r="302" spans="1:7" x14ac:dyDescent="0.3">
      <c r="A302" t="s">
        <v>359</v>
      </c>
      <c r="B302" s="9">
        <f>+'Data for Figure 12'!E421</f>
        <v>4.2073011545015548</v>
      </c>
      <c r="C302" s="9">
        <f>+'Data for Figure 12'!F421</f>
        <v>4.5617406280607558</v>
      </c>
      <c r="D302" s="9">
        <f>+'Data for Figure 12'!G421</f>
        <v>4.7787873021518994</v>
      </c>
      <c r="G302" s="5"/>
    </row>
    <row r="303" spans="1:7" x14ac:dyDescent="0.3">
      <c r="A303" t="s">
        <v>360</v>
      </c>
      <c r="B303" s="9">
        <f>+'Data for Figure 12'!E422</f>
        <v>4.2073011545015548</v>
      </c>
      <c r="C303" s="9">
        <f>+'Data for Figure 12'!F422</f>
        <v>4.5617406280607558</v>
      </c>
      <c r="D303" s="9">
        <f>+'Data for Figure 12'!G422</f>
        <v>4.7779883953502358</v>
      </c>
      <c r="G303" s="5"/>
    </row>
    <row r="304" spans="1:7" x14ac:dyDescent="0.3">
      <c r="A304" t="s">
        <v>361</v>
      </c>
      <c r="B304" s="9">
        <f>+'Data for Figure 12'!E423</f>
        <v>4.2073011545015548</v>
      </c>
      <c r="C304" s="9">
        <f>+'Data for Figure 12'!F423</f>
        <v>4.5617406280607558</v>
      </c>
      <c r="D304" s="9">
        <f>+'Data for Figure 12'!G423</f>
        <v>4.7838183374157373</v>
      </c>
      <c r="G304" s="5"/>
    </row>
    <row r="305" spans="1:7" x14ac:dyDescent="0.3">
      <c r="A305" t="s">
        <v>362</v>
      </c>
      <c r="B305" s="9">
        <f>+'Data for Figure 12'!E424</f>
        <v>4.2073011545015548</v>
      </c>
      <c r="C305" s="9">
        <f>+'Data for Figure 12'!F424</f>
        <v>4.5617406280607558</v>
      </c>
      <c r="D305" s="9">
        <f>+'Data for Figure 12'!G424</f>
        <v>4.7964514841535175</v>
      </c>
      <c r="G305" s="5"/>
    </row>
    <row r="306" spans="1:7" x14ac:dyDescent="0.3">
      <c r="A306" t="s">
        <v>363</v>
      </c>
      <c r="B306" s="9">
        <f>+'Data for Figure 12'!E425</f>
        <v>4.2073011545015548</v>
      </c>
      <c r="C306" s="9">
        <f>+'Data for Figure 12'!F425</f>
        <v>4.5617406280607558</v>
      </c>
      <c r="D306" s="9">
        <f>+'Data for Figure 12'!G425</f>
        <v>4.8018876230657783</v>
      </c>
      <c r="G306" s="5"/>
    </row>
    <row r="307" spans="1:7" x14ac:dyDescent="0.3">
      <c r="A307" t="s">
        <v>364</v>
      </c>
      <c r="B307" s="9">
        <f>+'Data for Figure 12'!E426</f>
        <v>4.2073011545015548</v>
      </c>
      <c r="C307" s="9">
        <f>+'Data for Figure 12'!F426</f>
        <v>4.5617406280607558</v>
      </c>
      <c r="D307" s="9">
        <f>+'Data for Figure 12'!G426</f>
        <v>4.7447582001951449</v>
      </c>
      <c r="G307" s="5"/>
    </row>
    <row r="308" spans="1:7" x14ac:dyDescent="0.3">
      <c r="A308" t="s">
        <v>365</v>
      </c>
      <c r="B308" s="9">
        <f>+'Data for Figure 12'!E427</f>
        <v>4.2073011545015548</v>
      </c>
      <c r="C308" s="9">
        <f>+'Data for Figure 12'!F427</f>
        <v>4.5617406280607558</v>
      </c>
      <c r="D308" s="9">
        <f>+'Data for Figure 12'!G427</f>
        <v>4.7406621554252482</v>
      </c>
      <c r="G308" s="5"/>
    </row>
    <row r="309" spans="1:7" x14ac:dyDescent="0.3">
      <c r="A309" t="s">
        <v>366</v>
      </c>
      <c r="B309" s="9">
        <f>+'Data for Figure 12'!E428</f>
        <v>4.2073011545015548</v>
      </c>
      <c r="C309" s="9">
        <f>+'Data for Figure 12'!F428</f>
        <v>4.5617406280607558</v>
      </c>
      <c r="D309" s="9">
        <f>+'Data for Figure 12'!G428</f>
        <v>4.7309831177835946</v>
      </c>
      <c r="G309" s="5"/>
    </row>
    <row r="310" spans="1:7" x14ac:dyDescent="0.3">
      <c r="A310" t="s">
        <v>367</v>
      </c>
      <c r="B310" s="9">
        <f>+'Data for Figure 12'!E429</f>
        <v>4.2073011545015548</v>
      </c>
      <c r="C310" s="9">
        <f>+'Data for Figure 12'!F429</f>
        <v>4.5617406280607558</v>
      </c>
      <c r="D310" s="9">
        <f>+'Data for Figure 12'!G429</f>
        <v>4.7063268779478298</v>
      </c>
      <c r="G310" s="5"/>
    </row>
    <row r="311" spans="1:7" x14ac:dyDescent="0.3">
      <c r="A311" t="s">
        <v>368</v>
      </c>
      <c r="B311" s="9">
        <f>+'Data for Figure 12'!E430</f>
        <v>4.2073011545015548</v>
      </c>
      <c r="C311" s="9">
        <f>+'Data for Figure 12'!F430</f>
        <v>4.5617406280607558</v>
      </c>
      <c r="D311" s="9">
        <f>+'Data for Figure 12'!G430</f>
        <v>4.6640521137243134</v>
      </c>
      <c r="G311" s="5"/>
    </row>
    <row r="312" spans="1:7" x14ac:dyDescent="0.3">
      <c r="A312" t="s">
        <v>369</v>
      </c>
      <c r="B312" s="9">
        <f>+'Data for Figure 12'!E431</f>
        <v>4.2073011545015548</v>
      </c>
      <c r="C312" s="9">
        <f>+'Data for Figure 12'!F431</f>
        <v>4.5617406280607558</v>
      </c>
      <c r="D312" s="9">
        <f>+'Data for Figure 12'!G431</f>
        <v>4.6948280579186266</v>
      </c>
      <c r="G312" s="5"/>
    </row>
    <row r="313" spans="1:7" x14ac:dyDescent="0.3">
      <c r="A313" t="s">
        <v>370</v>
      </c>
      <c r="B313" s="9">
        <f>+'Data for Figure 12'!E432</f>
        <v>4.2073011545015548</v>
      </c>
      <c r="C313" s="9">
        <f>+'Data for Figure 12'!F432</f>
        <v>4.5617406280607558</v>
      </c>
      <c r="D313" s="9">
        <f>+'Data for Figure 12'!G432</f>
        <v>4.8081518454783483</v>
      </c>
      <c r="G313" s="5"/>
    </row>
    <row r="314" spans="1:7" x14ac:dyDescent="0.3">
      <c r="A314" t="s">
        <v>371</v>
      </c>
      <c r="B314" s="9">
        <f>+'Data for Figure 12'!E433</f>
        <v>4.4458813283047096</v>
      </c>
      <c r="C314" s="9">
        <f>+'Data for Figure 12'!F433</f>
        <v>4.5617406280607558</v>
      </c>
      <c r="D314" s="9">
        <f>+'Data for Figure 12'!G433</f>
        <v>4.8046765675361467</v>
      </c>
      <c r="G314" s="5"/>
    </row>
    <row r="315" spans="1:7" x14ac:dyDescent="0.3">
      <c r="A315" t="s">
        <v>372</v>
      </c>
      <c r="B315" s="9">
        <f>+'Data for Figure 12'!E434</f>
        <v>4.5617406280607558</v>
      </c>
      <c r="C315" s="9">
        <f>+'Data for Figure 12'!F434</f>
        <v>4.5617406280607558</v>
      </c>
      <c r="D315" s="9">
        <f>+'Data for Figure 12'!G434</f>
        <v>4.8285936981096169</v>
      </c>
      <c r="G315" s="5"/>
    </row>
    <row r="316" spans="1:7" x14ac:dyDescent="0.3">
      <c r="A316" t="s">
        <v>373</v>
      </c>
      <c r="B316" s="9">
        <f>+'Data for Figure 12'!E435</f>
        <v>4.5617406280607558</v>
      </c>
      <c r="C316" s="9">
        <f>+'Data for Figure 12'!F435</f>
        <v>4.5807750291533695</v>
      </c>
      <c r="D316" s="9">
        <f>+'Data for Figure 12'!G435</f>
        <v>4.8718711870511298</v>
      </c>
      <c r="G316" s="5"/>
    </row>
    <row r="317" spans="1:7" x14ac:dyDescent="0.3">
      <c r="A317" t="s">
        <v>374</v>
      </c>
      <c r="B317" s="9">
        <f>+'Data for Figure 12'!E436</f>
        <v>4.5538768916005408</v>
      </c>
      <c r="C317" s="9">
        <f>+'Data for Figure 12'!F436</f>
        <v>4.6936388339756991</v>
      </c>
      <c r="D317" s="9">
        <f>+'Data for Figure 12'!G436</f>
        <v>4.9820986359540669</v>
      </c>
      <c r="G317" s="5"/>
    </row>
    <row r="318" spans="1:7" x14ac:dyDescent="0.3">
      <c r="A318" t="s">
        <v>375</v>
      </c>
      <c r="B318" s="9">
        <f>+'Data for Figure 12'!E437</f>
        <v>4.5538768916005408</v>
      </c>
      <c r="C318" s="9">
        <f>+'Data for Figure 12'!F437</f>
        <v>4.6936388339756991</v>
      </c>
      <c r="D318" s="9">
        <f>+'Data for Figure 12'!G437</f>
        <v>4.9506021639807765</v>
      </c>
      <c r="G318" s="5"/>
    </row>
    <row r="319" spans="1:7" x14ac:dyDescent="0.3">
      <c r="A319" t="s">
        <v>376</v>
      </c>
      <c r="B319" s="9">
        <f>+'Data for Figure 12'!E438</f>
        <v>4.5538768916005408</v>
      </c>
      <c r="C319" s="9">
        <f>+'Data for Figure 12'!F438</f>
        <v>4.6936388339756991</v>
      </c>
      <c r="D319" s="9">
        <f>+'Data for Figure 12'!G438</f>
        <v>5.0557042574638338</v>
      </c>
      <c r="G319" s="5"/>
    </row>
    <row r="320" spans="1:7" x14ac:dyDescent="0.3">
      <c r="A320" t="s">
        <v>377</v>
      </c>
      <c r="B320" s="9">
        <f>+'Data for Figure 12'!E439</f>
        <v>4.5538768916005408</v>
      </c>
      <c r="C320" s="9">
        <f>+'Data for Figure 12'!F439</f>
        <v>4.6936388339756991</v>
      </c>
      <c r="D320" s="9">
        <f>+'Data for Figure 12'!G439</f>
        <v>5.094516778076958</v>
      </c>
      <c r="G320" s="5"/>
    </row>
    <row r="321" spans="1:7" x14ac:dyDescent="0.3">
      <c r="A321" t="s">
        <v>378</v>
      </c>
      <c r="B321" s="9">
        <f>+'Data for Figure 12'!E440</f>
        <v>4.5538768916005408</v>
      </c>
      <c r="C321" s="9">
        <f>+'Data for Figure 12'!F440</f>
        <v>4.6936388339756991</v>
      </c>
      <c r="D321" s="9">
        <f>+'Data for Figure 12'!G440</f>
        <v>5.1362689145936375</v>
      </c>
      <c r="G321" s="5"/>
    </row>
    <row r="322" spans="1:7" x14ac:dyDescent="0.3">
      <c r="A322" t="s">
        <v>379</v>
      </c>
      <c r="B322" s="9">
        <f>+'Data for Figure 12'!E441</f>
        <v>4.5538768916005408</v>
      </c>
      <c r="C322" s="9">
        <f>+'Data for Figure 12'!F441</f>
        <v>4.6936388339756991</v>
      </c>
      <c r="D322" s="9">
        <f>+'Data for Figure 12'!G441</f>
        <v>5.1040649188861167</v>
      </c>
      <c r="G322" s="5"/>
    </row>
    <row r="323" spans="1:7" x14ac:dyDescent="0.3">
      <c r="A323" t="s">
        <v>380</v>
      </c>
      <c r="B323" s="9">
        <f>+'Data for Figure 12'!E442</f>
        <v>4.5538768916005408</v>
      </c>
      <c r="C323" s="9">
        <f>+'Data for Figure 12'!F442</f>
        <v>4.87106666636795</v>
      </c>
      <c r="D323" s="9">
        <f>+'Data for Figure 12'!G442</f>
        <v>5.0842574339668696</v>
      </c>
      <c r="G323" s="5"/>
    </row>
    <row r="324" spans="1:7" x14ac:dyDescent="0.3">
      <c r="A324" t="s">
        <v>381</v>
      </c>
      <c r="B324" s="9">
        <f>+'Data for Figure 12'!E443</f>
        <v>4.5538768916005408</v>
      </c>
      <c r="C324" s="9">
        <f>+'Data for Figure 12'!F443</f>
        <v>5.011568192144856</v>
      </c>
      <c r="D324" s="9">
        <f>+'Data for Figure 12'!G443</f>
        <v>4.9816869721403627</v>
      </c>
      <c r="G324" s="5"/>
    </row>
    <row r="325" spans="1:7" x14ac:dyDescent="0.3">
      <c r="A325" t="s">
        <v>382</v>
      </c>
      <c r="B325" s="9">
        <f>+'Data for Figure 12'!E444</f>
        <v>4.5538768916005408</v>
      </c>
      <c r="C325" s="9">
        <f>+'Data for Figure 12'!F444</f>
        <v>4.9870254284571223</v>
      </c>
      <c r="D325" s="9">
        <f>+'Data for Figure 12'!G444</f>
        <v>4.9678321717709464</v>
      </c>
      <c r="G325" s="5"/>
    </row>
    <row r="326" spans="1:7" x14ac:dyDescent="0.3">
      <c r="A326" t="s">
        <v>383</v>
      </c>
      <c r="B326" s="9">
        <f>+'Data for Figure 12'!E445</f>
        <v>4.5538768916005408</v>
      </c>
      <c r="C326" s="9">
        <f>+'Data for Figure 12'!F445</f>
        <v>4.9870254284571223</v>
      </c>
      <c r="D326" s="9">
        <f>+'Data for Figure 12'!G445</f>
        <v>4.9741787570856406</v>
      </c>
      <c r="G326" s="5"/>
    </row>
    <row r="327" spans="1:7" x14ac:dyDescent="0.3">
      <c r="A327" t="s">
        <v>384</v>
      </c>
      <c r="B327" s="9">
        <f>+'Data for Figure 12'!E446</f>
        <v>4.5538768916005408</v>
      </c>
      <c r="C327" s="9">
        <f>+'Data for Figure 12'!F446</f>
        <v>4.9870254284571223</v>
      </c>
      <c r="D327" s="9">
        <f>+'Data for Figure 12'!G446</f>
        <v>4.9805540220578006</v>
      </c>
      <c r="G327" s="5"/>
    </row>
    <row r="328" spans="1:7" x14ac:dyDescent="0.3">
      <c r="A328" t="s">
        <v>385</v>
      </c>
      <c r="B328" s="9">
        <f>+'Data for Figure 12'!E447</f>
        <v>4.5538768916005408</v>
      </c>
      <c r="C328" s="9">
        <f>+'Data for Figure 12'!F447</f>
        <v>4.9870254284571223</v>
      </c>
      <c r="D328" s="9">
        <f>+'Data for Figure 12'!G447</f>
        <v>4.9850097464572833</v>
      </c>
      <c r="G328" s="5"/>
    </row>
    <row r="329" spans="1:7" x14ac:dyDescent="0.3">
      <c r="A329" t="s">
        <v>386</v>
      </c>
      <c r="B329" s="9">
        <f>+'Data for Figure 12'!E448</f>
        <v>4.5538768916005408</v>
      </c>
      <c r="C329" s="9">
        <f>+'Data for Figure 12'!F448</f>
        <v>4.9870254284571223</v>
      </c>
      <c r="D329" s="9">
        <f>+'Data for Figure 12'!G448</f>
        <v>4.9947430114273947</v>
      </c>
      <c r="G329" s="5"/>
    </row>
    <row r="330" spans="1:7" x14ac:dyDescent="0.3">
      <c r="A330" t="s">
        <v>387</v>
      </c>
      <c r="B330" s="9">
        <f>+'Data for Figure 12'!E449</f>
        <v>4.5538768916005408</v>
      </c>
      <c r="C330" s="9">
        <f>+'Data for Figure 12'!F449</f>
        <v>4.9870254284571223</v>
      </c>
      <c r="D330" s="9">
        <f>+'Data for Figure 12'!G449</f>
        <v>5.0309606605575015</v>
      </c>
      <c r="G330" s="5"/>
    </row>
    <row r="331" spans="1:7" x14ac:dyDescent="0.3">
      <c r="A331" t="s">
        <v>388</v>
      </c>
      <c r="B331" s="9">
        <f>+'Data for Figure 12'!E450</f>
        <v>4.5538768916005408</v>
      </c>
      <c r="C331" s="9">
        <f>+'Data for Figure 12'!F450</f>
        <v>5.0117679856921891</v>
      </c>
      <c r="D331" s="9">
        <f>+'Data for Figure 12'!G450</f>
        <v>5.1086690343676215</v>
      </c>
      <c r="G331" s="5"/>
    </row>
    <row r="332" spans="1:7" x14ac:dyDescent="0.3">
      <c r="A332" t="s">
        <v>389</v>
      </c>
      <c r="B332" s="9">
        <f>+'Data for Figure 12'!E451</f>
        <v>4.5538768916005408</v>
      </c>
      <c r="C332" s="9">
        <f>+'Data for Figure 12'!F451</f>
        <v>5.0440700701824932</v>
      </c>
      <c r="D332" s="9">
        <f>+'Data for Figure 12'!G451</f>
        <v>5.1878047125005144</v>
      </c>
      <c r="G332" s="5"/>
    </row>
    <row r="333" spans="1:7" x14ac:dyDescent="0.3">
      <c r="A333" t="s">
        <v>390</v>
      </c>
      <c r="B333" s="9">
        <f>+'Data for Figure 12'!E452</f>
        <v>4.5538768916005408</v>
      </c>
      <c r="C333" s="9">
        <f>+'Data for Figure 12'!F452</f>
        <v>5.0692186181951531</v>
      </c>
      <c r="D333" s="9">
        <f>+'Data for Figure 12'!G452</f>
        <v>5.2388592515978383</v>
      </c>
      <c r="G333" s="5"/>
    </row>
    <row r="334" spans="1:7" x14ac:dyDescent="0.3">
      <c r="A334" t="s">
        <v>391</v>
      </c>
      <c r="B334" s="9">
        <f>+'Data for Figure 12'!E453</f>
        <v>4.5538768916005408</v>
      </c>
      <c r="C334" s="9">
        <f>+'Data for Figure 12'!F453</f>
        <v>5.0937502008067623</v>
      </c>
      <c r="D334" s="9">
        <f>+'Data for Figure 12'!G453</f>
        <v>5.2604077934748164</v>
      </c>
      <c r="G334" s="5"/>
    </row>
    <row r="335" spans="1:7" x14ac:dyDescent="0.3">
      <c r="A335" t="s">
        <v>392</v>
      </c>
      <c r="B335" s="9">
        <f>+'Data for Figure 12'!E454</f>
        <v>4.5538768916005408</v>
      </c>
      <c r="C335" s="9">
        <f>+'Data for Figure 12'!F454</f>
        <v>5.1325578980530606</v>
      </c>
      <c r="D335" s="9">
        <f>+'Data for Figure 12'!G454</f>
        <v>5.2954632975651306</v>
      </c>
      <c r="G335" s="5"/>
    </row>
    <row r="336" spans="1:7" x14ac:dyDescent="0.3">
      <c r="A336" t="s">
        <v>393</v>
      </c>
      <c r="B336" s="9">
        <f>+'Data for Figure 12'!E455</f>
        <v>4.5538768916005408</v>
      </c>
      <c r="C336" s="9">
        <f>+'Data for Figure 12'!F455</f>
        <v>5.2206260588321651</v>
      </c>
      <c r="D336" s="9">
        <f>+'Data for Figure 12'!G455</f>
        <v>5.3226928556893505</v>
      </c>
      <c r="G336" s="5"/>
    </row>
    <row r="337" spans="1:7" x14ac:dyDescent="0.3">
      <c r="A337" t="s">
        <v>394</v>
      </c>
      <c r="B337" s="9">
        <f>+'Data for Figure 12'!E456</f>
        <v>4.5538768916005408</v>
      </c>
      <c r="C337" s="9">
        <f>+'Data for Figure 12'!F456</f>
        <v>5.2907891001272453</v>
      </c>
      <c r="D337" s="9">
        <f>+'Data for Figure 12'!G456</f>
        <v>5.4730686745118229</v>
      </c>
      <c r="G337" s="5"/>
    </row>
    <row r="338" spans="1:7" x14ac:dyDescent="0.3">
      <c r="A338" t="s">
        <v>395</v>
      </c>
      <c r="B338" s="9">
        <f>+'Data for Figure 12'!E457</f>
        <v>4.5538768916005408</v>
      </c>
      <c r="C338" s="9">
        <f>+'Data for Figure 12'!F457</f>
        <v>5.3529949278387328</v>
      </c>
      <c r="D338" s="9">
        <f>+'Data for Figure 12'!G457</f>
        <v>5.5674662556186538</v>
      </c>
      <c r="G338" s="5"/>
    </row>
    <row r="339" spans="1:7" x14ac:dyDescent="0.3">
      <c r="A339" t="s">
        <v>396</v>
      </c>
      <c r="B339" s="9">
        <f>+'Data for Figure 12'!E458</f>
        <v>4.5538768916005408</v>
      </c>
      <c r="C339" s="9">
        <f>+'Data for Figure 12'!F458</f>
        <v>5.368775830196598</v>
      </c>
      <c r="D339" s="9">
        <f>+'Data for Figure 12'!G458</f>
        <v>5.5029914015785852</v>
      </c>
      <c r="G339" s="5"/>
    </row>
    <row r="340" spans="1:7" x14ac:dyDescent="0.3">
      <c r="A340" t="s">
        <v>397</v>
      </c>
      <c r="B340" s="9">
        <f>+'Data for Figure 12'!E459</f>
        <v>4.5538768916005408</v>
      </c>
      <c r="C340" s="9">
        <f>+'Data for Figure 12'!F459</f>
        <v>5.4138757071823091</v>
      </c>
      <c r="D340" s="9">
        <f>+'Data for Figure 12'!G459</f>
        <v>5.5696032531882604</v>
      </c>
      <c r="G340" s="5"/>
    </row>
    <row r="341" spans="1:7" x14ac:dyDescent="0.3">
      <c r="A341" t="s">
        <v>398</v>
      </c>
      <c r="B341" s="9">
        <f>+'Data for Figure 12'!E460</f>
        <v>4.5538768916005408</v>
      </c>
      <c r="C341" s="9">
        <f>+'Data for Figure 12'!F460</f>
        <v>5.4949115826287098</v>
      </c>
      <c r="D341" s="9">
        <f>+'Data for Figure 12'!G460</f>
        <v>5.8314865044684758</v>
      </c>
      <c r="G341" s="5"/>
    </row>
    <row r="342" spans="1:7" x14ac:dyDescent="0.3">
      <c r="A342" t="s">
        <v>399</v>
      </c>
      <c r="B342" s="9">
        <f>+'Data for Figure 12'!E461</f>
        <v>4.5538768916005408</v>
      </c>
      <c r="C342" s="9">
        <f>+'Data for Figure 12'!F461</f>
        <v>5.5177339814546125</v>
      </c>
      <c r="D342" s="9">
        <f>+'Data for Figure 12'!G461</f>
        <v>5.9181812348288165</v>
      </c>
      <c r="G342" s="5"/>
    </row>
    <row r="343" spans="1:7" x14ac:dyDescent="0.3">
      <c r="A343" t="s">
        <v>400</v>
      </c>
      <c r="B343" s="9">
        <f>+'Data for Figure 12'!E462</f>
        <v>4.5538768916005408</v>
      </c>
      <c r="C343" s="9">
        <f>+'Data for Figure 12'!F462</f>
        <v>5.5194589151915734</v>
      </c>
      <c r="D343" s="9">
        <f>+'Data for Figure 12'!G462</f>
        <v>5.9759447354499455</v>
      </c>
      <c r="G343" s="5"/>
    </row>
    <row r="344" spans="1:7" x14ac:dyDescent="0.3">
      <c r="A344" t="s">
        <v>401</v>
      </c>
      <c r="B344" s="9">
        <f>+'Data for Figure 12'!E463</f>
        <v>4.5538768916005408</v>
      </c>
      <c r="C344" s="9">
        <f>+'Data for Figure 12'!F463</f>
        <v>5.5194589151915734</v>
      </c>
      <c r="D344" s="9">
        <f>+'Data for Figure 12'!G463</f>
        <v>6.0455738727550141</v>
      </c>
      <c r="G344" s="5"/>
    </row>
    <row r="345" spans="1:7" x14ac:dyDescent="0.3">
      <c r="A345" t="s">
        <v>402</v>
      </c>
      <c r="B345" s="9">
        <f>+'Data for Figure 12'!E464</f>
        <v>4.5538768916005408</v>
      </c>
      <c r="C345" s="9">
        <f>+'Data for Figure 12'!F464</f>
        <v>5.5194589151915734</v>
      </c>
      <c r="D345" s="9">
        <f>+'Data for Figure 12'!G464</f>
        <v>6.1381373370792813</v>
      </c>
      <c r="G345" s="5"/>
    </row>
    <row r="346" spans="1:7" x14ac:dyDescent="0.3">
      <c r="A346" t="s">
        <v>403</v>
      </c>
      <c r="B346" s="9">
        <f>+'Data for Figure 12'!E465</f>
        <v>4.5538768916005408</v>
      </c>
      <c r="C346" s="9">
        <f>+'Data for Figure 12'!F465</f>
        <v>5.5194589151915734</v>
      </c>
      <c r="D346" s="9">
        <f>+'Data for Figure 12'!G465</f>
        <v>6.195292752385213</v>
      </c>
      <c r="G346" s="5"/>
    </row>
    <row r="347" spans="1:7" x14ac:dyDescent="0.3">
      <c r="A347" t="s">
        <v>404</v>
      </c>
      <c r="B347" s="9">
        <f>+'Data for Figure 12'!E466</f>
        <v>4.6859203356732007</v>
      </c>
      <c r="C347" s="9">
        <f>+'Data for Figure 12'!F466</f>
        <v>5.5447281248005922</v>
      </c>
      <c r="D347" s="9">
        <f>+'Data for Figure 12'!G466</f>
        <v>6.1911142670064585</v>
      </c>
      <c r="G347" s="5"/>
    </row>
    <row r="348" spans="1:7" x14ac:dyDescent="0.3">
      <c r="A348" t="s">
        <v>405</v>
      </c>
      <c r="B348" s="9">
        <f>+'Data for Figure 12'!E467</f>
        <v>5.9661467391236922</v>
      </c>
      <c r="C348" s="9">
        <f>+'Data for Figure 12'!F467</f>
        <v>5.9806184401671851</v>
      </c>
      <c r="D348" s="9">
        <f>+'Data for Figure 12'!G467</f>
        <v>6.2478010657779555</v>
      </c>
      <c r="G348" s="5"/>
    </row>
    <row r="349" spans="1:7" x14ac:dyDescent="0.3">
      <c r="A349" t="s">
        <v>406</v>
      </c>
      <c r="B349" s="9">
        <f>+'Data for Figure 12'!E468</f>
        <v>5.9661467391236922</v>
      </c>
      <c r="C349" s="9">
        <f>+'Data for Figure 12'!F468</f>
        <v>6.0079036810597541</v>
      </c>
      <c r="D349" s="9">
        <f>+'Data for Figure 12'!G468</f>
        <v>6.2209777689298695</v>
      </c>
      <c r="G349" s="5"/>
    </row>
    <row r="350" spans="1:7" x14ac:dyDescent="0.3">
      <c r="A350" t="s">
        <v>407</v>
      </c>
      <c r="B350" s="9">
        <f>+'Data for Figure 12'!E469</f>
        <v>5.9661467391236922</v>
      </c>
      <c r="C350" s="9">
        <f>+'Data for Figure 12'!F469</f>
        <v>6.0348951362847858</v>
      </c>
      <c r="D350" s="9">
        <f>+'Data for Figure 12'!G469</f>
        <v>6.1668768733787633</v>
      </c>
      <c r="G350" s="5"/>
    </row>
    <row r="351" spans="1:7" x14ac:dyDescent="0.3">
      <c r="A351" t="s">
        <v>408</v>
      </c>
      <c r="B351" s="9">
        <f>+'Data for Figure 12'!E470</f>
        <v>5.9661467391236922</v>
      </c>
      <c r="C351" s="9">
        <f>+'Data for Figure 12'!F470</f>
        <v>6.0599055997042237</v>
      </c>
      <c r="D351" s="9">
        <f>+'Data for Figure 12'!G470</f>
        <v>6.2096156568991479</v>
      </c>
      <c r="G351" s="5"/>
    </row>
    <row r="352" spans="1:7" x14ac:dyDescent="0.3">
      <c r="A352" t="s">
        <v>409</v>
      </c>
      <c r="B352" s="9">
        <f>+'Data for Figure 12'!E471</f>
        <v>5.9661467391236922</v>
      </c>
      <c r="C352" s="9">
        <f>+'Data for Figure 12'!F471</f>
        <v>6.0852394580809097</v>
      </c>
      <c r="D352" s="9">
        <f>+'Data for Figure 12'!G471</f>
        <v>6.281584271071698</v>
      </c>
      <c r="G352" s="5"/>
    </row>
    <row r="353" spans="1:7" x14ac:dyDescent="0.3">
      <c r="A353" t="s">
        <v>410</v>
      </c>
      <c r="B353" s="9">
        <f>+'Data for Figure 12'!E472</f>
        <v>5.9661467391236922</v>
      </c>
      <c r="C353" s="9">
        <f>+'Data for Figure 12'!F472</f>
        <v>6.1092698047396778</v>
      </c>
      <c r="D353" s="9">
        <f>+'Data for Figure 12'!G472</f>
        <v>6.27369742462818</v>
      </c>
      <c r="G353" s="5"/>
    </row>
    <row r="354" spans="1:7" x14ac:dyDescent="0.3">
      <c r="A354" t="s">
        <v>411</v>
      </c>
      <c r="B354" s="9">
        <f>+'Data for Figure 12'!E473</f>
        <v>5.9661467391236922</v>
      </c>
      <c r="C354" s="9">
        <f>+'Data for Figure 12'!F473</f>
        <v>6.1319762083736871</v>
      </c>
      <c r="D354" s="9">
        <f>+'Data for Figure 12'!G473</f>
        <v>6.2483039622789169</v>
      </c>
      <c r="G354" s="5"/>
    </row>
    <row r="355" spans="1:7" x14ac:dyDescent="0.3">
      <c r="A355" t="s">
        <v>412</v>
      </c>
      <c r="B355" s="9">
        <f>+'Data for Figure 12'!E474</f>
        <v>5.9661467391236922</v>
      </c>
      <c r="C355" s="9">
        <f>+'Data for Figure 12'!F474</f>
        <v>6.1553993487855099</v>
      </c>
      <c r="D355" s="9">
        <f>+'Data for Figure 12'!G474</f>
        <v>6.2250830441161744</v>
      </c>
      <c r="G355" s="5"/>
    </row>
    <row r="356" spans="1:7" x14ac:dyDescent="0.3">
      <c r="A356" t="s">
        <v>413</v>
      </c>
      <c r="B356" s="9">
        <f>+'Data for Figure 12'!E475</f>
        <v>5.9661467391236922</v>
      </c>
      <c r="C356" s="9">
        <f>+'Data for Figure 12'!F475</f>
        <v>6.2102084340775043</v>
      </c>
      <c r="D356" s="9">
        <f>+'Data for Figure 12'!G475</f>
        <v>6.271772623354579</v>
      </c>
      <c r="G356" s="5"/>
    </row>
    <row r="357" spans="1:7" x14ac:dyDescent="0.3">
      <c r="A357" t="s">
        <v>414</v>
      </c>
      <c r="B357" s="9">
        <f>+'Data for Figure 12'!E476</f>
        <v>5.9661467391236922</v>
      </c>
      <c r="C357" s="9">
        <f>+'Data for Figure 12'!F476</f>
        <v>6.2587493780155654</v>
      </c>
      <c r="D357" s="9">
        <f>+'Data for Figure 12'!G476</f>
        <v>6.2926426372275328</v>
      </c>
      <c r="G357" s="5"/>
    </row>
    <row r="358" spans="1:7" x14ac:dyDescent="0.3">
      <c r="A358" t="s">
        <v>415</v>
      </c>
      <c r="B358" s="9">
        <f>+'Data for Figure 12'!E477</f>
        <v>5.9661467391236922</v>
      </c>
      <c r="C358" s="9">
        <f>+'Data for Figure 12'!F477</f>
        <v>6.2840035555273444</v>
      </c>
      <c r="D358" s="9">
        <f>+'Data for Figure 12'!G477</f>
        <v>6.3480894897966724</v>
      </c>
      <c r="G358" s="5"/>
    </row>
    <row r="359" spans="1:7" x14ac:dyDescent="0.3">
      <c r="A359" t="s">
        <v>416</v>
      </c>
      <c r="B359" s="9">
        <f>+'Data for Figure 12'!E478</f>
        <v>5.9661467391236922</v>
      </c>
      <c r="C359" s="9">
        <f>+'Data for Figure 12'!F478</f>
        <v>6.3090906631203207</v>
      </c>
      <c r="D359" s="9">
        <f>+'Data for Figure 12'!G478</f>
        <v>6.3603953304881724</v>
      </c>
      <c r="G359" s="5"/>
    </row>
    <row r="360" spans="1:7" x14ac:dyDescent="0.3">
      <c r="A360" t="s">
        <v>417</v>
      </c>
      <c r="B360" s="9">
        <f>+'Data for Figure 12'!E479</f>
        <v>5.9661467391236922</v>
      </c>
      <c r="C360" s="9">
        <f>+'Data for Figure 12'!F479</f>
        <v>6.3344689738735411</v>
      </c>
      <c r="D360" s="9">
        <f>+'Data for Figure 12'!G479</f>
        <v>6.3718853141098855</v>
      </c>
      <c r="G360" s="5"/>
    </row>
    <row r="361" spans="1:7" x14ac:dyDescent="0.3">
      <c r="A361" t="s">
        <v>418</v>
      </c>
      <c r="B361" s="9">
        <f>+'Data for Figure 12'!E480</f>
        <v>5.9661467391236922</v>
      </c>
      <c r="C361" s="9">
        <f>+'Data for Figure 12'!F480</f>
        <v>6.3718853141098855</v>
      </c>
      <c r="D361" s="9">
        <f>+'Data for Figure 12'!G480</f>
        <v>6.4067809712665209</v>
      </c>
      <c r="G361" s="5"/>
    </row>
    <row r="362" spans="1:7" x14ac:dyDescent="0.3">
      <c r="A362" t="s">
        <v>419</v>
      </c>
      <c r="B362" s="9">
        <f>+'Data for Figure 12'!E481</f>
        <v>5.9661467391236922</v>
      </c>
      <c r="C362" s="9">
        <f>+'Data for Figure 12'!F481</f>
        <v>6.4131310345541541</v>
      </c>
      <c r="D362" s="9">
        <f>+'Data for Figure 12'!G481</f>
        <v>6.4870293141059179</v>
      </c>
      <c r="G362" s="5"/>
    </row>
    <row r="363" spans="1:7" x14ac:dyDescent="0.3">
      <c r="A363" t="s">
        <v>420</v>
      </c>
      <c r="B363" s="9">
        <f>+'Data for Figure 12'!E482</f>
        <v>5.9661467391236922</v>
      </c>
      <c r="C363" s="9">
        <f>+'Data for Figure 12'!F482</f>
        <v>6.4498699259266408</v>
      </c>
      <c r="D363" s="9">
        <f>+'Data for Figure 12'!G482</f>
        <v>6.4884371594602666</v>
      </c>
      <c r="G363" s="5"/>
    </row>
    <row r="364" spans="1:7" x14ac:dyDescent="0.3">
      <c r="A364" t="s">
        <v>421</v>
      </c>
      <c r="B364" s="9">
        <f>+'Data for Figure 12'!E483</f>
        <v>5.9661467391236922</v>
      </c>
      <c r="C364" s="9">
        <f>+'Data for Figure 12'!F483</f>
        <v>6.4880416409836377</v>
      </c>
      <c r="D364" s="9">
        <f>+'Data for Figure 12'!G483</f>
        <v>6.5340576971363058</v>
      </c>
      <c r="G364" s="5"/>
    </row>
    <row r="365" spans="1:7" x14ac:dyDescent="0.3">
      <c r="A365" t="s">
        <v>422</v>
      </c>
      <c r="B365" s="9">
        <f>+'Data for Figure 12'!E484</f>
        <v>5.9661467391236922</v>
      </c>
      <c r="C365" s="9">
        <f>+'Data for Figure 12'!F484</f>
        <v>6.5071806927533862</v>
      </c>
      <c r="D365" s="9">
        <f>+'Data for Figure 12'!G484</f>
        <v>6.5396437574153214</v>
      </c>
      <c r="G365" s="5"/>
    </row>
    <row r="366" spans="1:7" x14ac:dyDescent="0.3">
      <c r="A366" t="s">
        <v>423</v>
      </c>
      <c r="B366" s="9">
        <f>+'Data for Figure 12'!E485</f>
        <v>5.9661467391236922</v>
      </c>
      <c r="C366" s="9">
        <f>+'Data for Figure 12'!F485</f>
        <v>6.554061600936441</v>
      </c>
      <c r="D366" s="9">
        <f>+'Data for Figure 12'!G485</f>
        <v>6.5979639209422549</v>
      </c>
      <c r="G366" s="5"/>
    </row>
    <row r="367" spans="1:7" x14ac:dyDescent="0.3">
      <c r="A367" t="s">
        <v>424</v>
      </c>
      <c r="B367" s="9">
        <f>+'Data for Figure 12'!E486</f>
        <v>5.9661467391236922</v>
      </c>
      <c r="C367" s="9">
        <f>+'Data for Figure 12'!F486</f>
        <v>6.5782646143715553</v>
      </c>
      <c r="D367" s="9">
        <f>+'Data for Figure 12'!G486</f>
        <v>6.6625897644666798</v>
      </c>
      <c r="G367" s="5"/>
    </row>
    <row r="368" spans="1:7" x14ac:dyDescent="0.3">
      <c r="A368" t="s">
        <v>425</v>
      </c>
      <c r="B368" s="9">
        <f>+'Data for Figure 12'!E487</f>
        <v>5.9661467391236922</v>
      </c>
      <c r="C368" s="9">
        <f>+'Data for Figure 12'!F487</f>
        <v>6.5997956664809649</v>
      </c>
      <c r="D368" s="9">
        <f>+'Data for Figure 12'!G487</f>
        <v>6.711655233279167</v>
      </c>
      <c r="G368" s="5"/>
    </row>
    <row r="369" spans="1:7" x14ac:dyDescent="0.3">
      <c r="A369" t="s">
        <v>426</v>
      </c>
      <c r="B369" s="9">
        <f>+'Data for Figure 12'!E488</f>
        <v>5.9661467391236922</v>
      </c>
      <c r="C369" s="9">
        <f>+'Data for Figure 12'!F488</f>
        <v>6.6204198131220178</v>
      </c>
      <c r="D369" s="9">
        <f>+'Data for Figure 12'!G488</f>
        <v>6.7445773088353613</v>
      </c>
      <c r="G369" s="5"/>
    </row>
    <row r="370" spans="1:7" x14ac:dyDescent="0.3">
      <c r="A370" t="s">
        <v>427</v>
      </c>
      <c r="B370" s="9">
        <f>+'Data for Figure 12'!E489</f>
        <v>5.9661467391236922</v>
      </c>
      <c r="C370" s="9">
        <f>+'Data for Figure 12'!F489</f>
        <v>6.6667023071243596</v>
      </c>
      <c r="D370" s="9">
        <f>+'Data for Figure 12'!G489</f>
        <v>6.799975171805543</v>
      </c>
      <c r="G370" s="5"/>
    </row>
    <row r="371" spans="1:7" x14ac:dyDescent="0.3">
      <c r="A371" t="s">
        <v>428</v>
      </c>
      <c r="B371" s="9">
        <f>+'Data for Figure 12'!E490</f>
        <v>5.9661467391236922</v>
      </c>
      <c r="C371" s="9">
        <f>+'Data for Figure 12'!F490</f>
        <v>6.6949332767397989</v>
      </c>
      <c r="D371" s="9">
        <f>+'Data for Figure 12'!G490</f>
        <v>6.80476417626934</v>
      </c>
      <c r="G371" s="5"/>
    </row>
    <row r="372" spans="1:7" x14ac:dyDescent="0.3">
      <c r="A372" t="s">
        <v>429</v>
      </c>
      <c r="B372" s="9">
        <f>+'Data for Figure 12'!E491</f>
        <v>5.9661467391236922</v>
      </c>
      <c r="C372" s="9">
        <f>+'Data for Figure 12'!F491</f>
        <v>6.7134481817001701</v>
      </c>
      <c r="D372" s="9">
        <f>+'Data for Figure 12'!G491</f>
        <v>6.7788872815222714</v>
      </c>
      <c r="G372" s="5"/>
    </row>
    <row r="373" spans="1:7" x14ac:dyDescent="0.3">
      <c r="A373" t="s">
        <v>430</v>
      </c>
      <c r="B373" s="9">
        <f>+'Data for Figure 12'!E492</f>
        <v>5.9661467391236922</v>
      </c>
      <c r="C373" s="9">
        <f>+'Data for Figure 12'!F492</f>
        <v>6.7321809086454243</v>
      </c>
      <c r="D373" s="9">
        <f>+'Data for Figure 12'!G492</f>
        <v>6.7593422738393638</v>
      </c>
      <c r="G373" s="5"/>
    </row>
    <row r="374" spans="1:7" x14ac:dyDescent="0.3">
      <c r="A374" t="s">
        <v>431</v>
      </c>
      <c r="B374" s="9">
        <f>+'Data for Figure 12'!E493</f>
        <v>5.9661467391236922</v>
      </c>
      <c r="C374" s="9">
        <f>+'Data for Figure 12'!F493</f>
        <v>6.7508616741064067</v>
      </c>
      <c r="D374" s="9">
        <f>+'Data for Figure 12'!G493</f>
        <v>6.7712079143113062</v>
      </c>
      <c r="G374" s="5"/>
    </row>
    <row r="375" spans="1:7" x14ac:dyDescent="0.3">
      <c r="A375" t="s">
        <v>432</v>
      </c>
      <c r="B375" s="9">
        <f>+'Data for Figure 12'!E494</f>
        <v>5.9661467391236922</v>
      </c>
      <c r="C375" s="9">
        <f>+'Data for Figure 12'!F494</f>
        <v>6.7682862936908608</v>
      </c>
      <c r="D375" s="9">
        <f>+'Data for Figure 12'!G494</f>
        <v>6.7765469003557808</v>
      </c>
      <c r="G375" s="5"/>
    </row>
    <row r="376" spans="1:7" x14ac:dyDescent="0.3">
      <c r="A376" t="s">
        <v>433</v>
      </c>
      <c r="B376" s="9">
        <f>+'Data for Figure 12'!E495</f>
        <v>5.9661467391236922</v>
      </c>
      <c r="C376" s="9">
        <f>+'Data for Figure 12'!F495</f>
        <v>6.799891633106192</v>
      </c>
      <c r="D376" s="9">
        <f>+'Data for Figure 12'!G495</f>
        <v>6.841188034710024</v>
      </c>
      <c r="G376" s="5"/>
    </row>
    <row r="377" spans="1:7" x14ac:dyDescent="0.3">
      <c r="A377" t="s">
        <v>434</v>
      </c>
      <c r="B377" s="9">
        <f>+'Data for Figure 12'!E496</f>
        <v>5.9661467391236922</v>
      </c>
      <c r="C377" s="9">
        <f>+'Data for Figure 12'!F496</f>
        <v>6.8610723929417228</v>
      </c>
      <c r="D377" s="9">
        <f>+'Data for Figure 12'!G496</f>
        <v>6.885392076208869</v>
      </c>
      <c r="G377" s="5"/>
    </row>
    <row r="378" spans="1:7" x14ac:dyDescent="0.3">
      <c r="A378" t="s">
        <v>435</v>
      </c>
      <c r="B378" s="9">
        <f>+'Data for Figure 12'!E497</f>
        <v>5.9661467391236922</v>
      </c>
      <c r="C378" s="9">
        <f>+'Data for Figure 12'!F497</f>
        <v>6.8753715403624609</v>
      </c>
      <c r="D378" s="9">
        <f>+'Data for Figure 12'!G497</f>
        <v>6.9222053716948215</v>
      </c>
      <c r="G378" s="5"/>
    </row>
    <row r="379" spans="1:7" x14ac:dyDescent="0.3">
      <c r="A379" t="s">
        <v>436</v>
      </c>
      <c r="B379" s="9">
        <f>+'Data for Figure 12'!E498</f>
        <v>5.9661467391236922</v>
      </c>
      <c r="C379" s="9">
        <f>+'Data for Figure 12'!F498</f>
        <v>6.8914124596419635</v>
      </c>
      <c r="D379" s="9">
        <f>+'Data for Figure 12'!G498</f>
        <v>6.9441595296258436</v>
      </c>
      <c r="G379" s="5"/>
    </row>
    <row r="380" spans="1:7" x14ac:dyDescent="0.3">
      <c r="A380" t="s">
        <v>437</v>
      </c>
      <c r="B380" s="9">
        <f>+'Data for Figure 12'!E499</f>
        <v>5.9661467391236922</v>
      </c>
      <c r="C380" s="9">
        <f>+'Data for Figure 12'!F499</f>
        <v>6.9074852425255751</v>
      </c>
      <c r="D380" s="9">
        <f>+'Data for Figure 12'!G499</f>
        <v>7.0147020358938352</v>
      </c>
      <c r="G380" s="5"/>
    </row>
    <row r="381" spans="1:7" x14ac:dyDescent="0.3">
      <c r="A381" t="s">
        <v>438</v>
      </c>
      <c r="B381" s="9">
        <f>+'Data for Figure 12'!E500</f>
        <v>5.9661467391236922</v>
      </c>
      <c r="C381" s="9">
        <f>+'Data for Figure 12'!F500</f>
        <v>6.9224468277251265</v>
      </c>
      <c r="D381" s="9">
        <f>+'Data for Figure 12'!G500</f>
        <v>7.0210571782161111</v>
      </c>
      <c r="G381" s="5"/>
    </row>
    <row r="382" spans="1:7" x14ac:dyDescent="0.3">
      <c r="A382" t="s">
        <v>439</v>
      </c>
      <c r="B382" s="9">
        <f>+'Data for Figure 12'!E501</f>
        <v>5.9661467391236922</v>
      </c>
      <c r="C382" s="9">
        <f>+'Data for Figure 12'!F501</f>
        <v>6.9517338861543472</v>
      </c>
      <c r="D382" s="9">
        <f>+'Data for Figure 12'!G501</f>
        <v>7.021119677937115</v>
      </c>
      <c r="G382" s="5"/>
    </row>
    <row r="383" spans="1:7" x14ac:dyDescent="0.3">
      <c r="A383" t="s">
        <v>440</v>
      </c>
      <c r="B383" s="9">
        <f>+'Data for Figure 12'!E502</f>
        <v>5.9661467391236922</v>
      </c>
      <c r="C383" s="9">
        <f>+'Data for Figure 12'!F502</f>
        <v>6.9913746596512496</v>
      </c>
      <c r="D383" s="9">
        <f>+'Data for Figure 12'!G502</f>
        <v>7.0144234392998985</v>
      </c>
      <c r="G383" s="5"/>
    </row>
    <row r="384" spans="1:7" x14ac:dyDescent="0.3">
      <c r="A384" t="s">
        <v>441</v>
      </c>
      <c r="B384" s="9">
        <f>+'Data for Figure 12'!E503</f>
        <v>5.9661467391236922</v>
      </c>
      <c r="C384" s="9">
        <f>+'Data for Figure 12'!F503</f>
        <v>7.0054127018548105</v>
      </c>
      <c r="D384" s="9">
        <f>+'Data for Figure 12'!G503</f>
        <v>7.0269639645831994</v>
      </c>
      <c r="G384" s="5"/>
    </row>
    <row r="385" spans="1:7" x14ac:dyDescent="0.3">
      <c r="A385" t="s">
        <v>442</v>
      </c>
      <c r="B385" s="9">
        <f>+'Data for Figure 12'!E504</f>
        <v>5.9661467391236922</v>
      </c>
      <c r="C385" s="9">
        <f>+'Data for Figure 12'!F504</f>
        <v>7.0195023570647095</v>
      </c>
      <c r="D385" s="9">
        <f>+'Data for Figure 12'!G504</f>
        <v>7.0577946618553682</v>
      </c>
      <c r="G385" s="5"/>
    </row>
    <row r="386" spans="1:7" x14ac:dyDescent="0.3">
      <c r="A386" t="s">
        <v>443</v>
      </c>
      <c r="B386" s="9">
        <f>+'Data for Figure 12'!E505</f>
        <v>5.9661467391236922</v>
      </c>
      <c r="C386" s="9">
        <f>+'Data for Figure 12'!F505</f>
        <v>7.0613558075039142</v>
      </c>
      <c r="D386" s="9">
        <f>+'Data for Figure 12'!G505</f>
        <v>7.0865163380535412</v>
      </c>
      <c r="G386" s="5"/>
    </row>
    <row r="387" spans="1:7" x14ac:dyDescent="0.3">
      <c r="A387" t="s">
        <v>444</v>
      </c>
      <c r="B387" s="9">
        <f>+'Data for Figure 12'!E506</f>
        <v>5.9661467391236922</v>
      </c>
      <c r="C387" s="9">
        <f>+'Data for Figure 12'!F506</f>
        <v>7.1409521261454678</v>
      </c>
      <c r="D387" s="9">
        <f>+'Data for Figure 12'!G506</f>
        <v>7.1601197113712942</v>
      </c>
      <c r="G387" s="5"/>
    </row>
    <row r="388" spans="1:7" x14ac:dyDescent="0.3">
      <c r="A388" t="s">
        <v>445</v>
      </c>
      <c r="B388" s="9">
        <f>+'Data for Figure 12'!E507</f>
        <v>5.9661467391236922</v>
      </c>
      <c r="C388" s="9">
        <f>+'Data for Figure 12'!F507</f>
        <v>7.1535288293563202</v>
      </c>
      <c r="D388" s="9">
        <f>+'Data for Figure 12'!G507</f>
        <v>7.1957198115383063</v>
      </c>
      <c r="G388" s="5"/>
    </row>
    <row r="389" spans="1:7" x14ac:dyDescent="0.3">
      <c r="A389" t="s">
        <v>446</v>
      </c>
      <c r="B389" s="9">
        <f>+'Data for Figure 12'!E508</f>
        <v>5.9661467391236922</v>
      </c>
      <c r="C389" s="9">
        <f>+'Data for Figure 12'!F508</f>
        <v>7.1651533863253256</v>
      </c>
      <c r="D389" s="9">
        <f>+'Data for Figure 12'!G508</f>
        <v>7.2017113785002715</v>
      </c>
      <c r="G389" s="5"/>
    </row>
    <row r="390" spans="1:7" x14ac:dyDescent="0.3">
      <c r="A390" t="s">
        <v>447</v>
      </c>
      <c r="B390" s="9">
        <f>+'Data for Figure 12'!E509</f>
        <v>5.9661467391236922</v>
      </c>
      <c r="C390" s="9">
        <f>+'Data for Figure 12'!F509</f>
        <v>7.1771027959927194</v>
      </c>
      <c r="D390" s="9">
        <f>+'Data for Figure 12'!G509</f>
        <v>7.2010254588378109</v>
      </c>
      <c r="G390" s="5"/>
    </row>
    <row r="391" spans="1:7" x14ac:dyDescent="0.3">
      <c r="A391" t="s">
        <v>448</v>
      </c>
      <c r="B391" s="9">
        <f>+'Data for Figure 12'!E510</f>
        <v>5.9661467391236922</v>
      </c>
      <c r="C391" s="9">
        <f>+'Data for Figure 12'!F510</f>
        <v>7.1973043574929587</v>
      </c>
      <c r="D391" s="9">
        <f>+'Data for Figure 12'!G510</f>
        <v>7.2297590648293006</v>
      </c>
      <c r="G391" s="5"/>
    </row>
    <row r="392" spans="1:7" x14ac:dyDescent="0.3">
      <c r="A392" t="s">
        <v>449</v>
      </c>
      <c r="B392" s="9">
        <f>+'Data for Figure 12'!E511</f>
        <v>5.9661467391236922</v>
      </c>
      <c r="C392" s="9">
        <f>+'Data for Figure 12'!F511</f>
        <v>7.2118297587695865</v>
      </c>
      <c r="D392" s="9">
        <f>+'Data for Figure 12'!G511</f>
        <v>7.2802425465930956</v>
      </c>
      <c r="G392" s="5"/>
    </row>
    <row r="393" spans="1:7" x14ac:dyDescent="0.3">
      <c r="A393" t="s">
        <v>450</v>
      </c>
      <c r="B393" s="9">
        <f>+'Data for Figure 12'!E512</f>
        <v>5.9661467391236922</v>
      </c>
      <c r="C393" s="9">
        <f>+'Data for Figure 12'!F512</f>
        <v>7.2599110267190428</v>
      </c>
      <c r="D393" s="9">
        <f>+'Data for Figure 12'!G512</f>
        <v>7.298160893330512</v>
      </c>
      <c r="G393" s="5"/>
    </row>
    <row r="394" spans="1:7" x14ac:dyDescent="0.3">
      <c r="A394" t="s">
        <v>451</v>
      </c>
      <c r="B394" s="9">
        <f>+'Data for Figure 12'!E513</f>
        <v>5.9661467391236922</v>
      </c>
      <c r="C394" s="9">
        <f>+'Data for Figure 12'!F513</f>
        <v>7.2708103267051349</v>
      </c>
      <c r="D394" s="9">
        <f>+'Data for Figure 12'!G513</f>
        <v>7.3248623556242283</v>
      </c>
      <c r="G394" s="5"/>
    </row>
    <row r="395" spans="1:7" x14ac:dyDescent="0.3">
      <c r="A395" t="s">
        <v>452</v>
      </c>
      <c r="B395" s="9">
        <f>+'Data for Figure 12'!E514</f>
        <v>5.9661467391236922</v>
      </c>
      <c r="C395" s="9">
        <f>+'Data for Figure 12'!F514</f>
        <v>7.2818466722240798</v>
      </c>
      <c r="D395" s="9">
        <f>+'Data for Figure 12'!G514</f>
        <v>7.4221405596453245</v>
      </c>
      <c r="G395" s="5"/>
    </row>
    <row r="396" spans="1:7" x14ac:dyDescent="0.3">
      <c r="A396" t="s">
        <v>453</v>
      </c>
      <c r="B396" s="9">
        <f>+'Data for Figure 12'!E515</f>
        <v>5.9661467391236922</v>
      </c>
      <c r="C396" s="9">
        <f>+'Data for Figure 12'!F515</f>
        <v>7.5635302368770816</v>
      </c>
      <c r="D396" s="9">
        <f>+'Data for Figure 12'!G515</f>
        <v>7.509335266016592</v>
      </c>
      <c r="G396" s="5"/>
    </row>
    <row r="397" spans="1:7" x14ac:dyDescent="0.3">
      <c r="A397" t="s">
        <v>454</v>
      </c>
      <c r="B397" s="9">
        <f>+'Data for Figure 12'!E516</f>
        <v>5.9661467391236922</v>
      </c>
      <c r="C397" s="9">
        <f>+'Data for Figure 12'!F516</f>
        <v>7.6009024595420822</v>
      </c>
      <c r="D397" s="9">
        <f>+'Data for Figure 12'!G516</f>
        <v>7.5385641827573364</v>
      </c>
      <c r="G397" s="5"/>
    </row>
    <row r="398" spans="1:7" x14ac:dyDescent="0.3">
      <c r="A398" t="s">
        <v>455</v>
      </c>
      <c r="B398" s="9">
        <f>+'Data for Figure 12'!E517</f>
        <v>5.9661467391236922</v>
      </c>
      <c r="C398" s="9">
        <f>+'Data for Figure 12'!F517</f>
        <v>7.5889892785583841</v>
      </c>
      <c r="D398" s="9">
        <f>+'Data for Figure 12'!G517</f>
        <v>7.569347290886526</v>
      </c>
      <c r="G398" s="5"/>
    </row>
    <row r="399" spans="1:7" x14ac:dyDescent="0.3">
      <c r="A399" t="s">
        <v>456</v>
      </c>
      <c r="B399" s="9">
        <f>+'Data for Figure 12'!E518</f>
        <v>5.9661467391236922</v>
      </c>
      <c r="C399" s="9">
        <f>+'Data for Figure 12'!F518</f>
        <v>7.5229409180723703</v>
      </c>
      <c r="D399" s="9">
        <f>+'Data for Figure 12'!G518</f>
        <v>7.5355422675921542</v>
      </c>
      <c r="G399" s="5"/>
    </row>
    <row r="400" spans="1:7" x14ac:dyDescent="0.3">
      <c r="A400" t="s">
        <v>457</v>
      </c>
      <c r="B400" s="9">
        <f>+'Data for Figure 12'!E519</f>
        <v>5.9661467391236922</v>
      </c>
      <c r="C400" s="9">
        <f>+'Data for Figure 12'!F519</f>
        <v>7.5229409180723703</v>
      </c>
      <c r="D400" s="9">
        <f>+'Data for Figure 12'!G519</f>
        <v>7.5263001344468474</v>
      </c>
      <c r="G400" s="5"/>
    </row>
    <row r="401" spans="1:7" x14ac:dyDescent="0.3">
      <c r="A401" t="s">
        <v>458</v>
      </c>
      <c r="B401" s="9">
        <f>+'Data for Figure 12'!E520</f>
        <v>5.9661467391236922</v>
      </c>
      <c r="C401" s="9">
        <f>+'Data for Figure 12'!F520</f>
        <v>7.5229409180723703</v>
      </c>
      <c r="D401" s="9">
        <f>+'Data for Figure 12'!G520</f>
        <v>7.5201288598320239</v>
      </c>
      <c r="G401" s="5"/>
    </row>
    <row r="402" spans="1:7" x14ac:dyDescent="0.3">
      <c r="A402" t="s">
        <v>459</v>
      </c>
      <c r="B402" s="9">
        <f>+'Data for Figure 12'!E521</f>
        <v>5.9661467391236922</v>
      </c>
      <c r="C402" s="9">
        <f>+'Data for Figure 12'!F521</f>
        <v>7.5229409180723703</v>
      </c>
      <c r="D402" s="9">
        <f>+'Data for Figure 12'!G521</f>
        <v>7.5295595073488277</v>
      </c>
      <c r="G402" s="5"/>
    </row>
    <row r="403" spans="1:7" x14ac:dyDescent="0.3">
      <c r="A403" t="s">
        <v>460</v>
      </c>
      <c r="B403" s="9">
        <f>+'Data for Figure 12'!E522</f>
        <v>5.9661467391236922</v>
      </c>
      <c r="C403" s="9">
        <f>+'Data for Figure 12'!F522</f>
        <v>7.5229409180723703</v>
      </c>
      <c r="D403" s="9">
        <f>+'Data for Figure 12'!G522</f>
        <v>7.5394365464393527</v>
      </c>
      <c r="G403" s="5"/>
    </row>
    <row r="404" spans="1:7" x14ac:dyDescent="0.3">
      <c r="A404" t="s">
        <v>461</v>
      </c>
      <c r="B404" s="9">
        <f>+'Data for Figure 12'!E523</f>
        <v>5.9661467391236922</v>
      </c>
      <c r="C404" s="9">
        <f>+'Data for Figure 12'!F523</f>
        <v>7.5229409180723703</v>
      </c>
      <c r="D404" s="9">
        <f>+'Data for Figure 12'!G523</f>
        <v>7.5560645997180229</v>
      </c>
      <c r="G404" s="5"/>
    </row>
    <row r="405" spans="1:7" x14ac:dyDescent="0.3">
      <c r="A405" t="s">
        <v>462</v>
      </c>
      <c r="B405" s="9">
        <f>+'Data for Figure 12'!E524</f>
        <v>5.9661467391236922</v>
      </c>
      <c r="C405" s="9">
        <f>+'Data for Figure 12'!F524</f>
        <v>7.5229409180723703</v>
      </c>
      <c r="D405" s="9">
        <f>+'Data for Figure 12'!G524</f>
        <v>7.5535146865622842</v>
      </c>
      <c r="G405" s="5"/>
    </row>
    <row r="406" spans="1:7" x14ac:dyDescent="0.3">
      <c r="A406" t="s">
        <v>463</v>
      </c>
      <c r="B406" s="9">
        <f>+'Data for Figure 12'!E525</f>
        <v>5.9661467391236922</v>
      </c>
      <c r="C406" s="9">
        <f>+'Data for Figure 12'!F525</f>
        <v>7.5229409180723703</v>
      </c>
      <c r="D406" s="9">
        <f>+'Data for Figure 12'!G525</f>
        <v>7.5638234513006619</v>
      </c>
      <c r="G406" s="5"/>
    </row>
    <row r="407" spans="1:7" x14ac:dyDescent="0.3">
      <c r="A407" t="s">
        <v>464</v>
      </c>
      <c r="B407" s="9">
        <f>+'Data for Figure 12'!E526</f>
        <v>5.9661467391236922</v>
      </c>
      <c r="C407" s="9">
        <f>+'Data for Figure 12'!F526</f>
        <v>7.5229409180723703</v>
      </c>
      <c r="D407" s="9">
        <f>+'Data for Figure 12'!G526</f>
        <v>7.5737188093923056</v>
      </c>
      <c r="G407" s="5"/>
    </row>
    <row r="408" spans="1:7" x14ac:dyDescent="0.3">
      <c r="A408" t="s">
        <v>465</v>
      </c>
      <c r="B408" s="9">
        <f>+'Data for Figure 12'!E527</f>
        <v>5.9661467391236922</v>
      </c>
      <c r="C408" s="9">
        <f>+'Data for Figure 12'!F527</f>
        <v>7.5106303174862781</v>
      </c>
      <c r="D408" s="9">
        <f>+'Data for Figure 12'!G527</f>
        <v>7.576151157729532</v>
      </c>
      <c r="G408" s="5"/>
    </row>
    <row r="409" spans="1:7" x14ac:dyDescent="0.3">
      <c r="A409" t="s">
        <v>466</v>
      </c>
      <c r="B409" s="9">
        <f>+'Data for Figure 12'!E528</f>
        <v>5.9661467391236922</v>
      </c>
      <c r="C409" s="9">
        <f>+'Data for Figure 12'!F528</f>
        <v>7.5057672644270435</v>
      </c>
      <c r="D409" s="9">
        <f>+'Data for Figure 12'!G528</f>
        <v>7.5740835254315257</v>
      </c>
      <c r="G409" s="5"/>
    </row>
    <row r="410" spans="1:7" x14ac:dyDescent="0.3">
      <c r="A410" t="s">
        <v>467</v>
      </c>
      <c r="B410" s="9">
        <f>+'Data for Figure 12'!E529</f>
        <v>5.9661467391236922</v>
      </c>
      <c r="C410" s="9">
        <f>+'Data for Figure 12'!F529</f>
        <v>7.5229949706655566</v>
      </c>
      <c r="D410" s="9">
        <f>+'Data for Figure 12'!G529</f>
        <v>7.5895760573368634</v>
      </c>
      <c r="G410" s="5"/>
    </row>
    <row r="411" spans="1:7" x14ac:dyDescent="0.3">
      <c r="A411" t="s">
        <v>468</v>
      </c>
      <c r="B411" s="9">
        <f>+'Data for Figure 12'!E530</f>
        <v>6.0932762732545607</v>
      </c>
      <c r="C411" s="9">
        <f>+'Data for Figure 12'!F530</f>
        <v>7.5369877437974635</v>
      </c>
      <c r="D411" s="9">
        <f>+'Data for Figure 12'!G530</f>
        <v>7.6081039663327603</v>
      </c>
      <c r="G411" s="5"/>
    </row>
    <row r="412" spans="1:7" x14ac:dyDescent="0.3">
      <c r="A412" t="s">
        <v>469</v>
      </c>
      <c r="B412" s="9">
        <f>+'Data for Figure 12'!E531</f>
        <v>7.6351879375086327</v>
      </c>
      <c r="C412" s="9">
        <f>+'Data for Figure 12'!F531</f>
        <v>7.5728938551227696</v>
      </c>
      <c r="D412" s="9">
        <f>+'Data for Figure 12'!G531</f>
        <v>7.6409233332507354</v>
      </c>
      <c r="G412" s="5"/>
    </row>
    <row r="413" spans="1:7" x14ac:dyDescent="0.3">
      <c r="A413" t="s">
        <v>470</v>
      </c>
      <c r="B413" s="9">
        <f>+'Data for Figure 12'!E532</f>
        <v>7.6364288571070924</v>
      </c>
      <c r="C413" s="9">
        <f>+'Data for Figure 12'!F532</f>
        <v>7.5742144825355577</v>
      </c>
      <c r="D413" s="9">
        <f>+'Data for Figure 12'!G532</f>
        <v>7.6342163385720161</v>
      </c>
      <c r="G413" s="5"/>
    </row>
    <row r="414" spans="1:7" x14ac:dyDescent="0.3">
      <c r="A414" t="s">
        <v>471</v>
      </c>
      <c r="B414" s="9">
        <f>+'Data for Figure 12'!E533</f>
        <v>7.6530393979619102</v>
      </c>
      <c r="C414" s="9">
        <f>+'Data for Figure 12'!F533</f>
        <v>7.5918818963209995</v>
      </c>
      <c r="D414" s="9">
        <f>+'Data for Figure 12'!G533</f>
        <v>7.6590888170890414</v>
      </c>
      <c r="G414" s="5"/>
    </row>
    <row r="415" spans="1:7" x14ac:dyDescent="0.3">
      <c r="A415" t="s">
        <v>472</v>
      </c>
      <c r="B415" s="9">
        <f>+'Data for Figure 12'!E534</f>
        <v>7.6763020971367135</v>
      </c>
      <c r="C415" s="9">
        <f>+'Data for Figure 12'!F534</f>
        <v>7.6165937055044193</v>
      </c>
      <c r="D415" s="9">
        <f>+'Data for Figure 12'!G534</f>
        <v>7.67830090500299</v>
      </c>
      <c r="G415" s="5"/>
    </row>
    <row r="416" spans="1:7" x14ac:dyDescent="0.3">
      <c r="A416" t="s">
        <v>473</v>
      </c>
      <c r="B416" s="9">
        <f>+'Data for Figure 12'!E535</f>
        <v>7.6819569628700251</v>
      </c>
      <c r="C416" s="9">
        <f>+'Data for Figure 12'!F535</f>
        <v>7.6225954558271471</v>
      </c>
      <c r="D416" s="9">
        <f>+'Data for Figure 12'!G535</f>
        <v>7.6821966914246884</v>
      </c>
      <c r="G416" s="5"/>
    </row>
    <row r="417" spans="1:7" x14ac:dyDescent="0.3">
      <c r="A417" t="s">
        <v>474</v>
      </c>
      <c r="B417" s="9">
        <f>+'Data for Figure 12'!E536</f>
        <v>7.6858270774303028</v>
      </c>
      <c r="C417" s="9">
        <f>+'Data for Figure 12'!F536</f>
        <v>7.6267017765822782</v>
      </c>
      <c r="D417" s="9">
        <f>+'Data for Figure 12'!G536</f>
        <v>7.6870182272600989</v>
      </c>
      <c r="G417" s="5"/>
    </row>
    <row r="418" spans="1:7" x14ac:dyDescent="0.3">
      <c r="A418" t="s">
        <v>475</v>
      </c>
      <c r="B418" s="9">
        <f>+'Data for Figure 12'!E537</f>
        <v>7.6921772353176694</v>
      </c>
      <c r="C418" s="9">
        <f>+'Data for Figure 12'!F537</f>
        <v>7.6334374111784937</v>
      </c>
      <c r="D418" s="9">
        <f>+'Data for Figure 12'!G537</f>
        <v>7.6955737989677031</v>
      </c>
      <c r="G418" s="5"/>
    </row>
    <row r="419" spans="1:7" x14ac:dyDescent="0.3">
      <c r="A419" t="s">
        <v>476</v>
      </c>
      <c r="B419" s="9">
        <f>+'Data for Figure 12'!E538</f>
        <v>7.7117324900953523</v>
      </c>
      <c r="C419" s="9">
        <f>+'Data for Figure 12'!F538</f>
        <v>7.6541635665158312</v>
      </c>
      <c r="D419" s="9">
        <f>+'Data for Figure 12'!G538</f>
        <v>7.7158013400186025</v>
      </c>
      <c r="G419" s="5"/>
    </row>
    <row r="420" spans="1:7" x14ac:dyDescent="0.3">
      <c r="A420" t="s">
        <v>477</v>
      </c>
      <c r="B420" s="9">
        <f>+'Data for Figure 12'!E539</f>
        <v>7.7238454928165368</v>
      </c>
      <c r="C420" s="9">
        <f>+'Data for Figure 12'!F539</f>
        <v>7.6669897806695042</v>
      </c>
      <c r="D420" s="9">
        <f>+'Data for Figure 12'!G539</f>
        <v>7.7238830754568983</v>
      </c>
      <c r="G420" s="5"/>
    </row>
    <row r="421" spans="1:7" x14ac:dyDescent="0.3">
      <c r="A421" t="s">
        <v>478</v>
      </c>
      <c r="B421" s="9">
        <f>+'Data for Figure 12'!E540</f>
        <v>7.7287502309482887</v>
      </c>
      <c r="C421" s="9">
        <f>+'Data for Figure 12'!F540</f>
        <v>7.6721807175427124</v>
      </c>
      <c r="D421" s="9">
        <f>+'Data for Figure 12'!G540</f>
        <v>7.7311145995374861</v>
      </c>
      <c r="G421" s="5"/>
    </row>
    <row r="422" spans="1:7" x14ac:dyDescent="0.3">
      <c r="A422" t="s">
        <v>479</v>
      </c>
      <c r="B422" s="9">
        <f>+'Data for Figure 12'!E541</f>
        <v>7.7389890863159323</v>
      </c>
      <c r="C422" s="9">
        <f>+'Data for Figure 12'!F541</f>
        <v>7.724424550824712</v>
      </c>
      <c r="D422" s="9">
        <f>+'Data for Figure 12'!G541</f>
        <v>7.741175141033029</v>
      </c>
      <c r="G422" s="5"/>
    </row>
    <row r="423" spans="1:7" x14ac:dyDescent="0.3">
      <c r="A423" t="s">
        <v>480</v>
      </c>
      <c r="B423" s="9">
        <f>+'Data for Figure 12'!E542</f>
        <v>7.7426971171597563</v>
      </c>
      <c r="C423" s="9">
        <f>+'Data for Figure 12'!F542</f>
        <v>7.7326672927188849</v>
      </c>
      <c r="D423" s="9">
        <f>+'Data for Figure 12'!G542</f>
        <v>7.7398488520555366</v>
      </c>
      <c r="G423" s="5"/>
    </row>
    <row r="424" spans="1:7" x14ac:dyDescent="0.3">
      <c r="A424" t="s">
        <v>481</v>
      </c>
      <c r="B424" s="9">
        <f>+'Data for Figure 12'!E543</f>
        <v>7.7510451179718016</v>
      </c>
      <c r="C424" s="9">
        <f>+'Data for Figure 12'!F543</f>
        <v>7.7409600103946623</v>
      </c>
      <c r="D424" s="9">
        <f>+'Data for Figure 12'!G543</f>
        <v>7.7603220911741788</v>
      </c>
      <c r="G424" s="5"/>
    </row>
    <row r="425" spans="1:7" x14ac:dyDescent="0.3">
      <c r="A425" t="s">
        <v>482</v>
      </c>
      <c r="B425" s="9">
        <f>+'Data for Figure 12'!E544</f>
        <v>7.7764301569146292</v>
      </c>
      <c r="C425" s="9">
        <f>+'Data for Figure 12'!F544</f>
        <v>7.7664168980196555</v>
      </c>
      <c r="D425" s="9">
        <f>+'Data for Figure 12'!G544</f>
        <v>7.7790277242046271</v>
      </c>
      <c r="G425" s="5"/>
    </row>
    <row r="426" spans="1:7" x14ac:dyDescent="0.3">
      <c r="A426" t="s">
        <v>483</v>
      </c>
      <c r="B426" s="9">
        <f>+'Data for Figure 12'!E545</f>
        <v>7.7859743972351865</v>
      </c>
      <c r="C426" s="9">
        <f>+'Data for Figure 12'!F545</f>
        <v>7.7759518044520632</v>
      </c>
      <c r="D426" s="9">
        <f>+'Data for Figure 12'!G545</f>
        <v>7.7861717508280259</v>
      </c>
      <c r="G426" s="5"/>
    </row>
    <row r="427" spans="1:7" x14ac:dyDescent="0.3">
      <c r="A427" t="s">
        <v>484</v>
      </c>
      <c r="B427" s="9">
        <f>+'Data for Figure 12'!E546</f>
        <v>7.7927617208165261</v>
      </c>
      <c r="C427" s="9">
        <f>+'Data for Figure 12'!F546</f>
        <v>7.7827551564384114</v>
      </c>
      <c r="D427" s="9">
        <f>+'Data for Figure 12'!G546</f>
        <v>7.7965350303957095</v>
      </c>
      <c r="G427" s="5"/>
    </row>
    <row r="428" spans="1:7" x14ac:dyDescent="0.3">
      <c r="A428" t="s">
        <v>485</v>
      </c>
      <c r="B428" s="9">
        <f>+'Data for Figure 12'!E547</f>
        <v>7.8060164507470571</v>
      </c>
      <c r="C428" s="9">
        <f>+'Data for Figure 12'!F547</f>
        <v>7.7959880418009719</v>
      </c>
      <c r="D428" s="9">
        <f>+'Data for Figure 12'!G547</f>
        <v>7.8067736996086925</v>
      </c>
      <c r="G428" s="5"/>
    </row>
    <row r="429" spans="1:7" x14ac:dyDescent="0.3">
      <c r="A429" t="s">
        <v>486</v>
      </c>
      <c r="B429" s="9">
        <f>+'Data for Figure 12'!E548</f>
        <v>7.8257365810369013</v>
      </c>
      <c r="C429" s="9">
        <f>+'Data for Figure 12'!F548</f>
        <v>7.81572145771006</v>
      </c>
      <c r="D429" s="9">
        <f>+'Data for Figure 12'!G548</f>
        <v>7.8358046068023395</v>
      </c>
      <c r="G429" s="5"/>
    </row>
    <row r="430" spans="1:7" x14ac:dyDescent="0.3">
      <c r="A430" t="s">
        <v>487</v>
      </c>
      <c r="B430" s="9">
        <f>+'Data for Figure 12'!E549</f>
        <v>7.854086250586267</v>
      </c>
      <c r="C430" s="9">
        <f>+'Data for Figure 12'!F549</f>
        <v>7.8439800020728736</v>
      </c>
      <c r="D430" s="9">
        <f>+'Data for Figure 12'!G549</f>
        <v>7.8534552873563133</v>
      </c>
      <c r="G430" s="5"/>
    </row>
    <row r="431" spans="1:7" x14ac:dyDescent="0.3">
      <c r="A431" t="s">
        <v>488</v>
      </c>
      <c r="B431" s="9">
        <f>+'Data for Figure 12'!E550</f>
        <v>7.8572796061654477</v>
      </c>
      <c r="C431" s="9">
        <f>+'Data for Figure 12'!F550</f>
        <v>7.8471334333791178</v>
      </c>
      <c r="D431" s="9">
        <f>+'Data for Figure 12'!G550</f>
        <v>7.8604917234083231</v>
      </c>
      <c r="G431" s="5"/>
    </row>
    <row r="432" spans="1:7" x14ac:dyDescent="0.3">
      <c r="A432" t="s">
        <v>489</v>
      </c>
      <c r="B432" s="9">
        <f>+'Data for Figure 12'!E551</f>
        <v>7.8726380601641752</v>
      </c>
      <c r="C432" s="9">
        <f>+'Data for Figure 12'!F551</f>
        <v>7.862579949772587</v>
      </c>
      <c r="D432" s="9">
        <f>+'Data for Figure 12'!G551</f>
        <v>7.8753454052252376</v>
      </c>
      <c r="G432" s="5"/>
    </row>
    <row r="433" spans="1:7" x14ac:dyDescent="0.3">
      <c r="A433" t="s">
        <v>490</v>
      </c>
      <c r="B433" s="9">
        <f>+'Data for Figure 12'!E552</f>
        <v>7.8879068023870271</v>
      </c>
      <c r="C433" s="9">
        <f>+'Data for Figure 12'!F552</f>
        <v>7.8778957347915268</v>
      </c>
      <c r="D433" s="9">
        <f>+'Data for Figure 12'!G552</f>
        <v>7.8925062071636738</v>
      </c>
      <c r="G433" s="5"/>
    </row>
    <row r="434" spans="1:7" x14ac:dyDescent="0.3">
      <c r="A434" t="s">
        <v>491</v>
      </c>
      <c r="B434" s="9">
        <f>+'Data for Figure 12'!E553</f>
        <v>7.92722695296845</v>
      </c>
      <c r="C434" s="9">
        <f>+'Data for Figure 12'!F553</f>
        <v>7.9171391894740628</v>
      </c>
      <c r="D434" s="9">
        <f>+'Data for Figure 12'!G553</f>
        <v>7.9449796337519203</v>
      </c>
      <c r="G434" s="5"/>
    </row>
    <row r="435" spans="1:7" x14ac:dyDescent="0.3">
      <c r="A435" t="s">
        <v>492</v>
      </c>
      <c r="B435" s="9">
        <f>+'Data for Figure 12'!E554</f>
        <v>7.9746803113804772</v>
      </c>
      <c r="C435" s="9">
        <f>+'Data for Figure 12'!F554</f>
        <v>7.964652317152777</v>
      </c>
      <c r="D435" s="9">
        <f>+'Data for Figure 12'!G554</f>
        <v>7.9775530550231224</v>
      </c>
      <c r="G435" s="5"/>
    </row>
    <row r="436" spans="1:7" x14ac:dyDescent="0.3">
      <c r="A436" t="s">
        <v>493</v>
      </c>
      <c r="B436" s="9">
        <f>+'Data for Figure 12'!E555</f>
        <v>7.9806325786409591</v>
      </c>
      <c r="C436" s="9">
        <f>+'Data for Figure 12'!F555</f>
        <v>7.9705901196497138</v>
      </c>
      <c r="D436" s="9">
        <f>+'Data for Figure 12'!G555</f>
        <v>7.9806462594672807</v>
      </c>
      <c r="G436" s="5"/>
    </row>
    <row r="437" spans="1:7" x14ac:dyDescent="0.3">
      <c r="A437" t="s">
        <v>494</v>
      </c>
      <c r="B437" s="9">
        <f>+'Data for Figure 12'!E556</f>
        <v>7.9868788910663842</v>
      </c>
      <c r="C437" s="9">
        <f>+'Data for Figure 12'!F556</f>
        <v>7.9768168820424288</v>
      </c>
      <c r="D437" s="9">
        <f>+'Data for Figure 12'!G556</f>
        <v>7.9896502758078221</v>
      </c>
      <c r="G437" s="5"/>
    </row>
    <row r="438" spans="1:7" x14ac:dyDescent="0.3">
      <c r="A438" t="s">
        <v>495</v>
      </c>
      <c r="B438" s="9">
        <f>+'Data for Figure 12'!E557</f>
        <v>8.0072238675874523</v>
      </c>
      <c r="C438" s="9">
        <f>+'Data for Figure 12'!F557</f>
        <v>7.9971502181006375</v>
      </c>
      <c r="D438" s="9">
        <f>+'Data for Figure 12'!G557</f>
        <v>8.0132653895493142</v>
      </c>
      <c r="G438" s="5"/>
    </row>
    <row r="439" spans="1:7" x14ac:dyDescent="0.3">
      <c r="A439" t="s">
        <v>496</v>
      </c>
      <c r="B439" s="9">
        <f>+'Data for Figure 12'!E558</f>
        <v>8.0273296532337604</v>
      </c>
      <c r="C439" s="9">
        <f>+'Data for Figure 12'!F558</f>
        <v>8.0172860765324607</v>
      </c>
      <c r="D439" s="9">
        <f>+'Data for Figure 12'!G558</f>
        <v>8.0295794096440325</v>
      </c>
      <c r="G439" s="5"/>
    </row>
    <row r="440" spans="1:7" x14ac:dyDescent="0.3">
      <c r="A440" t="s">
        <v>497</v>
      </c>
      <c r="B440" s="9">
        <f>+'Data for Figure 12'!E559</f>
        <v>8.0403067997754309</v>
      </c>
      <c r="C440" s="9">
        <f>+'Data for Figure 12'!F559</f>
        <v>8.0302892928686873</v>
      </c>
      <c r="D440" s="9">
        <f>+'Data for Figure 12'!G559</f>
        <v>8.044114362396428</v>
      </c>
      <c r="G440" s="5"/>
    </row>
    <row r="441" spans="1:7" x14ac:dyDescent="0.3">
      <c r="A441" t="s">
        <v>498</v>
      </c>
      <c r="B441" s="9">
        <f>+'Data for Figure 12'!E560</f>
        <v>8.0479093030948512</v>
      </c>
      <c r="C441" s="9">
        <f>+'Data for Figure 12'!F560</f>
        <v>8.037825859217536</v>
      </c>
      <c r="D441" s="9">
        <f>+'Data for Figure 12'!G560</f>
        <v>8.0506714932067709</v>
      </c>
      <c r="G441" s="5"/>
    </row>
    <row r="442" spans="1:7" x14ac:dyDescent="0.3">
      <c r="A442" t="s">
        <v>499</v>
      </c>
      <c r="B442" s="9">
        <f>+'Data for Figure 12'!E561</f>
        <v>8.060814579491181</v>
      </c>
      <c r="C442" s="9">
        <f>+'Data for Figure 12'!F561</f>
        <v>8.0507657686102494</v>
      </c>
      <c r="D442" s="9">
        <f>+'Data for Figure 12'!G561</f>
        <v>8.063623384153809</v>
      </c>
      <c r="G442" s="5"/>
    </row>
    <row r="443" spans="1:7" x14ac:dyDescent="0.3">
      <c r="A443" t="s">
        <v>500</v>
      </c>
      <c r="B443" s="9">
        <f>+'Data for Figure 12'!E562</f>
        <v>8.0867456037103196</v>
      </c>
      <c r="C443" s="9">
        <f>+'Data for Figure 12'!F562</f>
        <v>8.0766769055482435</v>
      </c>
      <c r="D443" s="9">
        <f>+'Data for Figure 12'!G562</f>
        <v>8.0918217606357139</v>
      </c>
      <c r="G443" s="5"/>
    </row>
    <row r="444" spans="1:7" x14ac:dyDescent="0.3">
      <c r="A444" t="s">
        <v>501</v>
      </c>
      <c r="B444" s="9">
        <f>+'Data for Figure 12'!E563</f>
        <v>8.099454064782627</v>
      </c>
      <c r="C444" s="9">
        <f>+'Data for Figure 12'!F563</f>
        <v>8.0893812422430909</v>
      </c>
      <c r="D444" s="9">
        <f>+'Data for Figure 12'!G563</f>
        <v>8.0997425428200618</v>
      </c>
      <c r="G444" s="5"/>
    </row>
    <row r="445" spans="1:7" x14ac:dyDescent="0.3">
      <c r="A445" t="s">
        <v>502</v>
      </c>
      <c r="B445" s="9">
        <f>+'Data for Figure 12'!E564</f>
        <v>8.1059775808163117</v>
      </c>
      <c r="C445" s="9">
        <f>+'Data for Figure 12'!F564</f>
        <v>8.0959111525602339</v>
      </c>
      <c r="D445" s="9">
        <f>+'Data for Figure 12'!G564</f>
        <v>8.1082259580199008</v>
      </c>
      <c r="G445" s="5"/>
    </row>
    <row r="446" spans="1:7" x14ac:dyDescent="0.3">
      <c r="A446" t="s">
        <v>503</v>
      </c>
      <c r="B446" s="9">
        <f>+'Data for Figure 12'!E565</f>
        <v>8.1202913139685613</v>
      </c>
      <c r="C446" s="9">
        <f>+'Data for Figure 12'!F565</f>
        <v>8.1102054961889483</v>
      </c>
      <c r="D446" s="9">
        <f>+'Data for Figure 12'!G565</f>
        <v>8.1318807893755505</v>
      </c>
      <c r="G446" s="5"/>
    </row>
    <row r="447" spans="1:7" x14ac:dyDescent="0.3">
      <c r="A447" t="s">
        <v>504</v>
      </c>
      <c r="B447" s="9">
        <f>+'Data for Figure 12'!E566</f>
        <v>8.1797350143700047</v>
      </c>
      <c r="C447" s="9">
        <f>+'Data for Figure 12'!F566</f>
        <v>8.1696774721236096</v>
      </c>
      <c r="D447" s="9">
        <f>+'Data for Figure 12'!G566</f>
        <v>8.1876330113975371</v>
      </c>
      <c r="G447" s="5"/>
    </row>
    <row r="448" spans="1:7" x14ac:dyDescent="0.3">
      <c r="A448" t="s">
        <v>505</v>
      </c>
      <c r="B448" s="9">
        <f>+'Data for Figure 12'!E567</f>
        <v>8.2047538376164386</v>
      </c>
      <c r="C448" s="9">
        <f>+'Data for Figure 12'!F567</f>
        <v>8.1946974272775979</v>
      </c>
      <c r="D448" s="9">
        <f>+'Data for Figure 12'!G567</f>
        <v>8.2092716762783233</v>
      </c>
      <c r="G448" s="5"/>
    </row>
    <row r="449" spans="1:7" x14ac:dyDescent="0.3">
      <c r="A449" t="s">
        <v>506</v>
      </c>
      <c r="B449" s="9">
        <f>+'Data for Figure 12'!E568</f>
        <v>8.2220836031356601</v>
      </c>
      <c r="C449" s="9">
        <f>+'Data for Figure 12'!F568</f>
        <v>8.2120258046234369</v>
      </c>
      <c r="D449" s="9">
        <f>+'Data for Figure 12'!G568</f>
        <v>8.226289936522317</v>
      </c>
      <c r="G449" s="5"/>
    </row>
    <row r="450" spans="1:7" x14ac:dyDescent="0.3">
      <c r="A450" t="s">
        <v>507</v>
      </c>
      <c r="B450" s="9">
        <f>+'Data for Figure 12'!E569</f>
        <v>8.2363331293785098</v>
      </c>
      <c r="C450" s="9">
        <f>+'Data for Figure 12'!F569</f>
        <v>8.2262805730323034</v>
      </c>
      <c r="D450" s="9">
        <f>+'Data for Figure 12'!G569</f>
        <v>8.2385369301717688</v>
      </c>
      <c r="G450" s="5"/>
    </row>
    <row r="451" spans="1:7" x14ac:dyDescent="0.3">
      <c r="A451" t="s">
        <v>508</v>
      </c>
      <c r="B451" s="9">
        <f>+'Data for Figure 12'!E570</f>
        <v>8.2473981872582147</v>
      </c>
      <c r="C451" s="9">
        <f>+'Data for Figure 12'!F570</f>
        <v>8.2373470047322321</v>
      </c>
      <c r="D451" s="9">
        <f>+'Data for Figure 12'!G570</f>
        <v>8.2511904155872173</v>
      </c>
      <c r="G451" s="5"/>
    </row>
    <row r="452" spans="1:7" x14ac:dyDescent="0.3">
      <c r="A452" t="s">
        <v>509</v>
      </c>
      <c r="B452" s="9">
        <f>+'Data for Figure 12'!E571</f>
        <v>8.2644328611798681</v>
      </c>
      <c r="C452" s="9">
        <f>+'Data for Figure 12'!F571</f>
        <v>8.2543806264771042</v>
      </c>
      <c r="D452" s="9">
        <f>+'Data for Figure 12'!G571</f>
        <v>8.2678596570117868</v>
      </c>
      <c r="G452" s="5"/>
    </row>
    <row r="453" spans="1:7" x14ac:dyDescent="0.3">
      <c r="A453" t="s">
        <v>510</v>
      </c>
      <c r="B453" s="9">
        <f>+'Data for Figure 12'!E572</f>
        <v>8.2784524432883604</v>
      </c>
      <c r="C453" s="9">
        <f>+'Data for Figure 12'!F572</f>
        <v>8.2684326420657115</v>
      </c>
      <c r="D453" s="9">
        <f>+'Data for Figure 12'!G572</f>
        <v>8.2821693480713119</v>
      </c>
      <c r="G453" s="5"/>
    </row>
    <row r="454" spans="1:7" x14ac:dyDescent="0.3">
      <c r="A454" t="s">
        <v>511</v>
      </c>
      <c r="B454" s="9">
        <f>+'Data for Figure 12'!E573</f>
        <v>8.2943104756466965</v>
      </c>
      <c r="C454" s="9">
        <f>+'Data for Figure 12'!F573</f>
        <v>8.2842627741486137</v>
      </c>
      <c r="D454" s="9">
        <f>+'Data for Figure 12'!G573</f>
        <v>8.2982035008644885</v>
      </c>
      <c r="G454" s="5"/>
    </row>
    <row r="455" spans="1:7" x14ac:dyDescent="0.3">
      <c r="A455" t="s">
        <v>512</v>
      </c>
      <c r="B455" s="9">
        <f>+'Data for Figure 12'!E574</f>
        <v>8.3121701812152224</v>
      </c>
      <c r="C455" s="9">
        <f>+'Data for Figure 12'!F574</f>
        <v>8.3021181920899014</v>
      </c>
      <c r="D455" s="9">
        <f>+'Data for Figure 12'!G574</f>
        <v>8.3157230653834908</v>
      </c>
      <c r="G455" s="5"/>
    </row>
    <row r="456" spans="1:7" x14ac:dyDescent="0.3">
      <c r="A456" t="s">
        <v>513</v>
      </c>
      <c r="B456" s="9">
        <f>+'Data for Figure 12'!E575</f>
        <v>8.3242029257974366</v>
      </c>
      <c r="C456" s="9">
        <f>+'Data for Figure 12'!F575</f>
        <v>8.3141414412696868</v>
      </c>
      <c r="D456" s="9">
        <f>+'Data for Figure 12'!G575</f>
        <v>8.3256415683163176</v>
      </c>
      <c r="G456" s="5"/>
    </row>
    <row r="457" spans="1:7" x14ac:dyDescent="0.3">
      <c r="A457" t="s">
        <v>514</v>
      </c>
      <c r="B457" s="9">
        <f>+'Data for Figure 12'!E576</f>
        <v>8.3353689022685789</v>
      </c>
      <c r="C457" s="9">
        <f>+'Data for Figure 12'!F576</f>
        <v>8.3253112972769774</v>
      </c>
      <c r="D457" s="9">
        <f>+'Data for Figure 12'!G576</f>
        <v>8.3415508787256059</v>
      </c>
      <c r="G457" s="5"/>
    </row>
    <row r="458" spans="1:7" x14ac:dyDescent="0.3">
      <c r="A458" t="s">
        <v>515</v>
      </c>
      <c r="B458" s="9">
        <f>+'Data for Figure 12'!E577</f>
        <v>8.3576697708982604</v>
      </c>
      <c r="C458" s="9">
        <f>+'Data for Figure 12'!F577</f>
        <v>8.3476200274444494</v>
      </c>
      <c r="D458" s="9">
        <f>+'Data for Figure 12'!G577</f>
        <v>8.361781883998475</v>
      </c>
      <c r="G458" s="5"/>
    </row>
    <row r="459" spans="1:7" x14ac:dyDescent="0.3">
      <c r="A459" t="s">
        <v>516</v>
      </c>
      <c r="B459" s="9">
        <f>+'Data for Figure 12'!E578</f>
        <v>8.3833039708037607</v>
      </c>
      <c r="C459" s="9">
        <f>+'Data for Figure 12'!F578</f>
        <v>8.3732525303446614</v>
      </c>
      <c r="D459" s="9">
        <f>+'Data for Figure 12'!G578</f>
        <v>8.3877778874926285</v>
      </c>
      <c r="G459" s="5"/>
    </row>
    <row r="460" spans="1:7" x14ac:dyDescent="0.3">
      <c r="A460" t="s">
        <v>517</v>
      </c>
      <c r="B460" s="9">
        <f>+'Data for Figure 12'!E579</f>
        <v>8.4063225734938563</v>
      </c>
      <c r="C460" s="9">
        <f>+'Data for Figure 12'!F579</f>
        <v>8.3962523341762587</v>
      </c>
      <c r="D460" s="9">
        <f>+'Data for Figure 12'!G579</f>
        <v>8.4113825744780257</v>
      </c>
      <c r="G460" s="5"/>
    </row>
    <row r="461" spans="1:7" x14ac:dyDescent="0.3">
      <c r="A461" t="s">
        <v>518</v>
      </c>
      <c r="B461" s="9">
        <f>+'Data for Figure 12'!E580</f>
        <v>8.4193046905971123</v>
      </c>
      <c r="C461" s="9">
        <f>+'Data for Figure 12'!F580</f>
        <v>8.409218149750938</v>
      </c>
      <c r="D461" s="9">
        <f>+'Data for Figure 12'!G580</f>
        <v>8.420058748655622</v>
      </c>
      <c r="G461" s="5"/>
    </row>
    <row r="462" spans="1:7" x14ac:dyDescent="0.3">
      <c r="A462" t="s">
        <v>519</v>
      </c>
      <c r="B462" s="9">
        <f>+'Data for Figure 12'!E581</f>
        <v>8.4337424101243599</v>
      </c>
      <c r="C462" s="9">
        <f>+'Data for Figure 12'!F581</f>
        <v>8.4236863845570085</v>
      </c>
      <c r="D462" s="9">
        <f>+'Data for Figure 12'!G581</f>
        <v>8.4468390041488863</v>
      </c>
      <c r="G462" s="5"/>
    </row>
    <row r="463" spans="1:7" x14ac:dyDescent="0.3">
      <c r="A463" t="s">
        <v>520</v>
      </c>
      <c r="B463" s="9">
        <f>+'Data for Figure 12'!E582</f>
        <v>8.498350103614758</v>
      </c>
      <c r="C463" s="9">
        <f>+'Data for Figure 12'!F582</f>
        <v>8.4883183932857733</v>
      </c>
      <c r="D463" s="9">
        <f>+'Data for Figure 12'!G582</f>
        <v>8.50923302173506</v>
      </c>
      <c r="G463" s="5"/>
    </row>
    <row r="464" spans="1:7" x14ac:dyDescent="0.3">
      <c r="A464" t="s">
        <v>521</v>
      </c>
      <c r="B464" s="9">
        <f>+'Data for Figure 12'!E583</f>
        <v>8.5390525257691312</v>
      </c>
      <c r="C464" s="9">
        <f>+'Data for Figure 12'!F583</f>
        <v>8.5290229431698155</v>
      </c>
      <c r="D464" s="9">
        <f>+'Data for Figure 12'!G583</f>
        <v>8.5468781992857501</v>
      </c>
      <c r="G464" s="5"/>
    </row>
    <row r="465" spans="1:7" x14ac:dyDescent="0.3">
      <c r="A465" t="s">
        <v>522</v>
      </c>
      <c r="B465" s="9">
        <f>+'Data for Figure 12'!E584</f>
        <v>8.5611752784894097</v>
      </c>
      <c r="C465" s="9">
        <f>+'Data for Figure 12'!F584</f>
        <v>8.5511114096196987</v>
      </c>
      <c r="D465" s="9">
        <f>+'Data for Figure 12'!G584</f>
        <v>8.5630222659269393</v>
      </c>
      <c r="G465" s="5"/>
    </row>
    <row r="466" spans="1:7" x14ac:dyDescent="0.3">
      <c r="A466" t="s">
        <v>523</v>
      </c>
      <c r="B466" s="9">
        <f>+'Data for Figure 12'!E585</f>
        <v>8.5732775987659444</v>
      </c>
      <c r="C466" s="9">
        <f>+'Data for Figure 12'!F585</f>
        <v>8.5632051728852847</v>
      </c>
      <c r="D466" s="9">
        <f>+'Data for Figure 12'!G585</f>
        <v>8.5751872463490582</v>
      </c>
      <c r="G466" s="5"/>
    </row>
    <row r="467" spans="1:7" x14ac:dyDescent="0.3">
      <c r="A467" t="s">
        <v>524</v>
      </c>
      <c r="B467" s="9">
        <f>+'Data for Figure 12'!E586</f>
        <v>8.5925881921361231</v>
      </c>
      <c r="C467" s="9">
        <f>+'Data for Figure 12'!F586</f>
        <v>8.5825360764664023</v>
      </c>
      <c r="D467" s="9">
        <f>+'Data for Figure 12'!G586</f>
        <v>8.5995102339054519</v>
      </c>
      <c r="G467" s="5"/>
    </row>
    <row r="468" spans="1:7" x14ac:dyDescent="0.3">
      <c r="A468" t="s">
        <v>525</v>
      </c>
      <c r="B468" s="9">
        <f>+'Data for Figure 12'!E587</f>
        <v>8.6522722494249678</v>
      </c>
      <c r="C468" s="9">
        <f>+'Data for Figure 12'!F587</f>
        <v>8.6422386803904612</v>
      </c>
      <c r="D468" s="9">
        <f>+'Data for Figure 12'!G587</f>
        <v>8.6807179785059727</v>
      </c>
      <c r="G468" s="5"/>
    </row>
    <row r="469" spans="1:7" x14ac:dyDescent="0.3">
      <c r="A469" t="s">
        <v>526</v>
      </c>
      <c r="B469" s="9">
        <f>+'Data for Figure 12'!E588</f>
        <v>8.7824178299749622</v>
      </c>
      <c r="C469" s="9">
        <f>+'Data for Figure 12'!F588</f>
        <v>8.7723631405781806</v>
      </c>
      <c r="D469" s="9">
        <f>+'Data for Figure 12'!G588</f>
        <v>8.7991014847817777</v>
      </c>
      <c r="G469" s="5"/>
    </row>
    <row r="470" spans="1:7" x14ac:dyDescent="0.3">
      <c r="A470" t="s">
        <v>527</v>
      </c>
      <c r="B470" s="9">
        <f>+'Data for Figure 12'!E589</f>
        <v>8.7814019076823762</v>
      </c>
      <c r="C470" s="9">
        <f>+'Data for Figure 12'!F589</f>
        <v>8.7713579396379338</v>
      </c>
      <c r="D470" s="9">
        <f>+'Data for Figure 12'!G589</f>
        <v>8.768697075433483</v>
      </c>
      <c r="G470" s="5"/>
    </row>
    <row r="471" spans="1:7" x14ac:dyDescent="0.3">
      <c r="A471" t="s">
        <v>528</v>
      </c>
      <c r="B471" s="9">
        <f>+'Data for Figure 12'!E590</f>
        <v>8.7873584506785214</v>
      </c>
      <c r="C471" s="9">
        <f>+'Data for Figure 12'!F590</f>
        <v>8.7772984960977833</v>
      </c>
      <c r="D471" s="9">
        <f>+'Data for Figure 12'!G590</f>
        <v>8.7924194397434565</v>
      </c>
      <c r="G471" s="5"/>
    </row>
    <row r="472" spans="1:7" x14ac:dyDescent="0.3">
      <c r="A472" t="s">
        <v>529</v>
      </c>
      <c r="B472" s="9">
        <f>+'Data for Figure 12'!E591</f>
        <v>8.854985984290531</v>
      </c>
      <c r="C472" s="9">
        <f>+'Data for Figure 12'!F591</f>
        <v>8.8449386026817951</v>
      </c>
      <c r="D472" s="9">
        <f>+'Data for Figure 12'!G591</f>
        <v>8.8710526756653252</v>
      </c>
      <c r="G472" s="5"/>
    </row>
    <row r="473" spans="1:7" x14ac:dyDescent="0.3">
      <c r="A473" t="s">
        <v>530</v>
      </c>
      <c r="B473" s="9">
        <f>+'Data for Figure 12'!E592</f>
        <v>8.9091319352197065</v>
      </c>
      <c r="C473" s="9">
        <f>+'Data for Figure 12'!F592</f>
        <v>8.8990885856589781</v>
      </c>
      <c r="D473" s="9">
        <f>+'Data for Figure 12'!G592</f>
        <v>8.959738714823656</v>
      </c>
      <c r="G473" s="5"/>
    </row>
    <row r="474" spans="1:7" x14ac:dyDescent="0.3">
      <c r="A474" t="s">
        <v>531</v>
      </c>
      <c r="B474" s="9">
        <f>+'Data for Figure 12'!E593</f>
        <v>9.2585175118456853</v>
      </c>
      <c r="C474" s="9">
        <f>+'Data for Figure 12'!F593</f>
        <v>9.2484651671048663</v>
      </c>
      <c r="D474" s="9">
        <f>+'Data for Figure 12'!G593</f>
        <v>9.258140628359115</v>
      </c>
      <c r="G474" s="5"/>
    </row>
    <row r="475" spans="1:7" x14ac:dyDescent="0.3">
      <c r="A475" t="s">
        <v>532</v>
      </c>
      <c r="B475" s="9">
        <f>+'Data for Figure 12'!E594</f>
        <v>9.1834046502584314</v>
      </c>
      <c r="C475" s="9">
        <f>+'Data for Figure 12'!F594</f>
        <v>9.1733478412463381</v>
      </c>
      <c r="D475" s="9">
        <f>+'Data for Figure 12'!G594</f>
        <v>9.1482673803498322</v>
      </c>
      <c r="G475" s="5"/>
    </row>
    <row r="476" spans="1:7" x14ac:dyDescent="0.3">
      <c r="A476" t="s">
        <v>533</v>
      </c>
      <c r="B476" s="9">
        <f>+'Data for Figure 12'!E595</f>
        <v>9.0918833592482695</v>
      </c>
      <c r="C476" s="9">
        <f>+'Data for Figure 12'!F595</f>
        <v>9.0818249497407546</v>
      </c>
      <c r="D476" s="9">
        <f>+'Data for Figure 12'!G595</f>
        <v>9.0994786412329667</v>
      </c>
      <c r="G476" s="5"/>
    </row>
    <row r="477" spans="1:7" x14ac:dyDescent="0.3">
      <c r="A477" t="s">
        <v>534</v>
      </c>
      <c r="B477" s="9">
        <f>+'Data for Figure 12'!E596</f>
        <v>9.2563387639858181</v>
      </c>
      <c r="C477" s="9">
        <f>+'Data for Figure 12'!F596</f>
        <v>9.2462777287815303</v>
      </c>
      <c r="D477" s="9">
        <f>+'Data for Figure 12'!G596</f>
        <v>9.2947107646347238</v>
      </c>
      <c r="G477" s="5"/>
    </row>
    <row r="478" spans="1:7" x14ac:dyDescent="0.3">
      <c r="A478" t="s">
        <v>535</v>
      </c>
      <c r="B478" s="9">
        <f>+'Data for Figure 12'!E597</f>
        <v>9.3678102126143745</v>
      </c>
      <c r="C478" s="9">
        <f>+'Data for Figure 12'!F597</f>
        <v>9.3577587000348661</v>
      </c>
      <c r="D478" s="9">
        <f>+'Data for Figure 12'!G597</f>
        <v>9.3669225089985648</v>
      </c>
      <c r="G478" s="5"/>
    </row>
    <row r="479" spans="1:7" x14ac:dyDescent="0.3">
      <c r="A479" t="s">
        <v>536</v>
      </c>
      <c r="B479" s="9">
        <f>+'Data for Figure 12'!E598</f>
        <v>9.3373463536744516</v>
      </c>
      <c r="C479" s="9">
        <f>+'Data for Figure 12'!F598</f>
        <v>9.3273040244107559</v>
      </c>
      <c r="D479" s="9">
        <f>+'Data for Figure 12'!G598</f>
        <v>9.3205626216580573</v>
      </c>
      <c r="G479" s="5"/>
    </row>
    <row r="480" spans="1:7" x14ac:dyDescent="0.3">
      <c r="A480" t="s">
        <v>537</v>
      </c>
      <c r="B480" s="9">
        <f>+'Data for Figure 12'!E599</f>
        <v>9.3486348349679247</v>
      </c>
      <c r="C480" s="9">
        <f>+'Data for Figure 12'!F599</f>
        <v>9.3385836594590348</v>
      </c>
      <c r="D480" s="9">
        <f>+'Data for Figure 12'!G599</f>
        <v>9.397696582091644</v>
      </c>
      <c r="G480" s="5"/>
    </row>
    <row r="481" spans="1:7" x14ac:dyDescent="0.3">
      <c r="A481" t="s">
        <v>538</v>
      </c>
      <c r="B481" s="9">
        <f>+'Data for Figure 12'!E600</f>
        <v>9.6123742031556123</v>
      </c>
      <c r="C481" s="9">
        <f>+'Data for Figure 12'!F600</f>
        <v>9.6023293695398575</v>
      </c>
      <c r="D481" s="9">
        <f>+'Data for Figure 12'!G600</f>
        <v>9.6517914187618867</v>
      </c>
      <c r="G481" s="5"/>
    </row>
    <row r="482" spans="1:7" x14ac:dyDescent="0.3">
      <c r="A482" t="s">
        <v>539</v>
      </c>
      <c r="B482" s="9">
        <f>+'Data for Figure 12'!E601</f>
        <v>9.7606818576424708</v>
      </c>
      <c r="C482" s="9">
        <f>+'Data for Figure 12'!F601</f>
        <v>9.7506306187917158</v>
      </c>
      <c r="D482" s="9">
        <f>+'Data for Figure 12'!G601</f>
        <v>9.765372815273432</v>
      </c>
      <c r="G482" s="5"/>
    </row>
    <row r="483" spans="1:7" x14ac:dyDescent="0.3">
      <c r="A483" t="s">
        <v>540</v>
      </c>
      <c r="B483" s="9">
        <f>+'Data for Figure 12'!E602</f>
        <v>9.7843686818674929</v>
      </c>
      <c r="C483" s="9">
        <f>+'Data for Figure 12'!F602</f>
        <v>9.7743141823892827</v>
      </c>
      <c r="D483" s="9">
        <f>+'Data for Figure 12'!G602</f>
        <v>9.8037287422321366</v>
      </c>
      <c r="G483" s="5"/>
    </row>
    <row r="484" spans="1:7" x14ac:dyDescent="0.3">
      <c r="A484" t="s">
        <v>541</v>
      </c>
      <c r="B484" s="9">
        <f>+'Data for Figure 12'!E603</f>
        <v>10.126631103850338</v>
      </c>
      <c r="C484" s="9">
        <f>+'Data for Figure 12'!F603</f>
        <v>10.054935603959272</v>
      </c>
      <c r="D484" s="9">
        <f>+'Data for Figure 12'!G603</f>
        <v>10.111193507359111</v>
      </c>
      <c r="G484" s="5"/>
    </row>
    <row r="485" spans="1:7" x14ac:dyDescent="0.3">
      <c r="A485" s="5"/>
      <c r="B485" s="9"/>
      <c r="C485" s="10"/>
    </row>
    <row r="486" spans="1:7" x14ac:dyDescent="0.3">
      <c r="A486" s="5"/>
      <c r="B486" s="9"/>
      <c r="C486" s="10"/>
    </row>
    <row r="487" spans="1:7" x14ac:dyDescent="0.3">
      <c r="A487" s="5"/>
      <c r="B487" s="9"/>
      <c r="C487" s="10"/>
    </row>
    <row r="488" spans="1:7" x14ac:dyDescent="0.3">
      <c r="A488" s="5"/>
      <c r="B488" s="9"/>
      <c r="C488" s="10"/>
    </row>
    <row r="489" spans="1:7" x14ac:dyDescent="0.3">
      <c r="A489" s="5"/>
      <c r="B489" s="9"/>
      <c r="C489" s="10"/>
    </row>
    <row r="490" spans="1:7" x14ac:dyDescent="0.3">
      <c r="A490" s="5"/>
      <c r="B490" s="9"/>
      <c r="C490" s="10"/>
    </row>
    <row r="491" spans="1:7" x14ac:dyDescent="0.3">
      <c r="A491" s="5"/>
      <c r="B491" s="9"/>
      <c r="C491" s="10"/>
    </row>
    <row r="492" spans="1:7" x14ac:dyDescent="0.3">
      <c r="A492" s="5"/>
      <c r="B492" s="9"/>
      <c r="C492" s="10"/>
    </row>
    <row r="493" spans="1:7" x14ac:dyDescent="0.3">
      <c r="A493" s="5"/>
      <c r="B493" s="9"/>
      <c r="C493" s="10"/>
    </row>
    <row r="494" spans="1:7" x14ac:dyDescent="0.3">
      <c r="A494" s="5"/>
      <c r="B494" s="9"/>
      <c r="C494" s="10"/>
    </row>
    <row r="495" spans="1:7" x14ac:dyDescent="0.3">
      <c r="A495" s="5"/>
      <c r="B495" s="9"/>
      <c r="C495" s="10"/>
    </row>
    <row r="496" spans="1:7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590"/>
  <sheetViews>
    <sheetView workbookViewId="0"/>
  </sheetViews>
  <sheetFormatPr defaultColWidth="8.88671875" defaultRowHeight="13.2" x14ac:dyDescent="0.25"/>
  <cols>
    <col min="1" max="1" width="8.88671875" style="1"/>
    <col min="2" max="2" width="11" style="1" bestFit="1" customWidth="1"/>
    <col min="3" max="16384" width="8.88671875" style="1"/>
  </cols>
  <sheetData>
    <row r="1" spans="1:3" s="7" customFormat="1" x14ac:dyDescent="0.25">
      <c r="B1" s="7" t="s">
        <v>25</v>
      </c>
      <c r="C1" s="7" t="s">
        <v>17</v>
      </c>
    </row>
    <row r="2" spans="1:3" s="7" customFormat="1" x14ac:dyDescent="0.25">
      <c r="B2" s="7" t="s">
        <v>3</v>
      </c>
      <c r="C2" s="7" t="s">
        <v>3</v>
      </c>
    </row>
    <row r="3" spans="1:3" x14ac:dyDescent="0.25">
      <c r="A3" s="5">
        <v>18629</v>
      </c>
      <c r="B3" s="6">
        <v>-0.51220247062366564</v>
      </c>
      <c r="C3" s="2">
        <v>10.838779956427015</v>
      </c>
    </row>
    <row r="4" spans="1:3" x14ac:dyDescent="0.25">
      <c r="A4" s="5">
        <v>18660</v>
      </c>
      <c r="B4" s="6">
        <v>1.7621820410664901</v>
      </c>
      <c r="C4" s="2">
        <v>3.6738802214393518</v>
      </c>
    </row>
    <row r="5" spans="1:3" x14ac:dyDescent="0.25">
      <c r="A5" s="5">
        <v>18688</v>
      </c>
      <c r="B5" s="6">
        <v>1.900311526479749</v>
      </c>
      <c r="C5" s="2">
        <v>4.6593186372745565</v>
      </c>
    </row>
    <row r="6" spans="1:3" x14ac:dyDescent="0.25">
      <c r="A6" s="5">
        <v>18719</v>
      </c>
      <c r="B6" s="6">
        <v>2.728555747216574</v>
      </c>
      <c r="C6" s="2">
        <v>4.5545545545545796</v>
      </c>
    </row>
    <row r="7" spans="1:3" x14ac:dyDescent="0.25">
      <c r="A7" s="5">
        <v>18749</v>
      </c>
      <c r="B7" s="6">
        <v>0.91119691119691637</v>
      </c>
      <c r="C7" s="2">
        <v>4.9098196392785454</v>
      </c>
    </row>
    <row r="8" spans="1:3" x14ac:dyDescent="0.25">
      <c r="A8" s="5">
        <v>18780</v>
      </c>
      <c r="B8" s="6">
        <v>-0.56299452221546642</v>
      </c>
      <c r="C8" s="2">
        <v>5.3850025163563187</v>
      </c>
    </row>
    <row r="9" spans="1:3" x14ac:dyDescent="0.25">
      <c r="A9" s="5">
        <v>18810</v>
      </c>
      <c r="B9" s="6">
        <v>-1.9554753309265902</v>
      </c>
      <c r="C9" s="2">
        <v>3.6688150718889423</v>
      </c>
    </row>
    <row r="10" spans="1:3" x14ac:dyDescent="0.25">
      <c r="A10" s="5">
        <v>18841</v>
      </c>
      <c r="B10" s="6">
        <v>-4.2142230026338821</v>
      </c>
      <c r="C10" s="2">
        <v>-0.14312977099237845</v>
      </c>
    </row>
    <row r="11" spans="1:3" x14ac:dyDescent="0.25">
      <c r="A11" s="5">
        <v>18872</v>
      </c>
      <c r="B11" s="6">
        <v>-4.1763678696158397</v>
      </c>
      <c r="C11" s="2">
        <v>-2.2790697674418547</v>
      </c>
    </row>
    <row r="12" spans="1:3" x14ac:dyDescent="0.25">
      <c r="A12" s="5">
        <v>18902</v>
      </c>
      <c r="B12" s="6">
        <v>-5.2555795536357168</v>
      </c>
      <c r="C12" s="2">
        <v>8.3034341363403374</v>
      </c>
    </row>
    <row r="13" spans="1:3" x14ac:dyDescent="0.25">
      <c r="A13" s="5">
        <v>18933</v>
      </c>
      <c r="B13" s="6">
        <v>-5.0793188764371928</v>
      </c>
      <c r="C13" s="2">
        <v>3.0627126883811195</v>
      </c>
    </row>
    <row r="14" spans="1:3" x14ac:dyDescent="0.25">
      <c r="A14" s="5">
        <v>18963</v>
      </c>
      <c r="B14" s="6">
        <v>-3.3029442534748079</v>
      </c>
      <c r="C14" s="2">
        <v>3.3592989289191966</v>
      </c>
    </row>
    <row r="15" spans="1:3" x14ac:dyDescent="0.25">
      <c r="A15" s="5">
        <v>18994</v>
      </c>
      <c r="B15" s="6">
        <v>-2.1047849788007276</v>
      </c>
      <c r="C15" s="2">
        <v>5.0122850122849893</v>
      </c>
    </row>
    <row r="16" spans="1:3" x14ac:dyDescent="0.25">
      <c r="A16" s="5">
        <v>19025</v>
      </c>
      <c r="B16" s="6">
        <v>-2.6502032826381434</v>
      </c>
      <c r="C16" s="2">
        <v>3.9320388349514568</v>
      </c>
    </row>
    <row r="17" spans="1:3" x14ac:dyDescent="0.25">
      <c r="A17" s="5">
        <v>19054</v>
      </c>
      <c r="B17" s="6">
        <v>-1.1005808621216735</v>
      </c>
      <c r="C17" s="2">
        <v>2.8243178554332005</v>
      </c>
    </row>
    <row r="18" spans="1:3" x14ac:dyDescent="0.25">
      <c r="A18" s="5">
        <v>19085</v>
      </c>
      <c r="B18" s="6">
        <v>-1.2975118302549358</v>
      </c>
      <c r="C18" s="2">
        <v>2.7285782671134351</v>
      </c>
    </row>
    <row r="19" spans="1:3" x14ac:dyDescent="0.25">
      <c r="A19" s="5">
        <v>19115</v>
      </c>
      <c r="B19" s="6">
        <v>-1.0407101316192329</v>
      </c>
      <c r="C19" s="2">
        <v>3.6771728748806076</v>
      </c>
    </row>
    <row r="20" spans="1:3" x14ac:dyDescent="0.25">
      <c r="A20" s="5">
        <v>19146</v>
      </c>
      <c r="B20" s="6">
        <v>-1.055853098699308</v>
      </c>
      <c r="C20" s="2">
        <v>4.1069723018147153</v>
      </c>
    </row>
    <row r="21" spans="1:3" x14ac:dyDescent="0.25">
      <c r="A21" s="5">
        <v>19176</v>
      </c>
      <c r="B21" s="6">
        <v>-0.13807916538816109</v>
      </c>
      <c r="C21" s="2">
        <v>4.2563366810138836</v>
      </c>
    </row>
    <row r="22" spans="1:3" x14ac:dyDescent="0.25">
      <c r="A22" s="5">
        <v>19207</v>
      </c>
      <c r="B22" s="6">
        <v>-0.96241979835015212</v>
      </c>
      <c r="C22" s="2">
        <v>3.2489249880554238</v>
      </c>
    </row>
    <row r="23" spans="1:3" x14ac:dyDescent="0.25">
      <c r="A23" s="5">
        <v>19238</v>
      </c>
      <c r="B23" s="6">
        <v>-1.5186028853454823</v>
      </c>
      <c r="C23" s="2">
        <v>2.8557829604950014</v>
      </c>
    </row>
    <row r="24" spans="1:3" x14ac:dyDescent="0.25">
      <c r="A24" s="5">
        <v>19268</v>
      </c>
      <c r="B24" s="6">
        <v>-1.3829787234042501</v>
      </c>
      <c r="C24" s="2">
        <v>1.3251301467108512</v>
      </c>
    </row>
    <row r="25" spans="1:3" x14ac:dyDescent="0.25">
      <c r="A25" s="5">
        <v>19299</v>
      </c>
      <c r="B25" s="6">
        <v>-0.4906470407850248</v>
      </c>
      <c r="C25" s="2">
        <v>2.1698113207547332</v>
      </c>
    </row>
    <row r="26" spans="1:3" x14ac:dyDescent="0.25">
      <c r="A26" s="5">
        <v>19329</v>
      </c>
      <c r="B26" s="6">
        <v>0.20092735703245043</v>
      </c>
      <c r="C26" s="2">
        <v>1.9312293923692714</v>
      </c>
    </row>
    <row r="27" spans="1:3" x14ac:dyDescent="0.25">
      <c r="A27" s="5">
        <v>19360</v>
      </c>
      <c r="B27" s="6">
        <v>0.15467904098993707</v>
      </c>
      <c r="C27" s="2">
        <v>1.0294805802526952</v>
      </c>
    </row>
    <row r="28" spans="1:3" x14ac:dyDescent="0.25">
      <c r="A28" s="5">
        <v>19391</v>
      </c>
      <c r="B28" s="6">
        <v>0.10827532869295153</v>
      </c>
      <c r="C28" s="2">
        <v>0.5604857543204167</v>
      </c>
    </row>
    <row r="29" spans="1:3" x14ac:dyDescent="0.25">
      <c r="A29" s="5">
        <v>19419</v>
      </c>
      <c r="B29" s="6">
        <v>0</v>
      </c>
      <c r="C29" s="2">
        <v>3.0726256983240274</v>
      </c>
    </row>
    <row r="30" spans="1:3" x14ac:dyDescent="0.25">
      <c r="A30" s="5">
        <v>19450</v>
      </c>
      <c r="B30" s="6">
        <v>3.0931023816904164E-2</v>
      </c>
      <c r="C30" s="2">
        <v>4.0074557315936676</v>
      </c>
    </row>
    <row r="31" spans="1:3" x14ac:dyDescent="0.25">
      <c r="A31" s="5">
        <v>19480</v>
      </c>
      <c r="B31" s="6">
        <v>0.20105165480976717</v>
      </c>
      <c r="C31" s="2">
        <v>2.9940119760478945</v>
      </c>
    </row>
    <row r="32" spans="1:3" x14ac:dyDescent="0.25">
      <c r="A32" s="5">
        <v>19511</v>
      </c>
      <c r="B32" s="6">
        <v>0.26291370244355355</v>
      </c>
      <c r="C32" s="2">
        <v>0.77981651376146655</v>
      </c>
    </row>
    <row r="33" spans="1:3" x14ac:dyDescent="0.25">
      <c r="A33" s="5">
        <v>19541</v>
      </c>
      <c r="B33" s="6">
        <v>-0.36872023352282851</v>
      </c>
      <c r="C33" s="2">
        <v>-0.32110091743120517</v>
      </c>
    </row>
    <row r="34" spans="1:3" x14ac:dyDescent="0.25">
      <c r="A34" s="5">
        <v>19572</v>
      </c>
      <c r="B34" s="6">
        <v>-0.1388246182322832</v>
      </c>
      <c r="C34" s="2">
        <v>0.46274872744100914</v>
      </c>
    </row>
    <row r="35" spans="1:3" x14ac:dyDescent="0.25">
      <c r="A35" s="5">
        <v>19603</v>
      </c>
      <c r="B35" s="6">
        <v>-9.2521202775617678E-2</v>
      </c>
      <c r="C35" s="2">
        <v>-0.50902360018508785</v>
      </c>
    </row>
    <row r="36" spans="1:3" x14ac:dyDescent="0.25">
      <c r="A36" s="5">
        <v>19633</v>
      </c>
      <c r="B36" s="6">
        <v>-3.0821390044684881E-2</v>
      </c>
      <c r="C36" s="2">
        <v>-0.46707146193367688</v>
      </c>
    </row>
    <row r="37" spans="1:3" x14ac:dyDescent="0.25">
      <c r="A37" s="5">
        <v>19664</v>
      </c>
      <c r="B37" s="6">
        <v>-0.10785824345147517</v>
      </c>
      <c r="C37" s="2">
        <v>1.061865189289013</v>
      </c>
    </row>
    <row r="38" spans="1:3" x14ac:dyDescent="0.25">
      <c r="A38" s="5">
        <v>19694</v>
      </c>
      <c r="B38" s="6">
        <v>-6.1699830325454334E-2</v>
      </c>
      <c r="C38" s="2">
        <v>1.6635859519408491</v>
      </c>
    </row>
    <row r="39" spans="1:3" x14ac:dyDescent="0.25">
      <c r="A39" s="5">
        <v>19725</v>
      </c>
      <c r="B39" s="6">
        <v>0.13899613899614427</v>
      </c>
      <c r="C39" s="2">
        <v>3.8906901343214395</v>
      </c>
    </row>
    <row r="40" spans="1:3" x14ac:dyDescent="0.25">
      <c r="A40" s="5">
        <v>19756</v>
      </c>
      <c r="B40" s="6">
        <v>0.15451174289245104</v>
      </c>
      <c r="C40" s="2">
        <v>4.8769159312586963</v>
      </c>
    </row>
    <row r="41" spans="1:3" x14ac:dyDescent="0.25">
      <c r="A41" s="5">
        <v>19784</v>
      </c>
      <c r="B41" s="6">
        <v>4.6367851622876557E-2</v>
      </c>
      <c r="C41" s="2">
        <v>3.2520325203251987</v>
      </c>
    </row>
    <row r="42" spans="1:3" x14ac:dyDescent="0.25">
      <c r="A42" s="5">
        <v>19815</v>
      </c>
      <c r="B42" s="6">
        <v>1.5460729746429969E-2</v>
      </c>
      <c r="C42" s="2">
        <v>1.8369175627240164</v>
      </c>
    </row>
    <row r="43" spans="1:3" x14ac:dyDescent="0.25">
      <c r="A43" s="5">
        <v>19845</v>
      </c>
      <c r="B43" s="6">
        <v>-9.2606883778342447E-2</v>
      </c>
      <c r="C43" s="2">
        <v>1.0733452593917781</v>
      </c>
    </row>
    <row r="44" spans="1:3" x14ac:dyDescent="0.25">
      <c r="A44" s="5">
        <v>19876</v>
      </c>
      <c r="B44" s="6">
        <v>-0.1388246182322832</v>
      </c>
      <c r="C44" s="2">
        <v>3.04961310878471</v>
      </c>
    </row>
    <row r="45" spans="1:3" x14ac:dyDescent="0.25">
      <c r="A45" s="5">
        <v>19906</v>
      </c>
      <c r="B45" s="6">
        <v>-0.18504240555125728</v>
      </c>
      <c r="C45" s="2">
        <v>3.1293143120110445</v>
      </c>
    </row>
    <row r="46" spans="1:3" x14ac:dyDescent="0.25">
      <c r="A46" s="5">
        <v>19937</v>
      </c>
      <c r="B46" s="6">
        <v>-3.0892801977155129E-2</v>
      </c>
      <c r="C46" s="2">
        <v>4.1916167664670656</v>
      </c>
    </row>
    <row r="47" spans="1:3" x14ac:dyDescent="0.25">
      <c r="A47" s="5">
        <v>19968</v>
      </c>
      <c r="B47" s="6">
        <v>-0.13891032566754655</v>
      </c>
      <c r="C47" s="2">
        <v>6.7441860465116132</v>
      </c>
    </row>
    <row r="48" spans="1:3" x14ac:dyDescent="0.25">
      <c r="A48" s="5">
        <v>19998</v>
      </c>
      <c r="B48" s="6">
        <v>-0.13873901649453277</v>
      </c>
      <c r="C48" s="2">
        <v>6.8981698732989205</v>
      </c>
    </row>
    <row r="49" spans="1:3" x14ac:dyDescent="0.25">
      <c r="A49" s="5">
        <v>20029</v>
      </c>
      <c r="B49" s="6">
        <v>-7.7124787906828876E-2</v>
      </c>
      <c r="C49" s="2">
        <v>4.7967108268615721</v>
      </c>
    </row>
    <row r="50" spans="1:3" x14ac:dyDescent="0.25">
      <c r="A50" s="5">
        <v>20059</v>
      </c>
      <c r="B50" s="6">
        <v>-6.1737922518916875E-2</v>
      </c>
      <c r="C50" s="2">
        <v>4.4999999999999929</v>
      </c>
    </row>
    <row r="51" spans="1:3" x14ac:dyDescent="0.25">
      <c r="A51" s="5">
        <v>20090</v>
      </c>
      <c r="B51" s="6">
        <v>-0.24676125848241298</v>
      </c>
      <c r="C51" s="2">
        <v>2.6749888542131117</v>
      </c>
    </row>
    <row r="52" spans="1:3" x14ac:dyDescent="0.25">
      <c r="A52" s="5">
        <v>20121</v>
      </c>
      <c r="B52" s="6">
        <v>-0.29311940759024641</v>
      </c>
      <c r="C52" s="2">
        <v>2.3914968999114272</v>
      </c>
    </row>
    <row r="53" spans="1:3" x14ac:dyDescent="0.25">
      <c r="A53" s="5">
        <v>20149</v>
      </c>
      <c r="B53" s="6">
        <v>-0.12359029816159167</v>
      </c>
      <c r="C53" s="2">
        <v>1.4873140857392775</v>
      </c>
    </row>
    <row r="54" spans="1:3" x14ac:dyDescent="0.25">
      <c r="A54" s="5">
        <v>20180</v>
      </c>
      <c r="B54" s="6">
        <v>-4.6375019322926474E-2</v>
      </c>
      <c r="C54" s="2">
        <v>2.6836779586449477</v>
      </c>
    </row>
    <row r="55" spans="1:3" x14ac:dyDescent="0.25">
      <c r="A55" s="5">
        <v>20210</v>
      </c>
      <c r="B55" s="6">
        <v>-3.0897574540392429E-2</v>
      </c>
      <c r="C55" s="2">
        <v>3.451327433628304</v>
      </c>
    </row>
    <row r="56" spans="1:3" x14ac:dyDescent="0.25">
      <c r="A56" s="5">
        <v>20241</v>
      </c>
      <c r="B56" s="6">
        <v>-1.5446400988577564E-2</v>
      </c>
      <c r="C56" s="2">
        <v>3.8869257950530089</v>
      </c>
    </row>
    <row r="57" spans="1:3" x14ac:dyDescent="0.25">
      <c r="A57" s="5">
        <v>20271</v>
      </c>
      <c r="B57" s="6">
        <v>0.92692723621194861</v>
      </c>
      <c r="C57" s="2">
        <v>4.2391789379741196</v>
      </c>
    </row>
    <row r="58" spans="1:3" x14ac:dyDescent="0.25">
      <c r="A58" s="5">
        <v>20302</v>
      </c>
      <c r="B58" s="6">
        <v>0.95797280593325795</v>
      </c>
      <c r="C58" s="2">
        <v>3.9787798408488007</v>
      </c>
    </row>
    <row r="59" spans="1:3" x14ac:dyDescent="0.25">
      <c r="A59" s="5">
        <v>20333</v>
      </c>
      <c r="B59" s="6">
        <v>0.24729520865532703</v>
      </c>
      <c r="C59" s="2">
        <v>3.1372549019607954</v>
      </c>
    </row>
    <row r="60" spans="1:3" x14ac:dyDescent="0.25">
      <c r="A60" s="5">
        <v>20363</v>
      </c>
      <c r="B60" s="6">
        <v>-0.1543686322939091</v>
      </c>
      <c r="C60" s="2">
        <v>-0.65847234416155365</v>
      </c>
    </row>
    <row r="61" spans="1:3" x14ac:dyDescent="0.25">
      <c r="A61" s="5">
        <v>20394</v>
      </c>
      <c r="B61" s="6">
        <v>-0.16980549552330879</v>
      </c>
      <c r="C61" s="2">
        <v>-1.482127288578905</v>
      </c>
    </row>
    <row r="62" spans="1:3" x14ac:dyDescent="0.25">
      <c r="A62" s="5">
        <v>20424</v>
      </c>
      <c r="B62" s="6">
        <v>0</v>
      </c>
      <c r="C62" s="2">
        <v>-1.7833840800347889</v>
      </c>
    </row>
    <row r="63" spans="1:3" x14ac:dyDescent="0.25">
      <c r="A63" s="5">
        <v>20455</v>
      </c>
      <c r="B63" s="6">
        <v>0.20098948670376537</v>
      </c>
      <c r="C63" s="2">
        <v>-2.1276595744680771</v>
      </c>
    </row>
    <row r="64" spans="1:3" x14ac:dyDescent="0.25">
      <c r="A64" s="5">
        <v>20486</v>
      </c>
      <c r="B64" s="6">
        <v>0.82005260714838502</v>
      </c>
      <c r="C64" s="2">
        <v>-2.6816608996539926</v>
      </c>
    </row>
    <row r="65" spans="1:3" x14ac:dyDescent="0.25">
      <c r="A65" s="5">
        <v>20515</v>
      </c>
      <c r="B65" s="6">
        <v>1.1446249033255913</v>
      </c>
      <c r="C65" s="2">
        <v>-3.4051724137930783</v>
      </c>
    </row>
    <row r="66" spans="1:3" x14ac:dyDescent="0.25">
      <c r="A66" s="5">
        <v>20546</v>
      </c>
      <c r="B66" s="6">
        <v>1.8094648932879704</v>
      </c>
      <c r="C66" s="2">
        <v>-3.5989717223650408</v>
      </c>
    </row>
    <row r="67" spans="1:3" x14ac:dyDescent="0.25">
      <c r="A67" s="5">
        <v>20576</v>
      </c>
      <c r="B67" s="6">
        <v>3.0907124092103224</v>
      </c>
      <c r="C67" s="2">
        <v>-4.8759623609923031</v>
      </c>
    </row>
    <row r="68" spans="1:3" x14ac:dyDescent="0.25">
      <c r="A68" s="5">
        <v>20607</v>
      </c>
      <c r="B68" s="6">
        <v>3.862196817549822</v>
      </c>
      <c r="C68" s="2">
        <v>-5.4421768707483054</v>
      </c>
    </row>
    <row r="69" spans="1:3" x14ac:dyDescent="0.25">
      <c r="A69" s="5">
        <v>20637</v>
      </c>
      <c r="B69" s="6">
        <v>2.8776978417266332</v>
      </c>
      <c r="C69" s="2">
        <v>-4.0667808219178037</v>
      </c>
    </row>
    <row r="70" spans="1:3" x14ac:dyDescent="0.25">
      <c r="A70" s="5">
        <v>20668</v>
      </c>
      <c r="B70" s="6">
        <v>3.5965717783899516</v>
      </c>
      <c r="C70" s="2">
        <v>-5.7823129251700633</v>
      </c>
    </row>
    <row r="71" spans="1:3" x14ac:dyDescent="0.25">
      <c r="A71" s="5">
        <v>20699</v>
      </c>
      <c r="B71" s="6">
        <v>5.3654024051803946</v>
      </c>
      <c r="C71" s="2">
        <v>-5.4921841994085447</v>
      </c>
    </row>
    <row r="72" spans="1:3" x14ac:dyDescent="0.25">
      <c r="A72" s="5">
        <v>20729</v>
      </c>
      <c r="B72" s="6">
        <v>6.3543599257884953</v>
      </c>
      <c r="C72" s="2">
        <v>-1.8117543084401277</v>
      </c>
    </row>
    <row r="73" spans="1:3" x14ac:dyDescent="0.25">
      <c r="A73" s="5">
        <v>20760</v>
      </c>
      <c r="B73" s="6">
        <v>5.0100510282975028</v>
      </c>
      <c r="C73" s="2">
        <v>-1.327433628318575</v>
      </c>
    </row>
    <row r="74" spans="1:3" x14ac:dyDescent="0.25">
      <c r="A74" s="5">
        <v>20790</v>
      </c>
      <c r="B74" s="6">
        <v>4.2625482625482709</v>
      </c>
      <c r="C74" s="2">
        <v>-1.4171833480956519</v>
      </c>
    </row>
    <row r="75" spans="1:3" x14ac:dyDescent="0.25">
      <c r="A75" s="5">
        <v>20821</v>
      </c>
      <c r="B75" s="6">
        <v>5.0146582317543587</v>
      </c>
      <c r="C75" s="2">
        <v>-1.2422360248447117</v>
      </c>
    </row>
    <row r="76" spans="1:3" x14ac:dyDescent="0.25">
      <c r="A76" s="5">
        <v>20852</v>
      </c>
      <c r="B76" s="6">
        <v>4.0362185389809628</v>
      </c>
      <c r="C76" s="2">
        <v>-0.48888888888888316</v>
      </c>
    </row>
    <row r="77" spans="1:3" x14ac:dyDescent="0.25">
      <c r="A77" s="5">
        <v>20880</v>
      </c>
      <c r="B77" s="6">
        <v>1.4834072488148018</v>
      </c>
      <c r="C77" s="2">
        <v>1.0263275323516119</v>
      </c>
    </row>
    <row r="78" spans="1:3" x14ac:dyDescent="0.25">
      <c r="A78" s="5">
        <v>20911</v>
      </c>
      <c r="B78" s="6">
        <v>-0.44052863436124295</v>
      </c>
      <c r="C78" s="2">
        <v>0.3555555555555534</v>
      </c>
    </row>
    <row r="79" spans="1:3" x14ac:dyDescent="0.25">
      <c r="A79" s="5">
        <v>20941</v>
      </c>
      <c r="B79" s="6">
        <v>-1.6339379403387848</v>
      </c>
      <c r="C79" s="2">
        <v>1.9334532374100988</v>
      </c>
    </row>
    <row r="80" spans="1:3" x14ac:dyDescent="0.25">
      <c r="A80" s="5">
        <v>20972</v>
      </c>
      <c r="B80" s="6">
        <v>-3.0194853488026192</v>
      </c>
      <c r="C80" s="2">
        <v>2.2931654676259239</v>
      </c>
    </row>
    <row r="81" spans="1:3" x14ac:dyDescent="0.25">
      <c r="A81" s="5">
        <v>21002</v>
      </c>
      <c r="B81" s="6">
        <v>-3.6304121410504564</v>
      </c>
      <c r="C81" s="2">
        <v>1.3386880856760319</v>
      </c>
    </row>
    <row r="82" spans="1:3" x14ac:dyDescent="0.25">
      <c r="A82" s="5">
        <v>21033</v>
      </c>
      <c r="B82" s="6">
        <v>-4.7865268134140857</v>
      </c>
      <c r="C82" s="2">
        <v>2.1660649819494449</v>
      </c>
    </row>
    <row r="83" spans="1:3" x14ac:dyDescent="0.25">
      <c r="A83" s="5">
        <v>21064</v>
      </c>
      <c r="B83" s="6">
        <v>-5.5896985659935723</v>
      </c>
      <c r="C83" s="2">
        <v>1.6092981671882001</v>
      </c>
    </row>
    <row r="84" spans="1:3" x14ac:dyDescent="0.25">
      <c r="A84" s="5">
        <v>21094</v>
      </c>
      <c r="B84" s="6">
        <v>-6.4544265154819191</v>
      </c>
      <c r="C84" s="2">
        <v>2.8802880288028687</v>
      </c>
    </row>
    <row r="85" spans="1:3" x14ac:dyDescent="0.25">
      <c r="A85" s="5">
        <v>21125</v>
      </c>
      <c r="B85" s="6">
        <v>-5.8901487262553385</v>
      </c>
      <c r="C85" s="2">
        <v>2.5112107623318281</v>
      </c>
    </row>
    <row r="86" spans="1:3" x14ac:dyDescent="0.25">
      <c r="A86" s="5">
        <v>21155</v>
      </c>
      <c r="B86" s="6">
        <v>-6.3249888905347396</v>
      </c>
      <c r="C86" s="2">
        <v>3.3692722371967632</v>
      </c>
    </row>
    <row r="87" spans="1:3" x14ac:dyDescent="0.25">
      <c r="A87" s="5">
        <v>21186</v>
      </c>
      <c r="B87" s="6">
        <v>-7.7137819570966801</v>
      </c>
      <c r="C87" s="2">
        <v>4.3126684636118462</v>
      </c>
    </row>
    <row r="88" spans="1:3" x14ac:dyDescent="0.25">
      <c r="A88" s="5">
        <v>21217</v>
      </c>
      <c r="B88" s="6">
        <v>-7.4642277622067983</v>
      </c>
      <c r="C88" s="2">
        <v>3.126395712371588</v>
      </c>
    </row>
    <row r="89" spans="1:3" x14ac:dyDescent="0.25">
      <c r="A89" s="5">
        <v>21245</v>
      </c>
      <c r="B89" s="6">
        <v>-5.4852320675105499</v>
      </c>
      <c r="C89" s="2">
        <v>1.8992932862190726</v>
      </c>
    </row>
    <row r="90" spans="1:3" x14ac:dyDescent="0.25">
      <c r="A90" s="5">
        <v>21276</v>
      </c>
      <c r="B90" s="6">
        <v>-2.8532194079951032</v>
      </c>
      <c r="C90" s="2">
        <v>1.6829052258636068</v>
      </c>
    </row>
    <row r="91" spans="1:3" x14ac:dyDescent="0.25">
      <c r="A91" s="5">
        <v>21306</v>
      </c>
      <c r="B91" s="6">
        <v>-3.474550441938435</v>
      </c>
      <c r="C91" s="2">
        <v>0.61755624172914469</v>
      </c>
    </row>
    <row r="92" spans="1:3" x14ac:dyDescent="0.25">
      <c r="A92" s="5">
        <v>21337</v>
      </c>
      <c r="B92" s="6">
        <v>-2.9141104294478613</v>
      </c>
      <c r="C92" s="2">
        <v>0</v>
      </c>
    </row>
    <row r="93" spans="1:3" x14ac:dyDescent="0.25">
      <c r="A93" s="5">
        <v>21367</v>
      </c>
      <c r="B93" s="6">
        <v>-1.9299058205959549</v>
      </c>
      <c r="C93" s="2">
        <v>0.1761338617349173</v>
      </c>
    </row>
    <row r="94" spans="1:3" x14ac:dyDescent="0.25">
      <c r="A94" s="5">
        <v>21398</v>
      </c>
      <c r="B94" s="6">
        <v>-0.65166795965865276</v>
      </c>
      <c r="C94" s="2">
        <v>0.48586572438162889</v>
      </c>
    </row>
    <row r="95" spans="1:3" x14ac:dyDescent="0.25">
      <c r="A95" s="5">
        <v>21429</v>
      </c>
      <c r="B95" s="6">
        <v>-0.96094234345937746</v>
      </c>
      <c r="C95" s="2">
        <v>-0.17597888253408911</v>
      </c>
    </row>
    <row r="96" spans="1:3" x14ac:dyDescent="0.25">
      <c r="A96" s="5">
        <v>21459</v>
      </c>
      <c r="B96" s="6">
        <v>-1.3209013209013121</v>
      </c>
      <c r="C96" s="2">
        <v>-8.7489063867007832E-2</v>
      </c>
    </row>
    <row r="97" spans="1:3" x14ac:dyDescent="0.25">
      <c r="A97" s="5">
        <v>21490</v>
      </c>
      <c r="B97" s="6">
        <v>-0.87623220153340997</v>
      </c>
      <c r="C97" s="2">
        <v>-0.21872265966754734</v>
      </c>
    </row>
    <row r="98" spans="1:3" x14ac:dyDescent="0.25">
      <c r="A98" s="5">
        <v>21520</v>
      </c>
      <c r="B98" s="6">
        <v>0.23719165085388769</v>
      </c>
      <c r="C98" s="2">
        <v>-1.0430247718383523</v>
      </c>
    </row>
    <row r="99" spans="1:3" x14ac:dyDescent="0.25">
      <c r="A99" s="5">
        <v>21551</v>
      </c>
      <c r="B99" s="6">
        <v>1.2418404712625395</v>
      </c>
      <c r="C99" s="2">
        <v>-1.2058570198105079</v>
      </c>
    </row>
    <row r="100" spans="1:3" x14ac:dyDescent="0.25">
      <c r="A100" s="5">
        <v>21582</v>
      </c>
      <c r="B100" s="6">
        <v>1.9129603060736533</v>
      </c>
      <c r="C100" s="2">
        <v>-0.90948462537895347</v>
      </c>
    </row>
    <row r="101" spans="1:3" x14ac:dyDescent="0.25">
      <c r="A101" s="5">
        <v>21610</v>
      </c>
      <c r="B101" s="6">
        <v>2.9655612244897949</v>
      </c>
      <c r="C101" s="2">
        <v>-0.34677069787604209</v>
      </c>
    </row>
    <row r="102" spans="1:3" x14ac:dyDescent="0.25">
      <c r="A102" s="5">
        <v>21641</v>
      </c>
      <c r="B102" s="6">
        <v>1.3664206062509665</v>
      </c>
      <c r="C102" s="2">
        <v>0.4790940766550511</v>
      </c>
    </row>
    <row r="103" spans="1:3" x14ac:dyDescent="0.25">
      <c r="A103" s="5">
        <v>21671</v>
      </c>
      <c r="B103" s="6">
        <v>2.5576255131038907</v>
      </c>
      <c r="C103" s="2">
        <v>0.39456378781237422</v>
      </c>
    </row>
    <row r="104" spans="1:3" x14ac:dyDescent="0.25">
      <c r="A104" s="5">
        <v>21702</v>
      </c>
      <c r="B104" s="6">
        <v>3.1437598736177081</v>
      </c>
      <c r="C104" s="2">
        <v>0.74725274725275792</v>
      </c>
    </row>
    <row r="105" spans="1:3" x14ac:dyDescent="0.25">
      <c r="A105" s="5">
        <v>21732</v>
      </c>
      <c r="B105" s="6">
        <v>3.7153652392947092</v>
      </c>
      <c r="C105" s="2">
        <v>1.0549450549450334</v>
      </c>
    </row>
    <row r="106" spans="1:3" x14ac:dyDescent="0.25">
      <c r="A106" s="5">
        <v>21763</v>
      </c>
      <c r="B106" s="6">
        <v>2.8580352959550184</v>
      </c>
      <c r="C106" s="2">
        <v>0.83516483516483664</v>
      </c>
    </row>
    <row r="107" spans="1:3" x14ac:dyDescent="0.25">
      <c r="A107" s="5">
        <v>21794</v>
      </c>
      <c r="B107" s="6">
        <v>3.0672926447574236</v>
      </c>
      <c r="C107" s="2">
        <v>0.66108417805201825</v>
      </c>
    </row>
    <row r="108" spans="1:3" x14ac:dyDescent="0.25">
      <c r="A108" s="5">
        <v>21824</v>
      </c>
      <c r="B108" s="6">
        <v>2.8976377952755961</v>
      </c>
      <c r="C108" s="2">
        <v>-0.13134851138355552</v>
      </c>
    </row>
    <row r="109" spans="1:3" x14ac:dyDescent="0.25">
      <c r="A109" s="5">
        <v>21855</v>
      </c>
      <c r="B109" s="6">
        <v>2.2099447513812249</v>
      </c>
      <c r="C109" s="2">
        <v>-8.7680841736070825E-2</v>
      </c>
    </row>
    <row r="110" spans="1:3" x14ac:dyDescent="0.25">
      <c r="A110" s="5">
        <v>21885</v>
      </c>
      <c r="B110" s="6">
        <v>1.7510648367250345</v>
      </c>
      <c r="C110" s="2">
        <v>0.57092665788318619</v>
      </c>
    </row>
    <row r="111" spans="1:3" x14ac:dyDescent="0.25">
      <c r="A111" s="5">
        <v>21916</v>
      </c>
      <c r="B111" s="6">
        <v>0.72338417990249049</v>
      </c>
      <c r="C111" s="2">
        <v>-8.7183958151704211E-2</v>
      </c>
    </row>
    <row r="112" spans="1:3" x14ac:dyDescent="0.25">
      <c r="A112" s="5">
        <v>21947</v>
      </c>
      <c r="B112" s="6">
        <v>6.2568434224921074E-2</v>
      </c>
      <c r="C112" s="2">
        <v>0.34965034965035446</v>
      </c>
    </row>
    <row r="113" spans="1:3" x14ac:dyDescent="0.25">
      <c r="A113" s="5">
        <v>21976</v>
      </c>
      <c r="B113" s="6">
        <v>-0.68132548776710711</v>
      </c>
      <c r="C113" s="2">
        <v>0.43497172683775176</v>
      </c>
    </row>
    <row r="114" spans="1:3" x14ac:dyDescent="0.25">
      <c r="A114" s="5">
        <v>22007</v>
      </c>
      <c r="B114" s="6">
        <v>-0.51131081499844799</v>
      </c>
      <c r="C114" s="2">
        <v>0.47680970957955093</v>
      </c>
    </row>
    <row r="115" spans="1:3" x14ac:dyDescent="0.25">
      <c r="A115" s="5">
        <v>22037</v>
      </c>
      <c r="B115" s="6">
        <v>0</v>
      </c>
      <c r="C115" s="2">
        <v>1.0043668122270644</v>
      </c>
    </row>
    <row r="116" spans="1:3" x14ac:dyDescent="0.25">
      <c r="A116" s="5">
        <v>22068</v>
      </c>
      <c r="B116" s="6">
        <v>0.36759074896614313</v>
      </c>
      <c r="C116" s="2">
        <v>0.9162303664921323</v>
      </c>
    </row>
    <row r="117" spans="1:3" x14ac:dyDescent="0.25">
      <c r="A117" s="5">
        <v>22098</v>
      </c>
      <c r="B117" s="6">
        <v>0.34911961141469944</v>
      </c>
      <c r="C117" s="2">
        <v>0.91344062635929646</v>
      </c>
    </row>
    <row r="118" spans="1:3" x14ac:dyDescent="0.25">
      <c r="A118" s="5">
        <v>22129</v>
      </c>
      <c r="B118" s="6">
        <v>0.33404190707561321</v>
      </c>
      <c r="C118" s="2">
        <v>1.3077593722754743</v>
      </c>
    </row>
    <row r="119" spans="1:3" x14ac:dyDescent="0.25">
      <c r="A119" s="5">
        <v>22160</v>
      </c>
      <c r="B119" s="6">
        <v>0.60734892195567214</v>
      </c>
      <c r="C119" s="2">
        <v>1.576182136602422</v>
      </c>
    </row>
    <row r="120" spans="1:3" x14ac:dyDescent="0.25">
      <c r="A120" s="5">
        <v>22190</v>
      </c>
      <c r="B120" s="6">
        <v>9.1827364554640759E-2</v>
      </c>
      <c r="C120" s="2">
        <v>2.0604997807979197</v>
      </c>
    </row>
    <row r="121" spans="1:3" x14ac:dyDescent="0.25">
      <c r="A121" s="5">
        <v>22221</v>
      </c>
      <c r="B121" s="6">
        <v>1.2355212355212313</v>
      </c>
      <c r="C121" s="2">
        <v>3.2909170688898648</v>
      </c>
    </row>
    <row r="122" spans="1:3" x14ac:dyDescent="0.25">
      <c r="A122" s="5">
        <v>22251</v>
      </c>
      <c r="B122" s="6">
        <v>1.5813953488372032</v>
      </c>
      <c r="C122" s="2">
        <v>2.7947598253275308</v>
      </c>
    </row>
    <row r="123" spans="1:3" x14ac:dyDescent="0.25">
      <c r="A123" s="5">
        <v>22282</v>
      </c>
      <c r="B123" s="6">
        <v>10.491803278688545</v>
      </c>
      <c r="C123" s="2">
        <v>2.7923211169284423</v>
      </c>
    </row>
    <row r="124" spans="1:3" x14ac:dyDescent="0.25">
      <c r="A124" s="5">
        <v>22313</v>
      </c>
      <c r="B124" s="6">
        <v>11.036423323432864</v>
      </c>
      <c r="C124" s="2">
        <v>2.6132404181184565</v>
      </c>
    </row>
    <row r="125" spans="1:3" x14ac:dyDescent="0.25">
      <c r="A125" s="5">
        <v>22341</v>
      </c>
      <c r="B125" s="6">
        <v>12.628624883068301</v>
      </c>
      <c r="C125" s="2">
        <v>2.3819835426591718</v>
      </c>
    </row>
    <row r="126" spans="1:3" x14ac:dyDescent="0.25">
      <c r="A126" s="5">
        <v>22372</v>
      </c>
      <c r="B126" s="6">
        <v>14.327986294969635</v>
      </c>
      <c r="C126" s="2">
        <v>4.3140638481449445</v>
      </c>
    </row>
    <row r="127" spans="1:3" x14ac:dyDescent="0.25">
      <c r="A127" s="5">
        <v>22402</v>
      </c>
      <c r="B127" s="6">
        <v>12.823275862068961</v>
      </c>
      <c r="C127" s="2">
        <v>5.836575875486405</v>
      </c>
    </row>
    <row r="128" spans="1:3" x14ac:dyDescent="0.25">
      <c r="A128" s="5">
        <v>22433</v>
      </c>
      <c r="B128" s="6">
        <v>21.959407904776441</v>
      </c>
      <c r="C128" s="2">
        <v>6.0959792477302432</v>
      </c>
    </row>
    <row r="129" spans="1:3" x14ac:dyDescent="0.25">
      <c r="A129" s="5">
        <v>22463</v>
      </c>
      <c r="B129" s="6">
        <v>18.983512327938282</v>
      </c>
      <c r="C129" s="2">
        <v>5.6034482758620774</v>
      </c>
    </row>
    <row r="130" spans="1:3" x14ac:dyDescent="0.25">
      <c r="A130" s="5">
        <v>22494</v>
      </c>
      <c r="B130" s="6">
        <v>19.990920096852292</v>
      </c>
      <c r="C130" s="2">
        <v>5.0344234079173988</v>
      </c>
    </row>
    <row r="131" spans="1:3" x14ac:dyDescent="0.25">
      <c r="A131" s="5">
        <v>22525</v>
      </c>
      <c r="B131" s="6">
        <v>18.578327799577401</v>
      </c>
      <c r="C131" s="2">
        <v>4.2241379310344884</v>
      </c>
    </row>
    <row r="132" spans="1:3" x14ac:dyDescent="0.25">
      <c r="A132" s="5">
        <v>22555</v>
      </c>
      <c r="B132" s="6">
        <v>20.428134556574896</v>
      </c>
      <c r="C132" s="2">
        <v>4.6821305841924454</v>
      </c>
    </row>
    <row r="133" spans="1:3" x14ac:dyDescent="0.25">
      <c r="A133" s="5">
        <v>22586</v>
      </c>
      <c r="B133" s="6">
        <v>20.793287566742961</v>
      </c>
      <c r="C133" s="2">
        <v>3.6958368734069547</v>
      </c>
    </row>
    <row r="134" spans="1:3" x14ac:dyDescent="0.25">
      <c r="A134" s="5">
        <v>22616</v>
      </c>
      <c r="B134" s="6">
        <v>21.047008547008559</v>
      </c>
      <c r="C134" s="2">
        <v>4.2480883602378894</v>
      </c>
    </row>
    <row r="135" spans="1:3" x14ac:dyDescent="0.25">
      <c r="A135" s="5">
        <v>22647</v>
      </c>
      <c r="B135" s="6">
        <v>14.186802317366102</v>
      </c>
      <c r="C135" s="2">
        <v>3.7775891341256473</v>
      </c>
    </row>
    <row r="136" spans="1:3" x14ac:dyDescent="0.25">
      <c r="A136" s="5">
        <v>22678</v>
      </c>
      <c r="B136" s="6">
        <v>14.951428973673103</v>
      </c>
      <c r="C136" s="2">
        <v>4.7113752122241337</v>
      </c>
    </row>
    <row r="137" spans="1:3" x14ac:dyDescent="0.25">
      <c r="A137" s="5">
        <v>22706</v>
      </c>
      <c r="B137" s="6">
        <v>13.676633444075298</v>
      </c>
      <c r="C137" s="2">
        <v>4.8646362098138773</v>
      </c>
    </row>
    <row r="138" spans="1:3" x14ac:dyDescent="0.25">
      <c r="A138" s="5">
        <v>22737</v>
      </c>
      <c r="B138" s="6">
        <v>10.175725378013894</v>
      </c>
      <c r="C138" s="2">
        <v>2.8122415219189234</v>
      </c>
    </row>
    <row r="139" spans="1:3" x14ac:dyDescent="0.25">
      <c r="A139" s="5">
        <v>22767</v>
      </c>
      <c r="B139" s="6">
        <v>9.755764770091405</v>
      </c>
      <c r="C139" s="2">
        <v>1.5522875816993187</v>
      </c>
    </row>
    <row r="140" spans="1:3" x14ac:dyDescent="0.25">
      <c r="A140" s="5">
        <v>22798</v>
      </c>
      <c r="B140" s="6">
        <v>1.7892892892892798</v>
      </c>
      <c r="C140" s="2">
        <v>0.52974735126325445</v>
      </c>
    </row>
    <row r="141" spans="1:3" x14ac:dyDescent="0.25">
      <c r="A141" s="5">
        <v>22828</v>
      </c>
      <c r="B141" s="6">
        <v>4.4495296211543351</v>
      </c>
      <c r="C141" s="2">
        <v>1.1836734693877693</v>
      </c>
    </row>
    <row r="142" spans="1:3" x14ac:dyDescent="0.25">
      <c r="A142" s="5">
        <v>22859</v>
      </c>
      <c r="B142" s="6">
        <v>3.480892924706779</v>
      </c>
      <c r="C142" s="2">
        <v>2.0893076607947592</v>
      </c>
    </row>
    <row r="143" spans="1:3" x14ac:dyDescent="0.25">
      <c r="A143" s="5">
        <v>22890</v>
      </c>
      <c r="B143" s="6">
        <v>3.9837087947053709</v>
      </c>
      <c r="C143" s="2">
        <v>3.060380479735314</v>
      </c>
    </row>
    <row r="144" spans="1:3" x14ac:dyDescent="0.25">
      <c r="A144" s="5">
        <v>22920</v>
      </c>
      <c r="B144" s="6">
        <v>3.5804977145759365</v>
      </c>
      <c r="C144" s="2">
        <v>3.7340993024210123</v>
      </c>
    </row>
    <row r="145" spans="1:3" x14ac:dyDescent="0.25">
      <c r="A145" s="5">
        <v>22951</v>
      </c>
      <c r="B145" s="6">
        <v>2.7027027027026853</v>
      </c>
      <c r="C145" s="2">
        <v>4.0966816878328594</v>
      </c>
    </row>
    <row r="146" spans="1:3" x14ac:dyDescent="0.25">
      <c r="A146" s="5">
        <v>22981</v>
      </c>
      <c r="B146" s="6">
        <v>1.1473962930273567</v>
      </c>
      <c r="C146" s="2">
        <v>3.9119804400977953</v>
      </c>
    </row>
    <row r="147" spans="1:3" x14ac:dyDescent="0.25">
      <c r="A147" s="5">
        <v>23012</v>
      </c>
      <c r="B147" s="6">
        <v>-1.4478406137854247</v>
      </c>
      <c r="C147" s="2">
        <v>4.9897750511247452</v>
      </c>
    </row>
    <row r="148" spans="1:3" x14ac:dyDescent="0.25">
      <c r="A148" s="5">
        <v>23043</v>
      </c>
      <c r="B148" s="6">
        <v>-2.8903857930189827</v>
      </c>
      <c r="C148" s="2">
        <v>4.6615322253749536</v>
      </c>
    </row>
    <row r="149" spans="1:3" x14ac:dyDescent="0.25">
      <c r="A149" s="5">
        <v>23071</v>
      </c>
      <c r="B149" s="6">
        <v>-3.5314174378957688</v>
      </c>
      <c r="C149" s="2">
        <v>4.9213392496974651</v>
      </c>
    </row>
    <row r="150" spans="1:3" x14ac:dyDescent="0.25">
      <c r="A150" s="5">
        <v>23102</v>
      </c>
      <c r="B150" s="6">
        <v>-2.0895153313550914</v>
      </c>
      <c r="C150" s="2">
        <v>4.6259050683829628</v>
      </c>
    </row>
    <row r="151" spans="1:3" x14ac:dyDescent="0.25">
      <c r="A151" s="5">
        <v>23132</v>
      </c>
      <c r="B151" s="6">
        <v>-1.9020387866732984</v>
      </c>
      <c r="C151" s="2">
        <v>5.2292839903459454</v>
      </c>
    </row>
    <row r="152" spans="1:3" x14ac:dyDescent="0.25">
      <c r="A152" s="5">
        <v>23163</v>
      </c>
      <c r="B152" s="6">
        <v>-3.6263060848186708</v>
      </c>
      <c r="C152" s="2">
        <v>6.6477503040129449</v>
      </c>
    </row>
    <row r="153" spans="1:3" x14ac:dyDescent="0.25">
      <c r="A153" s="5">
        <v>23193</v>
      </c>
      <c r="B153" s="6">
        <v>-4.3695228821811138</v>
      </c>
      <c r="C153" s="2">
        <v>6.8979427188382347</v>
      </c>
    </row>
    <row r="154" spans="1:3" x14ac:dyDescent="0.25">
      <c r="A154" s="5">
        <v>23224</v>
      </c>
      <c r="B154" s="6">
        <v>-7.1785496648385143</v>
      </c>
      <c r="C154" s="2">
        <v>5.8988764044943798</v>
      </c>
    </row>
    <row r="155" spans="1:3" x14ac:dyDescent="0.25">
      <c r="A155" s="5">
        <v>23255</v>
      </c>
      <c r="B155" s="6">
        <v>-7.919216646266829</v>
      </c>
      <c r="C155" s="2">
        <v>5.9791332263242403</v>
      </c>
    </row>
    <row r="156" spans="1:3" x14ac:dyDescent="0.25">
      <c r="A156" s="5">
        <v>23285</v>
      </c>
      <c r="B156" s="6">
        <v>-9.4385878891885309</v>
      </c>
      <c r="C156" s="2">
        <v>4.6281645569620222</v>
      </c>
    </row>
    <row r="157" spans="1:3" x14ac:dyDescent="0.25">
      <c r="A157" s="5">
        <v>23316</v>
      </c>
      <c r="B157" s="6">
        <v>-9.7270044269552347</v>
      </c>
      <c r="C157" s="2">
        <v>4.8799685163321227</v>
      </c>
    </row>
    <row r="158" spans="1:3" x14ac:dyDescent="0.25">
      <c r="A158" s="5">
        <v>23346</v>
      </c>
      <c r="B158" s="6">
        <v>-8.7384692096733865</v>
      </c>
      <c r="C158" s="2">
        <v>4.1568627450980333</v>
      </c>
    </row>
    <row r="159" spans="1:3" x14ac:dyDescent="0.25">
      <c r="A159" s="5">
        <v>23377</v>
      </c>
      <c r="B159" s="6">
        <v>-8.38774485183324</v>
      </c>
      <c r="C159" s="2">
        <v>2.0646669263731932</v>
      </c>
    </row>
    <row r="160" spans="1:3" x14ac:dyDescent="0.25">
      <c r="A160" s="5">
        <v>23408</v>
      </c>
      <c r="B160" s="6">
        <v>-7.5923823937444759</v>
      </c>
      <c r="C160" s="2">
        <v>2.7885360185902375</v>
      </c>
    </row>
    <row r="161" spans="1:3" x14ac:dyDescent="0.25">
      <c r="A161" s="5">
        <v>23437</v>
      </c>
      <c r="B161" s="6">
        <v>-7.3971219389043164</v>
      </c>
      <c r="C161" s="2">
        <v>2.9219530949634587</v>
      </c>
    </row>
    <row r="162" spans="1:3" x14ac:dyDescent="0.25">
      <c r="A162" s="5">
        <v>23468</v>
      </c>
      <c r="B162" s="6">
        <v>-7.4125520899103483</v>
      </c>
      <c r="C162" s="2">
        <v>3.7677816224529037</v>
      </c>
    </row>
    <row r="163" spans="1:3" x14ac:dyDescent="0.25">
      <c r="A163" s="5">
        <v>23498</v>
      </c>
      <c r="B163" s="6">
        <v>-7.1220377645418704</v>
      </c>
      <c r="C163" s="2">
        <v>3.2492354740061291</v>
      </c>
    </row>
    <row r="164" spans="1:3" x14ac:dyDescent="0.25">
      <c r="A164" s="5">
        <v>23529</v>
      </c>
      <c r="B164" s="6">
        <v>-6.6071428571428656</v>
      </c>
      <c r="C164" s="2">
        <v>3.8768529076396829</v>
      </c>
    </row>
    <row r="165" spans="1:3" x14ac:dyDescent="0.25">
      <c r="A165" s="5">
        <v>23559</v>
      </c>
      <c r="B165" s="6">
        <v>-6.9110347460862833</v>
      </c>
      <c r="C165" s="2">
        <v>3.0566037735849205</v>
      </c>
    </row>
    <row r="166" spans="1:3" x14ac:dyDescent="0.25">
      <c r="A166" s="5">
        <v>23590</v>
      </c>
      <c r="B166" s="6">
        <v>-4.1360294117647136</v>
      </c>
      <c r="C166" s="2">
        <v>3.1451307313376198</v>
      </c>
    </row>
    <row r="167" spans="1:3" x14ac:dyDescent="0.25">
      <c r="A167" s="5">
        <v>23621</v>
      </c>
      <c r="B167" s="6">
        <v>-2.9908281270769637</v>
      </c>
      <c r="C167" s="2">
        <v>2.7641045058689917</v>
      </c>
    </row>
    <row r="168" spans="1:3" x14ac:dyDescent="0.25">
      <c r="A168" s="5">
        <v>23651</v>
      </c>
      <c r="B168" s="6">
        <v>-1.2181916621548341</v>
      </c>
      <c r="C168" s="2">
        <v>2.6843100189035907</v>
      </c>
    </row>
    <row r="169" spans="1:3" x14ac:dyDescent="0.25">
      <c r="A169" s="5">
        <v>23682</v>
      </c>
      <c r="B169" s="6">
        <v>-0.54488489306634746</v>
      </c>
      <c r="C169" s="2">
        <v>2.2889305816135019</v>
      </c>
    </row>
    <row r="170" spans="1:3" x14ac:dyDescent="0.25">
      <c r="A170" s="5">
        <v>23712</v>
      </c>
      <c r="B170" s="6">
        <v>-0.27318672312527936</v>
      </c>
      <c r="C170" s="2">
        <v>2.2590361445783191</v>
      </c>
    </row>
    <row r="171" spans="1:3" x14ac:dyDescent="0.25">
      <c r="A171" s="5">
        <v>23743</v>
      </c>
      <c r="B171" s="6">
        <v>1.1513157894736692</v>
      </c>
      <c r="C171" s="2">
        <v>5.0381679389313261</v>
      </c>
    </row>
    <row r="172" spans="1:3" x14ac:dyDescent="0.25">
      <c r="A172" s="5">
        <v>23774</v>
      </c>
      <c r="B172" s="6">
        <v>0.25931486283608257</v>
      </c>
      <c r="C172" s="2">
        <v>3.8432554634513894</v>
      </c>
    </row>
    <row r="173" spans="1:3" x14ac:dyDescent="0.25">
      <c r="A173" s="5">
        <v>23802</v>
      </c>
      <c r="B173" s="6">
        <v>-0.24536532170118952</v>
      </c>
      <c r="C173" s="2">
        <v>2.465446395218529</v>
      </c>
    </row>
    <row r="174" spans="1:3" x14ac:dyDescent="0.25">
      <c r="A174" s="5">
        <v>23833</v>
      </c>
      <c r="B174" s="6">
        <v>-0.38188761593017068</v>
      </c>
      <c r="C174" s="2">
        <v>3.9273805113004823</v>
      </c>
    </row>
    <row r="175" spans="1:3" x14ac:dyDescent="0.25">
      <c r="A175" s="5">
        <v>23863</v>
      </c>
      <c r="B175" s="6">
        <v>0.28653295128938971</v>
      </c>
      <c r="C175" s="2">
        <v>3.8504257682340004</v>
      </c>
    </row>
    <row r="176" spans="1:3" x14ac:dyDescent="0.25">
      <c r="A176" s="5">
        <v>23894</v>
      </c>
      <c r="B176" s="6">
        <v>4.0972411909315949E-2</v>
      </c>
      <c r="C176" s="2">
        <v>2.3417489937797464</v>
      </c>
    </row>
    <row r="177" spans="1:3" x14ac:dyDescent="0.25">
      <c r="A177" s="5">
        <v>23924</v>
      </c>
      <c r="B177" s="6">
        <v>0.79299972655181605</v>
      </c>
      <c r="C177" s="2">
        <v>4.6503112413035508</v>
      </c>
    </row>
    <row r="178" spans="1:3" x14ac:dyDescent="0.25">
      <c r="A178" s="5">
        <v>23955</v>
      </c>
      <c r="B178" s="6">
        <v>1.0957403095466531</v>
      </c>
      <c r="C178" s="2">
        <v>2.6451138868479163</v>
      </c>
    </row>
    <row r="179" spans="1:3" x14ac:dyDescent="0.25">
      <c r="A179" s="5">
        <v>23986</v>
      </c>
      <c r="B179" s="6">
        <v>0.87695258975061741</v>
      </c>
      <c r="C179" s="2">
        <v>1.6212232866617438</v>
      </c>
    </row>
    <row r="180" spans="1:3" x14ac:dyDescent="0.25">
      <c r="A180" s="5">
        <v>24016</v>
      </c>
      <c r="B180" s="6">
        <v>0.34255960537133456</v>
      </c>
      <c r="C180" s="2">
        <v>2.9823269513991058</v>
      </c>
    </row>
    <row r="181" spans="1:3" x14ac:dyDescent="0.25">
      <c r="A181" s="5">
        <v>24047</v>
      </c>
      <c r="B181" s="6">
        <v>4.1090261608000465E-2</v>
      </c>
      <c r="C181" s="2">
        <v>2.2743947175348556</v>
      </c>
    </row>
    <row r="182" spans="1:3" x14ac:dyDescent="0.25">
      <c r="A182" s="5">
        <v>24077</v>
      </c>
      <c r="B182" s="6">
        <v>-1.3696753869320514E-2</v>
      </c>
      <c r="C182" s="2">
        <v>6.1855670103092786</v>
      </c>
    </row>
    <row r="183" spans="1:3" x14ac:dyDescent="0.25">
      <c r="A183" s="5">
        <v>24108</v>
      </c>
      <c r="B183" s="6">
        <v>-1.0298102981029689</v>
      </c>
      <c r="C183" s="2">
        <v>5.7412790697674465</v>
      </c>
    </row>
    <row r="184" spans="1:3" x14ac:dyDescent="0.25">
      <c r="A184" s="5">
        <v>24139</v>
      </c>
      <c r="B184" s="6">
        <v>-0.19057990743263648</v>
      </c>
      <c r="C184" s="2">
        <v>5.8055152394774767</v>
      </c>
    </row>
    <row r="185" spans="1:3" x14ac:dyDescent="0.25">
      <c r="A185" s="5">
        <v>24167</v>
      </c>
      <c r="B185" s="6">
        <v>1.0658649904345463</v>
      </c>
      <c r="C185" s="2">
        <v>6.707983959168784</v>
      </c>
    </row>
    <row r="186" spans="1:3" x14ac:dyDescent="0.25">
      <c r="A186" s="5">
        <v>24198</v>
      </c>
      <c r="B186" s="6">
        <v>2.7519167579408617</v>
      </c>
      <c r="C186" s="2">
        <v>5.1693404634581164</v>
      </c>
    </row>
    <row r="187" spans="1:3" x14ac:dyDescent="0.25">
      <c r="A187" s="5">
        <v>24228</v>
      </c>
      <c r="B187" s="6">
        <v>6.3401360544217651</v>
      </c>
      <c r="C187" s="2">
        <v>4.5632798573974842</v>
      </c>
    </row>
    <row r="188" spans="1:3" x14ac:dyDescent="0.25">
      <c r="A188" s="5">
        <v>24259</v>
      </c>
      <c r="B188" s="6">
        <v>5.5563139931740526</v>
      </c>
      <c r="C188" s="2">
        <v>5.4701465856274778</v>
      </c>
    </row>
    <row r="189" spans="1:3" x14ac:dyDescent="0.25">
      <c r="A189" s="5">
        <v>24289</v>
      </c>
      <c r="B189" s="6">
        <v>1.8990775908844353</v>
      </c>
      <c r="C189" s="2">
        <v>4.0937718684394886</v>
      </c>
    </row>
    <row r="190" spans="1:3" x14ac:dyDescent="0.25">
      <c r="A190" s="5">
        <v>24320</v>
      </c>
      <c r="B190" s="6">
        <v>2.3980490448448664</v>
      </c>
      <c r="C190" s="2">
        <v>5.7981388690049984</v>
      </c>
    </row>
    <row r="191" spans="1:3" x14ac:dyDescent="0.25">
      <c r="A191" s="5">
        <v>24351</v>
      </c>
      <c r="B191" s="6">
        <v>3.5588155392556429</v>
      </c>
      <c r="C191" s="2">
        <v>6.9615663524293048</v>
      </c>
    </row>
    <row r="192" spans="1:3" x14ac:dyDescent="0.25">
      <c r="A192" s="5">
        <v>24381</v>
      </c>
      <c r="B192" s="6">
        <v>5.011607264782195</v>
      </c>
      <c r="C192" s="2">
        <v>6.5784769395781151</v>
      </c>
    </row>
    <row r="193" spans="1:3" x14ac:dyDescent="0.25">
      <c r="A193" s="5">
        <v>24412</v>
      </c>
      <c r="B193" s="6">
        <v>5.7502738225629839</v>
      </c>
      <c r="C193" s="2">
        <v>6.5279770444763185</v>
      </c>
    </row>
    <row r="194" spans="1:3" x14ac:dyDescent="0.25">
      <c r="A194" s="5">
        <v>24442</v>
      </c>
      <c r="B194" s="6">
        <v>5.8493150684931452</v>
      </c>
      <c r="C194" s="2">
        <v>2.2884882108183069</v>
      </c>
    </row>
    <row r="195" spans="1:3" x14ac:dyDescent="0.25">
      <c r="A195" s="5">
        <v>24473</v>
      </c>
      <c r="B195" s="6">
        <v>5.8461117196056893</v>
      </c>
      <c r="C195" s="2">
        <v>2.9209621993127044</v>
      </c>
    </row>
    <row r="196" spans="1:3" x14ac:dyDescent="0.25">
      <c r="A196" s="5">
        <v>24504</v>
      </c>
      <c r="B196" s="6">
        <v>5.5646481178396243</v>
      </c>
      <c r="C196" s="2">
        <v>3.1893004115226331</v>
      </c>
    </row>
    <row r="197" spans="1:3" x14ac:dyDescent="0.25">
      <c r="A197" s="5">
        <v>24532</v>
      </c>
      <c r="B197" s="6">
        <v>4.3537047052460771</v>
      </c>
      <c r="C197" s="2">
        <v>3.2114793303724021</v>
      </c>
    </row>
    <row r="198" spans="1:3" x14ac:dyDescent="0.25">
      <c r="A198" s="5">
        <v>24563</v>
      </c>
      <c r="B198" s="6">
        <v>2.4117255163224547</v>
      </c>
      <c r="C198" s="2">
        <v>1.9999999999999796</v>
      </c>
    </row>
    <row r="199" spans="1:3" x14ac:dyDescent="0.25">
      <c r="A199" s="5">
        <v>24593</v>
      </c>
      <c r="B199" s="6">
        <v>-2.7123848515864952</v>
      </c>
      <c r="C199" s="2">
        <v>2.6934878963518649</v>
      </c>
    </row>
    <row r="200" spans="1:3" x14ac:dyDescent="0.25">
      <c r="A200" s="5">
        <v>24624</v>
      </c>
      <c r="B200" s="6">
        <v>-1.8882565959648137</v>
      </c>
      <c r="C200" s="2">
        <v>2.9830508474576023</v>
      </c>
    </row>
    <row r="201" spans="1:3" x14ac:dyDescent="0.25">
      <c r="A201" s="5">
        <v>24654</v>
      </c>
      <c r="B201" s="6">
        <v>0.93184238551649168</v>
      </c>
      <c r="C201" s="2">
        <v>2.48739495798318</v>
      </c>
    </row>
    <row r="202" spans="1:3" x14ac:dyDescent="0.25">
      <c r="A202" s="5">
        <v>24685</v>
      </c>
      <c r="B202" s="6">
        <v>0.29108229690394133</v>
      </c>
      <c r="C202" s="2">
        <v>3.7212449255751068</v>
      </c>
    </row>
    <row r="203" spans="1:3" x14ac:dyDescent="0.25">
      <c r="A203" s="5">
        <v>24716</v>
      </c>
      <c r="B203" s="6">
        <v>-0.5771248688352727</v>
      </c>
      <c r="C203" s="2">
        <v>4.7796610169491327</v>
      </c>
    </row>
    <row r="204" spans="1:3" x14ac:dyDescent="0.25">
      <c r="A204" s="5">
        <v>24746</v>
      </c>
      <c r="B204" s="6">
        <v>-1.3394018205461651</v>
      </c>
      <c r="C204" s="2">
        <v>5.3337806105334007</v>
      </c>
    </row>
    <row r="205" spans="1:3" x14ac:dyDescent="0.25">
      <c r="A205" s="5">
        <v>24777</v>
      </c>
      <c r="B205" s="6">
        <v>-1.2558259968927818</v>
      </c>
      <c r="C205" s="2">
        <v>5.7912457912458137</v>
      </c>
    </row>
    <row r="206" spans="1:3" x14ac:dyDescent="0.25">
      <c r="A206" s="5">
        <v>24807</v>
      </c>
      <c r="B206" s="6">
        <v>-0.97062249255856092</v>
      </c>
      <c r="C206" s="2">
        <v>6.6101694915254194</v>
      </c>
    </row>
    <row r="207" spans="1:3" x14ac:dyDescent="0.25">
      <c r="A207" s="5">
        <v>24838</v>
      </c>
      <c r="B207" s="6">
        <v>-0.4785926788255136</v>
      </c>
      <c r="C207" s="2">
        <v>5.0083472454090172</v>
      </c>
    </row>
    <row r="208" spans="1:3" x14ac:dyDescent="0.25">
      <c r="A208" s="5">
        <v>24869</v>
      </c>
      <c r="B208" s="6">
        <v>0.43927648578809969</v>
      </c>
      <c r="C208" s="2">
        <v>4.3536058491193241</v>
      </c>
    </row>
    <row r="209" spans="1:3" x14ac:dyDescent="0.25">
      <c r="A209" s="5">
        <v>24898</v>
      </c>
      <c r="B209" s="6">
        <v>2.2933402435864161</v>
      </c>
      <c r="C209" s="2">
        <v>4.5018205892088714</v>
      </c>
    </row>
    <row r="210" spans="1:3" x14ac:dyDescent="0.25">
      <c r="A210" s="5">
        <v>24929</v>
      </c>
      <c r="B210" s="6">
        <v>3.8121259432734931</v>
      </c>
      <c r="C210" s="2">
        <v>4.3536058491193241</v>
      </c>
    </row>
    <row r="211" spans="1:3" x14ac:dyDescent="0.25">
      <c r="A211" s="5">
        <v>24959</v>
      </c>
      <c r="B211" s="6">
        <v>5.7864281956864891</v>
      </c>
      <c r="C211" s="2">
        <v>5.9428950863213759</v>
      </c>
    </row>
    <row r="212" spans="1:3" x14ac:dyDescent="0.25">
      <c r="A212" s="5">
        <v>24990</v>
      </c>
      <c r="B212" s="6">
        <v>6.7229106248352339</v>
      </c>
      <c r="C212" s="2">
        <v>4.5424621461487957</v>
      </c>
    </row>
    <row r="213" spans="1:3" x14ac:dyDescent="0.25">
      <c r="A213" s="5">
        <v>25020</v>
      </c>
      <c r="B213" s="6">
        <v>6.9902400422052384</v>
      </c>
      <c r="C213" s="2">
        <v>4.5588717612331964</v>
      </c>
    </row>
    <row r="214" spans="1:3" x14ac:dyDescent="0.25">
      <c r="A214" s="5">
        <v>25051</v>
      </c>
      <c r="B214" s="6">
        <v>8.9973614775725697</v>
      </c>
      <c r="C214" s="2">
        <v>4.6966731898238745</v>
      </c>
    </row>
    <row r="215" spans="1:3" x14ac:dyDescent="0.25">
      <c r="A215" s="5">
        <v>25082</v>
      </c>
      <c r="B215" s="6">
        <v>8.8918205804749277</v>
      </c>
      <c r="C215" s="2">
        <v>5.0469103849886787</v>
      </c>
    </row>
    <row r="216" spans="1:3" x14ac:dyDescent="0.25">
      <c r="A216" s="5">
        <v>25112</v>
      </c>
      <c r="B216" s="6">
        <v>6.8801897983392628</v>
      </c>
      <c r="C216" s="2">
        <v>2.5159235668789748</v>
      </c>
    </row>
    <row r="217" spans="1:3" x14ac:dyDescent="0.25">
      <c r="A217" s="5">
        <v>25143</v>
      </c>
      <c r="B217" s="6">
        <v>5.3756391766094058</v>
      </c>
      <c r="C217" s="2">
        <v>2.9917250159134046</v>
      </c>
    </row>
    <row r="218" spans="1:3" x14ac:dyDescent="0.25">
      <c r="A218" s="5">
        <v>25173</v>
      </c>
      <c r="B218" s="6">
        <v>5.4626241505488853</v>
      </c>
      <c r="C218" s="2">
        <v>3.529411764705892</v>
      </c>
    </row>
    <row r="219" spans="1:3" x14ac:dyDescent="0.25">
      <c r="A219" s="5">
        <v>25204</v>
      </c>
      <c r="B219" s="6">
        <v>5.198856251624643</v>
      </c>
      <c r="C219" s="2">
        <v>8.8522251564383083</v>
      </c>
    </row>
    <row r="220" spans="1:3" x14ac:dyDescent="0.25">
      <c r="A220" s="5">
        <v>25235</v>
      </c>
      <c r="B220" s="6">
        <v>5.5569848211988777</v>
      </c>
      <c r="C220" s="2">
        <v>10.857399812332069</v>
      </c>
    </row>
    <row r="221" spans="1:3" x14ac:dyDescent="0.25">
      <c r="A221" s="5">
        <v>25263</v>
      </c>
      <c r="B221" s="6">
        <v>3.7112096263457786</v>
      </c>
      <c r="C221" s="2">
        <v>12.318054207350016</v>
      </c>
    </row>
    <row r="222" spans="1:3" x14ac:dyDescent="0.25">
      <c r="A222" s="5">
        <v>25294</v>
      </c>
      <c r="B222" s="6">
        <v>1.1780924927935803</v>
      </c>
      <c r="C222" s="2">
        <v>16.720030444476809</v>
      </c>
    </row>
    <row r="223" spans="1:3" x14ac:dyDescent="0.25">
      <c r="A223" s="5">
        <v>25324</v>
      </c>
      <c r="B223" s="6">
        <v>-0.7210343112879144</v>
      </c>
      <c r="C223" s="2">
        <v>10.44291086489919</v>
      </c>
    </row>
    <row r="224" spans="1:3" x14ac:dyDescent="0.25">
      <c r="A224" s="5">
        <v>25355</v>
      </c>
      <c r="B224" s="6">
        <v>-1.4575098814229333</v>
      </c>
      <c r="C224" s="2">
        <v>10.905241435728952</v>
      </c>
    </row>
    <row r="225" spans="1:3" x14ac:dyDescent="0.25">
      <c r="A225" s="5">
        <v>25385</v>
      </c>
      <c r="B225" s="6">
        <v>-1.9847140039447722</v>
      </c>
      <c r="C225" s="2">
        <v>9.5141791502791229</v>
      </c>
    </row>
    <row r="226" spans="1:3" x14ac:dyDescent="0.25">
      <c r="A226" s="5">
        <v>25416</v>
      </c>
      <c r="B226" s="6">
        <v>-4.006293875574924</v>
      </c>
      <c r="C226" s="2">
        <v>9.2479147671518547</v>
      </c>
    </row>
    <row r="227" spans="1:3" x14ac:dyDescent="0.25">
      <c r="A227" s="5">
        <v>25447</v>
      </c>
      <c r="B227" s="6">
        <v>-3.9132541797916041</v>
      </c>
      <c r="C227" s="2">
        <v>8.5357658284938243</v>
      </c>
    </row>
    <row r="228" spans="1:3" x14ac:dyDescent="0.25">
      <c r="A228" s="5">
        <v>25477</v>
      </c>
      <c r="B228" s="6">
        <v>-2.5403872240720213</v>
      </c>
      <c r="C228" s="2">
        <v>9.6651007374550559</v>
      </c>
    </row>
    <row r="229" spans="1:3" x14ac:dyDescent="0.25">
      <c r="A229" s="5">
        <v>25508</v>
      </c>
      <c r="B229" s="6">
        <v>-2.4636058230683138</v>
      </c>
      <c r="C229" s="2">
        <v>8.3556645202780278</v>
      </c>
    </row>
    <row r="230" spans="1:3" x14ac:dyDescent="0.25">
      <c r="A230" s="5">
        <v>25538</v>
      </c>
      <c r="B230" s="6">
        <v>-2.912019826517978</v>
      </c>
      <c r="C230" s="2">
        <v>10.202009057257033</v>
      </c>
    </row>
    <row r="231" spans="1:3" x14ac:dyDescent="0.25">
      <c r="A231" s="5">
        <v>25569</v>
      </c>
      <c r="B231" s="6">
        <v>14.825796886582655</v>
      </c>
      <c r="C231" s="2">
        <v>3.036717774610409</v>
      </c>
    </row>
    <row r="232" spans="1:3" x14ac:dyDescent="0.25">
      <c r="A232" s="5">
        <v>25600</v>
      </c>
      <c r="B232" s="6">
        <v>13.977577382403117</v>
      </c>
      <c r="C232" s="2">
        <v>1.0470406460324932</v>
      </c>
    </row>
    <row r="233" spans="1:3" x14ac:dyDescent="0.25">
      <c r="A233" s="5">
        <v>25628</v>
      </c>
      <c r="B233" s="6">
        <v>13.93502686858819</v>
      </c>
      <c r="C233" s="2">
        <v>0.8867530977785032</v>
      </c>
    </row>
    <row r="234" spans="1:3" x14ac:dyDescent="0.25">
      <c r="A234" s="5">
        <v>25659</v>
      </c>
      <c r="B234" s="6">
        <v>15.099715099715096</v>
      </c>
      <c r="C234" s="2">
        <v>-2.665131292040579</v>
      </c>
    </row>
    <row r="235" spans="1:3" x14ac:dyDescent="0.25">
      <c r="A235" s="5">
        <v>25689</v>
      </c>
      <c r="B235" s="6">
        <v>16.854495366892053</v>
      </c>
      <c r="C235" s="2">
        <v>1.7899899109231843</v>
      </c>
    </row>
    <row r="236" spans="1:3" x14ac:dyDescent="0.25">
      <c r="A236" s="5">
        <v>25720</v>
      </c>
      <c r="B236" s="6">
        <v>17.209827024316859</v>
      </c>
      <c r="C236" s="2">
        <v>2.6954675904569569</v>
      </c>
    </row>
    <row r="237" spans="1:3" x14ac:dyDescent="0.25">
      <c r="A237" s="5">
        <v>25750</v>
      </c>
      <c r="B237" s="6">
        <v>21.531882782039983</v>
      </c>
      <c r="C237" s="2">
        <v>3.6084500853899693</v>
      </c>
    </row>
    <row r="238" spans="1:3" x14ac:dyDescent="0.25">
      <c r="A238" s="5">
        <v>25781</v>
      </c>
      <c r="B238" s="6">
        <v>21.838355818938336</v>
      </c>
      <c r="C238" s="2">
        <v>7.4232859762112691</v>
      </c>
    </row>
    <row r="239" spans="1:3" x14ac:dyDescent="0.25">
      <c r="A239" s="5">
        <v>25812</v>
      </c>
      <c r="B239" s="6">
        <v>26.087504728281424</v>
      </c>
      <c r="C239" s="2">
        <v>10.865613665797502</v>
      </c>
    </row>
    <row r="240" spans="1:3" x14ac:dyDescent="0.25">
      <c r="A240" s="5">
        <v>25842</v>
      </c>
      <c r="B240" s="6">
        <v>26.534227508541058</v>
      </c>
      <c r="C240" s="2">
        <v>10.395268464111185</v>
      </c>
    </row>
    <row r="241" spans="1:3" x14ac:dyDescent="0.25">
      <c r="A241" s="5">
        <v>25873</v>
      </c>
      <c r="B241" s="6">
        <v>27.567291746396222</v>
      </c>
      <c r="C241" s="2">
        <v>12.567296079057911</v>
      </c>
    </row>
    <row r="242" spans="1:3" x14ac:dyDescent="0.25">
      <c r="A242" s="5">
        <v>25903</v>
      </c>
      <c r="B242" s="6">
        <v>27.632418634333128</v>
      </c>
      <c r="C242" s="2">
        <v>10.558431794254242</v>
      </c>
    </row>
    <row r="243" spans="1:3" x14ac:dyDescent="0.25">
      <c r="A243" s="5">
        <v>25934</v>
      </c>
      <c r="B243" s="6">
        <v>7.5962986873251594</v>
      </c>
      <c r="C243" s="2">
        <v>12.181303090169004</v>
      </c>
    </row>
    <row r="244" spans="1:3" x14ac:dyDescent="0.25">
      <c r="A244" s="5">
        <v>25965</v>
      </c>
      <c r="B244" s="6">
        <v>6.9175665561851796</v>
      </c>
      <c r="C244" s="2">
        <v>11.931818214011503</v>
      </c>
    </row>
    <row r="245" spans="1:3" x14ac:dyDescent="0.25">
      <c r="A245" s="5">
        <v>25993</v>
      </c>
      <c r="B245" s="6">
        <v>7.1926251473898528</v>
      </c>
      <c r="C245" s="2">
        <v>12.290502801196613</v>
      </c>
    </row>
    <row r="246" spans="1:3" x14ac:dyDescent="0.25">
      <c r="A246" s="5">
        <v>26024</v>
      </c>
      <c r="B246" s="6">
        <v>7.619457597933704</v>
      </c>
      <c r="C246" s="2">
        <v>14.005602226932679</v>
      </c>
    </row>
    <row r="247" spans="1:3" x14ac:dyDescent="0.25">
      <c r="A247" s="5">
        <v>26054</v>
      </c>
      <c r="B247" s="6">
        <v>7.1581654522074656</v>
      </c>
      <c r="C247" s="2">
        <v>12.534818940194747</v>
      </c>
    </row>
    <row r="248" spans="1:3" x14ac:dyDescent="0.25">
      <c r="A248" s="5">
        <v>26085</v>
      </c>
      <c r="B248" s="6">
        <v>6.9404341781627741</v>
      </c>
      <c r="C248" s="2">
        <v>11.04972376393054</v>
      </c>
    </row>
    <row r="249" spans="1:3" x14ac:dyDescent="0.25">
      <c r="A249" s="5">
        <v>26115</v>
      </c>
      <c r="B249" s="6">
        <v>3.4875297526648086</v>
      </c>
      <c r="C249" s="2">
        <v>12.430939223826631</v>
      </c>
    </row>
    <row r="250" spans="1:3" x14ac:dyDescent="0.25">
      <c r="A250" s="5">
        <v>26146</v>
      </c>
      <c r="B250" s="6">
        <v>3.4875297526648086</v>
      </c>
      <c r="C250" s="2">
        <v>8.4880636682493904</v>
      </c>
    </row>
    <row r="251" spans="1:3" x14ac:dyDescent="0.25">
      <c r="A251" s="5">
        <v>26177</v>
      </c>
      <c r="B251" s="6">
        <v>0</v>
      </c>
      <c r="C251" s="2">
        <v>4.6035805462022017</v>
      </c>
    </row>
    <row r="252" spans="1:3" x14ac:dyDescent="0.25">
      <c r="A252" s="5">
        <v>26207</v>
      </c>
      <c r="B252" s="6">
        <v>0</v>
      </c>
      <c r="C252" s="2">
        <v>5.3846153779581796</v>
      </c>
    </row>
    <row r="253" spans="1:3" x14ac:dyDescent="0.25">
      <c r="A253" s="5">
        <v>26238</v>
      </c>
      <c r="B253" s="6">
        <v>1.7399999999999951</v>
      </c>
      <c r="C253" s="2">
        <v>4.8101265564178375</v>
      </c>
    </row>
    <row r="254" spans="1:3" x14ac:dyDescent="0.25">
      <c r="A254" s="5">
        <v>26268</v>
      </c>
      <c r="B254" s="6">
        <v>4.2199999999999989</v>
      </c>
      <c r="C254" s="2">
        <v>6.2972292149579001</v>
      </c>
    </row>
    <row r="255" spans="1:3" x14ac:dyDescent="0.25">
      <c r="A255" s="5">
        <v>26299</v>
      </c>
      <c r="B255" s="6">
        <v>4.230000000000004</v>
      </c>
      <c r="C255" s="2">
        <v>6.8181818331503274</v>
      </c>
    </row>
    <row r="256" spans="1:3" x14ac:dyDescent="0.25">
      <c r="A256" s="5">
        <v>26330</v>
      </c>
      <c r="B256" s="6">
        <v>4.6099999999999994</v>
      </c>
      <c r="C256" s="2">
        <v>8.8832487069489652</v>
      </c>
    </row>
    <row r="257" spans="1:3" x14ac:dyDescent="0.25">
      <c r="A257" s="5">
        <v>26359</v>
      </c>
      <c r="B257" s="6">
        <v>4.6099999999999994</v>
      </c>
      <c r="C257" s="2">
        <v>8.2089552190389057</v>
      </c>
    </row>
    <row r="258" spans="1:3" x14ac:dyDescent="0.25">
      <c r="A258" s="5">
        <v>26390</v>
      </c>
      <c r="B258" s="6">
        <v>3.6700000000000017</v>
      </c>
      <c r="C258" s="2">
        <v>5.6511056265622805</v>
      </c>
    </row>
    <row r="259" spans="1:3" x14ac:dyDescent="0.25">
      <c r="A259" s="5">
        <v>26420</v>
      </c>
      <c r="B259" s="6">
        <v>1.5799999999999985</v>
      </c>
      <c r="C259" s="2">
        <v>5.9405940639178256</v>
      </c>
    </row>
    <row r="260" spans="1:3" x14ac:dyDescent="0.25">
      <c r="A260" s="5">
        <v>26451</v>
      </c>
      <c r="B260" s="6">
        <v>1.1899999999999977</v>
      </c>
      <c r="C260" s="2">
        <v>9.2039800952304027</v>
      </c>
    </row>
    <row r="261" spans="1:3" x14ac:dyDescent="0.25">
      <c r="A261" s="5">
        <v>26481</v>
      </c>
      <c r="B261" s="6">
        <v>1.0799999999999983</v>
      </c>
      <c r="C261" s="2">
        <v>8.8452088510437186</v>
      </c>
    </row>
    <row r="262" spans="1:3" x14ac:dyDescent="0.25">
      <c r="A262" s="5">
        <v>26512</v>
      </c>
      <c r="B262" s="6">
        <v>1.0100000000000051</v>
      </c>
      <c r="C262" s="2">
        <v>7.8239608867989086</v>
      </c>
    </row>
    <row r="263" spans="1:3" x14ac:dyDescent="0.25">
      <c r="A263" s="5">
        <v>26543</v>
      </c>
      <c r="B263" s="6">
        <v>1.0699999999999932</v>
      </c>
      <c r="C263" s="2">
        <v>8.5574572293139806</v>
      </c>
    </row>
    <row r="264" spans="1:3" x14ac:dyDescent="0.25">
      <c r="A264" s="5">
        <v>26573</v>
      </c>
      <c r="B264" s="6">
        <v>1.1800000000000068</v>
      </c>
      <c r="C264" s="2">
        <v>7.2992700590968296</v>
      </c>
    </row>
    <row r="265" spans="1:3" x14ac:dyDescent="0.25">
      <c r="A265" s="5">
        <v>26604</v>
      </c>
      <c r="B265" s="6">
        <v>-0.59956752506388789</v>
      </c>
      <c r="C265" s="2">
        <v>7.4879227215155275</v>
      </c>
    </row>
    <row r="266" spans="1:3" x14ac:dyDescent="0.25">
      <c r="A266" s="5">
        <v>26634</v>
      </c>
      <c r="B266" s="6">
        <v>-3.1759739013625046</v>
      </c>
      <c r="C266" s="2">
        <v>5.687203796638185</v>
      </c>
    </row>
    <row r="267" spans="1:3" x14ac:dyDescent="0.25">
      <c r="A267" s="5">
        <v>26665</v>
      </c>
      <c r="B267" s="6">
        <v>-4.6052000383766636</v>
      </c>
      <c r="C267" s="2">
        <v>7.5650118251325615</v>
      </c>
    </row>
    <row r="268" spans="1:3" x14ac:dyDescent="0.25">
      <c r="A268" s="5">
        <v>26696</v>
      </c>
      <c r="B268" s="6">
        <v>-5.3914539718956132</v>
      </c>
      <c r="C268" s="2">
        <v>6.9930070165148184</v>
      </c>
    </row>
    <row r="269" spans="1:3" x14ac:dyDescent="0.25">
      <c r="A269" s="5">
        <v>26724</v>
      </c>
      <c r="B269" s="6">
        <v>-4.9612847720103224</v>
      </c>
      <c r="C269" s="2">
        <v>8.5057471228693782</v>
      </c>
    </row>
    <row r="270" spans="1:3" x14ac:dyDescent="0.25">
      <c r="A270" s="5">
        <v>26755</v>
      </c>
      <c r="B270" s="6">
        <v>-4.0706086621008959</v>
      </c>
      <c r="C270" s="2">
        <v>12.093023266600532</v>
      </c>
    </row>
    <row r="271" spans="1:3" x14ac:dyDescent="0.25">
      <c r="A271" s="5">
        <v>26785</v>
      </c>
      <c r="B271" s="6">
        <v>-2.1559362079149418</v>
      </c>
      <c r="C271" s="2">
        <v>13.317757009932031</v>
      </c>
    </row>
    <row r="272" spans="1:3" x14ac:dyDescent="0.25">
      <c r="A272" s="5">
        <v>26816</v>
      </c>
      <c r="B272" s="6">
        <v>-1.7195375037058949</v>
      </c>
      <c r="C272" s="2">
        <v>11.161731205378732</v>
      </c>
    </row>
    <row r="273" spans="1:3" x14ac:dyDescent="0.25">
      <c r="A273" s="5">
        <v>26846</v>
      </c>
      <c r="B273" s="6">
        <v>-1.5037593984962367</v>
      </c>
      <c r="C273" s="2">
        <v>10.383747167306833</v>
      </c>
    </row>
    <row r="274" spans="1:3" x14ac:dyDescent="0.25">
      <c r="A274" s="5">
        <v>26877</v>
      </c>
      <c r="B274" s="6">
        <v>-1.5345015345015316</v>
      </c>
      <c r="C274" s="2">
        <v>11.791383229184337</v>
      </c>
    </row>
    <row r="275" spans="1:3" x14ac:dyDescent="0.25">
      <c r="A275" s="5">
        <v>26908</v>
      </c>
      <c r="B275" s="6">
        <v>-1.6127436430196849</v>
      </c>
      <c r="C275" s="2">
        <v>12.837837838071287</v>
      </c>
    </row>
    <row r="276" spans="1:3" x14ac:dyDescent="0.25">
      <c r="A276" s="5">
        <v>26938</v>
      </c>
      <c r="B276" s="6">
        <v>-1.7197074520656344</v>
      </c>
      <c r="C276" s="2">
        <v>16.32653062502445</v>
      </c>
    </row>
    <row r="277" spans="1:3" x14ac:dyDescent="0.25">
      <c r="A277" s="5">
        <v>26969</v>
      </c>
      <c r="B277" s="6">
        <v>-1.6612281222189189</v>
      </c>
      <c r="C277" s="2">
        <v>16.404494386128611</v>
      </c>
    </row>
    <row r="278" spans="1:3" x14ac:dyDescent="0.25">
      <c r="A278" s="5">
        <v>26999</v>
      </c>
      <c r="B278" s="6">
        <v>-1.5360221979982134</v>
      </c>
      <c r="C278" s="2">
        <v>17.713004508137242</v>
      </c>
    </row>
    <row r="279" spans="1:3" x14ac:dyDescent="0.25">
      <c r="A279" s="5">
        <v>27030</v>
      </c>
      <c r="B279" s="6">
        <v>-0.1307452479131144</v>
      </c>
      <c r="C279" s="2">
        <v>17.3626373475938</v>
      </c>
    </row>
    <row r="280" spans="1:3" x14ac:dyDescent="0.25">
      <c r="A280" s="5">
        <v>27061</v>
      </c>
      <c r="B280" s="6">
        <v>0.55572395675458364</v>
      </c>
      <c r="C280" s="2">
        <v>20.479302827510715</v>
      </c>
    </row>
    <row r="281" spans="1:3" x14ac:dyDescent="0.25">
      <c r="A281" s="5">
        <v>27089</v>
      </c>
      <c r="B281" s="6">
        <v>7.0408368537510729E-2</v>
      </c>
      <c r="C281" s="2">
        <v>23.940677941035116</v>
      </c>
    </row>
    <row r="282" spans="1:3" x14ac:dyDescent="0.25">
      <c r="A282" s="5">
        <v>27120</v>
      </c>
      <c r="B282" s="6">
        <v>3.0165912518854834E-2</v>
      </c>
      <c r="C282" s="2">
        <v>27.385892137974576</v>
      </c>
    </row>
    <row r="283" spans="1:3" x14ac:dyDescent="0.25">
      <c r="A283" s="5">
        <v>27150</v>
      </c>
      <c r="B283" s="6">
        <v>0.12073649260488011</v>
      </c>
      <c r="C283" s="2">
        <v>24.536082467965503</v>
      </c>
    </row>
    <row r="284" spans="1:3" x14ac:dyDescent="0.25">
      <c r="A284" s="5">
        <v>27181</v>
      </c>
      <c r="B284" s="6">
        <v>0.34188034188033101</v>
      </c>
      <c r="C284" s="2">
        <v>22.336065548516835</v>
      </c>
    </row>
    <row r="285" spans="1:3" x14ac:dyDescent="0.25">
      <c r="A285" s="5">
        <v>27211</v>
      </c>
      <c r="B285" s="6">
        <v>0.16070711128967113</v>
      </c>
      <c r="C285" s="2">
        <v>22.085889554768954</v>
      </c>
    </row>
    <row r="286" spans="1:3" x14ac:dyDescent="0.25">
      <c r="A286" s="5">
        <v>27242</v>
      </c>
      <c r="B286" s="6">
        <v>0.21114015684696735</v>
      </c>
      <c r="C286" s="2">
        <v>23.123732252152539</v>
      </c>
    </row>
    <row r="287" spans="1:3" x14ac:dyDescent="0.25">
      <c r="A287" s="5">
        <v>27273</v>
      </c>
      <c r="B287" s="6">
        <v>0.24135156878520625</v>
      </c>
      <c r="C287" s="2">
        <v>23.952095794263919</v>
      </c>
    </row>
    <row r="288" spans="1:3" x14ac:dyDescent="0.25">
      <c r="A288" s="5">
        <v>27303</v>
      </c>
      <c r="B288" s="6">
        <v>0.30168946098149352</v>
      </c>
      <c r="C288" s="2">
        <v>21.052631563207271</v>
      </c>
    </row>
    <row r="289" spans="1:3" x14ac:dyDescent="0.25">
      <c r="A289" s="5">
        <v>27334</v>
      </c>
      <c r="B289" s="6">
        <v>0.25138260432378079</v>
      </c>
      <c r="C289" s="2">
        <v>23.552123554753692</v>
      </c>
    </row>
    <row r="290" spans="1:3" x14ac:dyDescent="0.25">
      <c r="A290" s="5">
        <v>27364</v>
      </c>
      <c r="B290" s="6">
        <v>0.33212560386473255</v>
      </c>
      <c r="C290" s="2">
        <v>22.285714263839097</v>
      </c>
    </row>
    <row r="291" spans="1:3" x14ac:dyDescent="0.25">
      <c r="A291" s="5">
        <v>27395</v>
      </c>
      <c r="B291" s="6">
        <v>0.35246727089628249</v>
      </c>
      <c r="C291" s="2">
        <v>23.595505620560008</v>
      </c>
    </row>
    <row r="292" spans="1:3" x14ac:dyDescent="0.25">
      <c r="A292" s="5">
        <v>27426</v>
      </c>
      <c r="B292" s="6">
        <v>8.0385852090016155E-2</v>
      </c>
      <c r="C292" s="2">
        <v>21.518987334397433</v>
      </c>
    </row>
    <row r="293" spans="1:3" x14ac:dyDescent="0.25">
      <c r="A293" s="5">
        <v>27454</v>
      </c>
      <c r="B293" s="6">
        <v>0.11056387576640811</v>
      </c>
      <c r="C293" s="2">
        <v>17.094017108586755</v>
      </c>
    </row>
    <row r="294" spans="1:3" x14ac:dyDescent="0.25">
      <c r="A294" s="5">
        <v>27485</v>
      </c>
      <c r="B294" s="6">
        <v>9.0470446320857656E-2</v>
      </c>
      <c r="C294" s="2">
        <v>12.052117258878869</v>
      </c>
    </row>
    <row r="295" spans="1:3" x14ac:dyDescent="0.25">
      <c r="A295" s="5">
        <v>27515</v>
      </c>
      <c r="B295" s="6">
        <v>-3.0147723846836429E-2</v>
      </c>
      <c r="C295" s="2">
        <v>12.582781466541881</v>
      </c>
    </row>
    <row r="296" spans="1:3" x14ac:dyDescent="0.25">
      <c r="A296" s="5">
        <v>27546</v>
      </c>
      <c r="B296" s="6">
        <v>-0.16033670708487485</v>
      </c>
      <c r="C296" s="2">
        <v>14.572864340203772</v>
      </c>
    </row>
    <row r="297" spans="1:3" x14ac:dyDescent="0.25">
      <c r="A297" s="5">
        <v>27576</v>
      </c>
      <c r="B297" s="6">
        <v>8.0224628961089353E-2</v>
      </c>
      <c r="C297" s="2">
        <v>14.572864340203772</v>
      </c>
    </row>
    <row r="298" spans="1:3" x14ac:dyDescent="0.25">
      <c r="A298" s="5">
        <v>27607</v>
      </c>
      <c r="B298" s="6">
        <v>0.30099327781679258</v>
      </c>
      <c r="C298" s="2">
        <v>13.179571647806609</v>
      </c>
    </row>
    <row r="299" spans="1:3" x14ac:dyDescent="0.25">
      <c r="A299" s="5">
        <v>27638</v>
      </c>
      <c r="B299" s="6">
        <v>1.4245585874799231</v>
      </c>
      <c r="C299" s="2">
        <v>12.238325291629891</v>
      </c>
    </row>
    <row r="300" spans="1:3" x14ac:dyDescent="0.25">
      <c r="A300" s="5">
        <v>27668</v>
      </c>
      <c r="B300" s="6">
        <v>1.7345097252857471</v>
      </c>
      <c r="C300" s="2">
        <v>11.916264087392348</v>
      </c>
    </row>
    <row r="301" spans="1:3" x14ac:dyDescent="0.25">
      <c r="A301" s="5">
        <v>27699</v>
      </c>
      <c r="B301" s="6">
        <v>2.1464393179538623</v>
      </c>
      <c r="C301" s="2">
        <v>9.6874999949809304</v>
      </c>
    </row>
    <row r="302" spans="1:3" x14ac:dyDescent="0.25">
      <c r="A302" s="5">
        <v>27729</v>
      </c>
      <c r="B302" s="6">
        <v>1.9961881833684514</v>
      </c>
      <c r="C302" s="2">
        <v>10.903426812345307</v>
      </c>
    </row>
    <row r="303" spans="1:3" x14ac:dyDescent="0.25">
      <c r="A303" s="5">
        <v>27760</v>
      </c>
      <c r="B303" s="6">
        <v>3.1309583542398296</v>
      </c>
      <c r="C303" s="2">
        <v>9.6969696804866992</v>
      </c>
    </row>
    <row r="304" spans="1:3" x14ac:dyDescent="0.25">
      <c r="A304" s="5">
        <v>27791</v>
      </c>
      <c r="B304" s="6">
        <v>2.6405622489959937</v>
      </c>
      <c r="C304" s="2">
        <v>8.1845237980068255</v>
      </c>
    </row>
    <row r="305" spans="1:3" x14ac:dyDescent="0.25">
      <c r="A305" s="5">
        <v>27820</v>
      </c>
      <c r="B305" s="6">
        <v>3.4939759036144622</v>
      </c>
      <c r="C305" s="2">
        <v>6.4233576689091354</v>
      </c>
    </row>
    <row r="306" spans="1:3" x14ac:dyDescent="0.25">
      <c r="A306" s="5">
        <v>27851</v>
      </c>
      <c r="B306" s="6">
        <v>4.07753339359245</v>
      </c>
      <c r="C306" s="2">
        <v>6.39534881918844</v>
      </c>
    </row>
    <row r="307" spans="1:3" x14ac:dyDescent="0.25">
      <c r="A307" s="5">
        <v>27881</v>
      </c>
      <c r="B307" s="6">
        <v>4.5034177724165554</v>
      </c>
      <c r="C307" s="2">
        <v>7.7941176466938433</v>
      </c>
    </row>
    <row r="308" spans="1:3" x14ac:dyDescent="0.25">
      <c r="A308" s="5">
        <v>27912</v>
      </c>
      <c r="B308" s="6">
        <v>5.4702398875840643</v>
      </c>
      <c r="C308" s="2">
        <v>9.6491228022955067</v>
      </c>
    </row>
    <row r="309" spans="1:3" x14ac:dyDescent="0.25">
      <c r="A309" s="5">
        <v>27942</v>
      </c>
      <c r="B309" s="6">
        <v>5.561122244488975</v>
      </c>
      <c r="C309" s="2">
        <v>11.403508768388292</v>
      </c>
    </row>
    <row r="310" spans="1:3" x14ac:dyDescent="0.25">
      <c r="A310" s="5">
        <v>27973</v>
      </c>
      <c r="B310" s="6">
        <v>6.7453569404154496</v>
      </c>
      <c r="C310" s="2">
        <v>10.625909755862928</v>
      </c>
    </row>
    <row r="311" spans="1:3" x14ac:dyDescent="0.25">
      <c r="A311" s="5">
        <v>28004</v>
      </c>
      <c r="B311" s="6">
        <v>4.6290801186943824</v>
      </c>
      <c r="C311" s="2">
        <v>10.903873730408797</v>
      </c>
    </row>
    <row r="312" spans="1:3" x14ac:dyDescent="0.25">
      <c r="A312" s="5">
        <v>28034</v>
      </c>
      <c r="B312" s="6">
        <v>4.4249531881344186</v>
      </c>
      <c r="C312" s="2">
        <v>14.100719425095697</v>
      </c>
    </row>
    <row r="313" spans="1:3" x14ac:dyDescent="0.25">
      <c r="A313" s="5">
        <v>28065</v>
      </c>
      <c r="B313" s="6">
        <v>4.4776119402984955</v>
      </c>
      <c r="C313" s="2">
        <v>13.532763526723969</v>
      </c>
    </row>
    <row r="314" spans="1:3" x14ac:dyDescent="0.25">
      <c r="A314" s="5">
        <v>28095</v>
      </c>
      <c r="B314" s="6">
        <v>5.1140833988984937</v>
      </c>
      <c r="C314" s="2">
        <v>13.061797734318059</v>
      </c>
    </row>
    <row r="315" spans="1:3" x14ac:dyDescent="0.25">
      <c r="A315" s="5">
        <v>28126</v>
      </c>
      <c r="B315" s="6">
        <v>1.0541338263435969</v>
      </c>
      <c r="C315" s="2">
        <v>12.569060789432008</v>
      </c>
    </row>
    <row r="316" spans="1:3" x14ac:dyDescent="0.25">
      <c r="A316" s="5">
        <v>28157</v>
      </c>
      <c r="B316" s="6">
        <v>1.5944439010075275</v>
      </c>
      <c r="C316" s="2">
        <v>12.242090788456172</v>
      </c>
    </row>
    <row r="317" spans="1:3" x14ac:dyDescent="0.25">
      <c r="A317" s="5">
        <v>28185</v>
      </c>
      <c r="B317" s="6">
        <v>0.72435648687104159</v>
      </c>
      <c r="C317" s="2">
        <v>12.757201628509662</v>
      </c>
    </row>
    <row r="318" spans="1:3" x14ac:dyDescent="0.25">
      <c r="A318" s="5">
        <v>28216</v>
      </c>
      <c r="B318" s="6">
        <v>0.27340860111294574</v>
      </c>
      <c r="C318" s="2">
        <v>13.797814213978011</v>
      </c>
    </row>
    <row r="319" spans="1:3" x14ac:dyDescent="0.25">
      <c r="A319" s="5">
        <v>28246</v>
      </c>
      <c r="B319" s="6">
        <v>-9.6190842631775991E-2</v>
      </c>
      <c r="C319" s="2">
        <v>14.461118689685604</v>
      </c>
    </row>
    <row r="320" spans="1:3" x14ac:dyDescent="0.25">
      <c r="A320" s="5">
        <v>28277</v>
      </c>
      <c r="B320" s="6">
        <v>-1.0150996066489124</v>
      </c>
      <c r="C320" s="2">
        <v>12.666666660393533</v>
      </c>
    </row>
    <row r="321" spans="1:3" x14ac:dyDescent="0.25">
      <c r="A321" s="5">
        <v>28307</v>
      </c>
      <c r="B321" s="6">
        <v>-1.2055054579971487</v>
      </c>
      <c r="C321" s="2">
        <v>11.417322827590981</v>
      </c>
    </row>
    <row r="322" spans="1:3" x14ac:dyDescent="0.25">
      <c r="A322" s="5">
        <v>28338</v>
      </c>
      <c r="B322" s="6">
        <v>-1.4306241019553851</v>
      </c>
      <c r="C322" s="2">
        <v>13.421052632322672</v>
      </c>
    </row>
    <row r="323" spans="1:3" x14ac:dyDescent="0.25">
      <c r="A323" s="5">
        <v>28369</v>
      </c>
      <c r="B323" s="6">
        <v>-0.54200542005421792</v>
      </c>
      <c r="C323" s="2">
        <v>13.842173367219868</v>
      </c>
    </row>
    <row r="324" spans="1:3" x14ac:dyDescent="0.25">
      <c r="A324" s="5">
        <v>28399</v>
      </c>
      <c r="B324" s="6">
        <v>-1.2205863847992851</v>
      </c>
      <c r="C324" s="2">
        <v>13.493064328667504</v>
      </c>
    </row>
    <row r="325" spans="1:3" x14ac:dyDescent="0.25">
      <c r="A325" s="5">
        <v>28430</v>
      </c>
      <c r="B325" s="6">
        <v>-1.8671679197994835</v>
      </c>
      <c r="C325" s="2">
        <v>12.29611041448746</v>
      </c>
    </row>
    <row r="326" spans="1:3" x14ac:dyDescent="0.25">
      <c r="A326" s="5">
        <v>28460</v>
      </c>
      <c r="B326" s="6">
        <v>-2.1644211576846302</v>
      </c>
      <c r="C326" s="2">
        <v>12.422360258508981</v>
      </c>
    </row>
    <row r="327" spans="1:3" x14ac:dyDescent="0.25">
      <c r="A327" s="5">
        <v>28491</v>
      </c>
      <c r="B327" s="6">
        <v>-0.91154191808957841</v>
      </c>
      <c r="C327" s="2">
        <v>13.251533732861386</v>
      </c>
    </row>
    <row r="328" spans="1:3" x14ac:dyDescent="0.25">
      <c r="A328" s="5">
        <v>28522</v>
      </c>
      <c r="B328" s="6">
        <v>-0.90506450991719412</v>
      </c>
      <c r="C328" s="2">
        <v>14.215686266399462</v>
      </c>
    </row>
    <row r="329" spans="1:3" x14ac:dyDescent="0.25">
      <c r="A329" s="5">
        <v>28550</v>
      </c>
      <c r="B329" s="6">
        <v>-1.1621933992551658</v>
      </c>
      <c r="C329" s="2">
        <v>14.963503666868627</v>
      </c>
    </row>
    <row r="330" spans="1:3" x14ac:dyDescent="0.25">
      <c r="A330" s="5">
        <v>28581</v>
      </c>
      <c r="B330" s="6">
        <v>-1.1612240970039238</v>
      </c>
      <c r="C330" s="2">
        <v>14.765906360289783</v>
      </c>
    </row>
    <row r="331" spans="1:3" x14ac:dyDescent="0.25">
      <c r="A331" s="5">
        <v>28611</v>
      </c>
      <c r="B331" s="6">
        <v>-1.161820399255391</v>
      </c>
      <c r="C331" s="2">
        <v>14.541120382234629</v>
      </c>
    </row>
    <row r="332" spans="1:3" x14ac:dyDescent="0.25">
      <c r="A332" s="5">
        <v>28642</v>
      </c>
      <c r="B332" s="6">
        <v>-1.1601076785027393</v>
      </c>
      <c r="C332" s="2">
        <v>14.792899415159688</v>
      </c>
    </row>
    <row r="333" spans="1:3" x14ac:dyDescent="0.25">
      <c r="A333" s="5">
        <v>28672</v>
      </c>
      <c r="B333" s="6">
        <v>-1.0184473481937131</v>
      </c>
      <c r="C333" s="2">
        <v>14.840989401655879</v>
      </c>
    </row>
    <row r="334" spans="1:3" x14ac:dyDescent="0.25">
      <c r="A334" s="5">
        <v>28703</v>
      </c>
      <c r="B334" s="6">
        <v>-0.76689060717455193</v>
      </c>
      <c r="C334" s="2">
        <v>12.761020882991936</v>
      </c>
    </row>
    <row r="335" spans="1:3" x14ac:dyDescent="0.25">
      <c r="A335" s="5">
        <v>28734</v>
      </c>
      <c r="B335" s="6">
        <v>-0.53862239401811951</v>
      </c>
      <c r="C335" s="2">
        <v>11.818181808989392</v>
      </c>
    </row>
    <row r="336" spans="1:3" x14ac:dyDescent="0.25">
      <c r="A336" s="5">
        <v>28764</v>
      </c>
      <c r="B336" s="6">
        <v>-0.57961783439490677</v>
      </c>
      <c r="C336" s="2">
        <v>9.5555555535478565</v>
      </c>
    </row>
    <row r="337" spans="1:3" x14ac:dyDescent="0.25">
      <c r="A337" s="5">
        <v>28795</v>
      </c>
      <c r="B337" s="6">
        <v>-0.58102413484868065</v>
      </c>
      <c r="C337" s="2">
        <v>11.620111741305038</v>
      </c>
    </row>
    <row r="338" spans="1:3" x14ac:dyDescent="0.25">
      <c r="A338" s="5">
        <v>28825</v>
      </c>
      <c r="B338" s="6">
        <v>-0.58017213898629505</v>
      </c>
      <c r="C338" s="2">
        <v>10.718232047682985</v>
      </c>
    </row>
    <row r="339" spans="1:3" x14ac:dyDescent="0.25">
      <c r="A339" s="5">
        <v>28856</v>
      </c>
      <c r="B339" s="6">
        <v>1.2891940917335971</v>
      </c>
      <c r="C339" s="2">
        <v>10.400866747106718</v>
      </c>
    </row>
    <row r="340" spans="1:3" x14ac:dyDescent="0.25">
      <c r="A340" s="5">
        <v>28887</v>
      </c>
      <c r="B340" s="6">
        <v>1.4963078118927244</v>
      </c>
      <c r="C340" s="2">
        <v>10.622317609424625</v>
      </c>
    </row>
    <row r="341" spans="1:3" x14ac:dyDescent="0.25">
      <c r="A341" s="5">
        <v>28915</v>
      </c>
      <c r="B341" s="6">
        <v>2.936399662184098</v>
      </c>
      <c r="C341" s="2">
        <v>11.216931216553272</v>
      </c>
    </row>
    <row r="342" spans="1:3" x14ac:dyDescent="0.25">
      <c r="A342" s="5">
        <v>28946</v>
      </c>
      <c r="B342" s="6">
        <v>4.2775541996624806</v>
      </c>
      <c r="C342" s="2">
        <v>9.9372385057094661</v>
      </c>
    </row>
    <row r="343" spans="1:3" x14ac:dyDescent="0.25">
      <c r="A343" s="5">
        <v>28976</v>
      </c>
      <c r="B343" s="6">
        <v>3.7212625016235803</v>
      </c>
      <c r="C343" s="2">
        <v>11.134235167277273</v>
      </c>
    </row>
    <row r="344" spans="1:3" x14ac:dyDescent="0.25">
      <c r="A344" s="5">
        <v>29007</v>
      </c>
      <c r="B344" s="6">
        <v>3.4757797808183546</v>
      </c>
      <c r="C344" s="2">
        <v>10.628865976270351</v>
      </c>
    </row>
    <row r="345" spans="1:3" x14ac:dyDescent="0.25">
      <c r="A345" s="5">
        <v>29037</v>
      </c>
      <c r="B345" s="6">
        <v>3.5721219180741817</v>
      </c>
      <c r="C345" s="2">
        <v>10.35897436278308</v>
      </c>
    </row>
    <row r="346" spans="1:3" x14ac:dyDescent="0.25">
      <c r="A346" s="5">
        <v>29068</v>
      </c>
      <c r="B346" s="6">
        <v>1.4306699878648588</v>
      </c>
      <c r="C346" s="2">
        <v>10.288065851740647</v>
      </c>
    </row>
    <row r="347" spans="1:3" x14ac:dyDescent="0.25">
      <c r="A347" s="5">
        <v>29099</v>
      </c>
      <c r="B347" s="6">
        <v>0.9492864424057007</v>
      </c>
      <c r="C347" s="2">
        <v>8.8414634254244895</v>
      </c>
    </row>
    <row r="348" spans="1:3" x14ac:dyDescent="0.25">
      <c r="A348" s="5">
        <v>29129</v>
      </c>
      <c r="B348" s="6">
        <v>0.81363316035621591</v>
      </c>
      <c r="C348" s="2">
        <v>9.1277890452644339</v>
      </c>
    </row>
    <row r="349" spans="1:3" x14ac:dyDescent="0.25">
      <c r="A349" s="5">
        <v>29160</v>
      </c>
      <c r="B349" s="6">
        <v>1.5284824352963768</v>
      </c>
      <c r="C349" s="2">
        <v>8.9089089115683464</v>
      </c>
    </row>
    <row r="350" spans="1:3" x14ac:dyDescent="0.25">
      <c r="A350" s="5">
        <v>29190</v>
      </c>
      <c r="B350" s="6">
        <v>1.2889572912658749</v>
      </c>
      <c r="C350" s="2">
        <v>10.079840307167331</v>
      </c>
    </row>
    <row r="351" spans="1:3" x14ac:dyDescent="0.25">
      <c r="A351" s="5">
        <v>29221</v>
      </c>
      <c r="B351" s="6">
        <v>1.3687240166293666</v>
      </c>
      <c r="C351" s="2">
        <v>10.500490673352036</v>
      </c>
    </row>
    <row r="352" spans="1:3" x14ac:dyDescent="0.25">
      <c r="A352" s="5">
        <v>29252</v>
      </c>
      <c r="B352" s="6">
        <v>1.4295743187184946</v>
      </c>
      <c r="C352" s="2">
        <v>10.281280310205076</v>
      </c>
    </row>
    <row r="353" spans="1:3" x14ac:dyDescent="0.25">
      <c r="A353" s="5">
        <v>29281</v>
      </c>
      <c r="B353" s="6">
        <v>0.65635847270433156</v>
      </c>
      <c r="C353" s="2">
        <v>10.561370120066705</v>
      </c>
    </row>
    <row r="354" spans="1:3" x14ac:dyDescent="0.25">
      <c r="A354" s="5">
        <v>29312</v>
      </c>
      <c r="B354" s="6">
        <v>-0.55399937752880291</v>
      </c>
      <c r="C354" s="2">
        <v>12.464319693222482</v>
      </c>
    </row>
    <row r="355" spans="1:3" x14ac:dyDescent="0.25">
      <c r="A355" s="5">
        <v>29342</v>
      </c>
      <c r="B355" s="6">
        <v>0.16905641475174391</v>
      </c>
      <c r="C355" s="2">
        <v>12.453183511587484</v>
      </c>
    </row>
    <row r="356" spans="1:3" x14ac:dyDescent="0.25">
      <c r="A356" s="5">
        <v>29373</v>
      </c>
      <c r="B356" s="6">
        <v>-0.42614526540075104</v>
      </c>
      <c r="C356" s="2">
        <v>12.198303976356106</v>
      </c>
    </row>
    <row r="357" spans="1:3" x14ac:dyDescent="0.25">
      <c r="A357" s="5">
        <v>29403</v>
      </c>
      <c r="B357" s="6">
        <v>-0.91221493283348554</v>
      </c>
      <c r="C357" s="2">
        <v>13.475836423011067</v>
      </c>
    </row>
    <row r="358" spans="1:3" x14ac:dyDescent="0.25">
      <c r="A358" s="5">
        <v>29434</v>
      </c>
      <c r="B358" s="6">
        <v>-0.49115295006611304</v>
      </c>
      <c r="C358" s="2">
        <v>12.966417908992579</v>
      </c>
    </row>
    <row r="359" spans="1:3" x14ac:dyDescent="0.25">
      <c r="A359" s="5">
        <v>29465</v>
      </c>
      <c r="B359" s="6">
        <v>-0.25875670558533809</v>
      </c>
      <c r="C359" s="2">
        <v>13.725490194674039</v>
      </c>
    </row>
    <row r="360" spans="1:3" x14ac:dyDescent="0.25">
      <c r="A360" s="5">
        <v>29495</v>
      </c>
      <c r="B360" s="6">
        <v>0.95322826639552605</v>
      </c>
      <c r="C360" s="2">
        <v>11.802973975415988</v>
      </c>
    </row>
    <row r="361" spans="1:3" x14ac:dyDescent="0.25">
      <c r="A361" s="5">
        <v>29526</v>
      </c>
      <c r="B361" s="6">
        <v>0.75273578341451375</v>
      </c>
      <c r="C361" s="2">
        <v>11.48897057870939</v>
      </c>
    </row>
    <row r="362" spans="1:3" x14ac:dyDescent="0.25">
      <c r="A362" s="5">
        <v>29556</v>
      </c>
      <c r="B362" s="6">
        <v>1.2155745489078833</v>
      </c>
      <c r="C362" s="2">
        <v>10.87941977298037</v>
      </c>
    </row>
    <row r="363" spans="1:3" x14ac:dyDescent="0.25">
      <c r="A363" s="5">
        <v>29587</v>
      </c>
      <c r="B363" s="6">
        <v>1.5079815761246633</v>
      </c>
      <c r="C363" s="2">
        <v>10.390763769922074</v>
      </c>
    </row>
    <row r="364" spans="1:3" x14ac:dyDescent="0.25">
      <c r="A364" s="5">
        <v>29618</v>
      </c>
      <c r="B364" s="6">
        <v>2.4224501352796795</v>
      </c>
      <c r="C364" s="2">
        <v>12.57695690292322</v>
      </c>
    </row>
    <row r="365" spans="1:3" x14ac:dyDescent="0.25">
      <c r="A365" s="5">
        <v>29646</v>
      </c>
      <c r="B365" s="6">
        <v>2.8152235249858983</v>
      </c>
      <c r="C365" s="2">
        <v>13.339070567770349</v>
      </c>
    </row>
    <row r="366" spans="1:3" x14ac:dyDescent="0.25">
      <c r="A366" s="5">
        <v>29677</v>
      </c>
      <c r="B366" s="6">
        <v>2.6539809714571874</v>
      </c>
      <c r="C366" s="2">
        <v>12.94416242956431</v>
      </c>
    </row>
    <row r="367" spans="1:3" x14ac:dyDescent="0.25">
      <c r="A367" s="5">
        <v>29707</v>
      </c>
      <c r="B367" s="6">
        <v>2.9753719214901713</v>
      </c>
      <c r="C367" s="2">
        <v>13.405495427992165</v>
      </c>
    </row>
    <row r="368" spans="1:3" x14ac:dyDescent="0.25">
      <c r="A368" s="5">
        <v>29738</v>
      </c>
      <c r="B368" s="6">
        <v>5.6076530933350091</v>
      </c>
      <c r="C368" s="2">
        <v>13.621262456143413</v>
      </c>
    </row>
    <row r="369" spans="1:3" x14ac:dyDescent="0.25">
      <c r="A369" s="5">
        <v>29768</v>
      </c>
      <c r="B369" s="6">
        <v>3.2095340185383665</v>
      </c>
      <c r="C369" s="2">
        <v>12.28501228837735</v>
      </c>
    </row>
    <row r="370" spans="1:3" x14ac:dyDescent="0.25">
      <c r="A370" s="5">
        <v>29799</v>
      </c>
      <c r="B370" s="6">
        <v>7.7959881035246505</v>
      </c>
      <c r="C370" s="2">
        <v>13.79025598733179</v>
      </c>
    </row>
    <row r="371" spans="1:3" x14ac:dyDescent="0.25">
      <c r="A371" s="5">
        <v>29830</v>
      </c>
      <c r="B371" s="6">
        <v>8.3807896735003631</v>
      </c>
      <c r="C371" s="2">
        <v>14.039408854678337</v>
      </c>
    </row>
    <row r="372" spans="1:3" x14ac:dyDescent="0.25">
      <c r="A372" s="5">
        <v>29860</v>
      </c>
      <c r="B372" s="6">
        <v>9.1527130806999679</v>
      </c>
      <c r="C372" s="2">
        <v>16.708229422744747</v>
      </c>
    </row>
    <row r="373" spans="1:3" x14ac:dyDescent="0.25">
      <c r="A373" s="5">
        <v>29891</v>
      </c>
      <c r="B373" s="6">
        <v>11.012054244098438</v>
      </c>
      <c r="C373" s="2">
        <v>17.807089861280101</v>
      </c>
    </row>
    <row r="374" spans="1:3" x14ac:dyDescent="0.25">
      <c r="A374" s="5">
        <v>29921</v>
      </c>
      <c r="B374" s="6">
        <v>9.1480577969600301</v>
      </c>
      <c r="C374" s="2">
        <v>17.252657390328132</v>
      </c>
    </row>
    <row r="375" spans="1:3" x14ac:dyDescent="0.25">
      <c r="A375" s="5">
        <v>29952</v>
      </c>
      <c r="B375" s="6">
        <v>10.579313774241669</v>
      </c>
      <c r="C375" s="2">
        <v>16.733708768640309</v>
      </c>
    </row>
    <row r="376" spans="1:3" x14ac:dyDescent="0.25">
      <c r="A376" s="5">
        <v>29983</v>
      </c>
      <c r="B376" s="6">
        <v>10.99336527828971</v>
      </c>
      <c r="C376" s="2">
        <v>14.29687500129222</v>
      </c>
    </row>
    <row r="377" spans="1:3" x14ac:dyDescent="0.25">
      <c r="A377" s="5">
        <v>30011</v>
      </c>
      <c r="B377" s="6">
        <v>15.782412489327962</v>
      </c>
      <c r="C377" s="2">
        <v>12.452543657250148</v>
      </c>
    </row>
    <row r="378" spans="1:3" x14ac:dyDescent="0.25">
      <c r="A378" s="5">
        <v>30042</v>
      </c>
      <c r="B378" s="6">
        <v>19.402439024390237</v>
      </c>
      <c r="C378" s="2">
        <v>12.509363296964793</v>
      </c>
    </row>
    <row r="379" spans="1:3" x14ac:dyDescent="0.25">
      <c r="A379" s="5">
        <v>30072</v>
      </c>
      <c r="B379" s="6">
        <v>29.88345271336652</v>
      </c>
      <c r="C379" s="2">
        <v>11.380323054216102</v>
      </c>
    </row>
    <row r="380" spans="1:3" x14ac:dyDescent="0.25">
      <c r="A380" s="5">
        <v>30103</v>
      </c>
      <c r="B380" s="6">
        <v>45.673420738974968</v>
      </c>
      <c r="C380" s="2">
        <v>12.500000001401856</v>
      </c>
    </row>
    <row r="381" spans="1:3" x14ac:dyDescent="0.25">
      <c r="A381" s="5">
        <v>30133</v>
      </c>
      <c r="B381" s="6">
        <v>59.072580645161295</v>
      </c>
      <c r="C381" s="2">
        <v>14.442013134416376</v>
      </c>
    </row>
    <row r="382" spans="1:3" x14ac:dyDescent="0.25">
      <c r="A382" s="5">
        <v>30164</v>
      </c>
      <c r="B382" s="6">
        <v>45.42412679776929</v>
      </c>
      <c r="C382" s="2">
        <v>15.965166908983242</v>
      </c>
    </row>
    <row r="383" spans="1:3" x14ac:dyDescent="0.25">
      <c r="A383" s="5">
        <v>30195</v>
      </c>
      <c r="B383" s="6">
        <v>47.362582829786597</v>
      </c>
      <c r="C383" s="2">
        <v>16.774658038029312</v>
      </c>
    </row>
    <row r="384" spans="1:3" x14ac:dyDescent="0.25">
      <c r="A384" s="5">
        <v>30225</v>
      </c>
      <c r="B384" s="6">
        <v>47.78546712802769</v>
      </c>
      <c r="C384" s="2">
        <v>20.584045586131428</v>
      </c>
    </row>
    <row r="385" spans="1:3" x14ac:dyDescent="0.25">
      <c r="A385" s="5">
        <v>30256</v>
      </c>
      <c r="B385" s="6">
        <v>44.005203031331277</v>
      </c>
      <c r="C385" s="2">
        <v>22.25332400401625</v>
      </c>
    </row>
    <row r="386" spans="1:3" x14ac:dyDescent="0.25">
      <c r="A386" s="5">
        <v>30286</v>
      </c>
      <c r="B386" s="6">
        <v>50.542995501303736</v>
      </c>
      <c r="C386" s="2">
        <v>24.40725244426163</v>
      </c>
    </row>
    <row r="387" spans="1:3" x14ac:dyDescent="0.25">
      <c r="A387" s="5">
        <v>30317</v>
      </c>
      <c r="B387" s="6">
        <v>51.495222034851032</v>
      </c>
      <c r="C387" s="2">
        <v>28.256374907585769</v>
      </c>
    </row>
    <row r="388" spans="1:3" x14ac:dyDescent="0.25">
      <c r="A388" s="5">
        <v>30348</v>
      </c>
      <c r="B388" s="6">
        <v>54.824961948249637</v>
      </c>
      <c r="C388" s="2">
        <v>30.280246062315364</v>
      </c>
    </row>
    <row r="389" spans="1:3" x14ac:dyDescent="0.25">
      <c r="A389" s="5">
        <v>30376</v>
      </c>
      <c r="B389" s="6">
        <v>95.496681765511397</v>
      </c>
      <c r="C389" s="2">
        <v>32.613099253264657</v>
      </c>
    </row>
    <row r="390" spans="1:3" x14ac:dyDescent="0.25">
      <c r="A390" s="5">
        <v>30407</v>
      </c>
      <c r="B390" s="6">
        <v>101.18986824634875</v>
      </c>
      <c r="C390" s="2">
        <v>37.083888154561251</v>
      </c>
    </row>
    <row r="391" spans="1:3" x14ac:dyDescent="0.25">
      <c r="A391" s="5">
        <v>30437</v>
      </c>
      <c r="B391" s="6">
        <v>93.120530915548898</v>
      </c>
      <c r="C391" s="2">
        <v>45.220830584444236</v>
      </c>
    </row>
    <row r="392" spans="1:3" x14ac:dyDescent="0.25">
      <c r="A392" s="5">
        <v>30468</v>
      </c>
      <c r="B392" s="6">
        <v>79.11143838978893</v>
      </c>
      <c r="C392" s="2">
        <v>51.397011048459241</v>
      </c>
    </row>
    <row r="393" spans="1:3" x14ac:dyDescent="0.25">
      <c r="A393" s="5">
        <v>30498</v>
      </c>
      <c r="B393" s="6">
        <v>79.049045588969534</v>
      </c>
      <c r="C393" s="2">
        <v>56.469088587489736</v>
      </c>
    </row>
    <row r="394" spans="1:3" x14ac:dyDescent="0.25">
      <c r="A394" s="5">
        <v>30529</v>
      </c>
      <c r="B394" s="6">
        <v>87.369313365357442</v>
      </c>
      <c r="C394" s="2">
        <v>59.699624530447061</v>
      </c>
    </row>
    <row r="395" spans="1:3" x14ac:dyDescent="0.25">
      <c r="A395" s="5">
        <v>30560</v>
      </c>
      <c r="B395" s="6">
        <v>78.420030902103719</v>
      </c>
      <c r="C395" s="2">
        <v>63.440197282646139</v>
      </c>
    </row>
    <row r="396" spans="1:3" x14ac:dyDescent="0.25">
      <c r="A396" s="5">
        <v>30590</v>
      </c>
      <c r="B396" s="6">
        <v>71.427456489502845</v>
      </c>
      <c r="C396" s="2">
        <v>61.075014762505987</v>
      </c>
    </row>
    <row r="397" spans="1:3" x14ac:dyDescent="0.25">
      <c r="A397" s="5">
        <v>30621</v>
      </c>
      <c r="B397" s="6">
        <v>72.63480344028595</v>
      </c>
      <c r="C397" s="2">
        <v>55.7527189500886</v>
      </c>
    </row>
    <row r="398" spans="1:3" x14ac:dyDescent="0.25">
      <c r="A398" s="5">
        <v>30651</v>
      </c>
      <c r="B398" s="6">
        <v>74.422322890098641</v>
      </c>
      <c r="C398" s="2">
        <v>52.466367719213203</v>
      </c>
    </row>
    <row r="399" spans="1:3" x14ac:dyDescent="0.25">
      <c r="A399" s="5">
        <v>30682</v>
      </c>
      <c r="B399" s="6">
        <v>74.164223962005138</v>
      </c>
      <c r="C399" s="2">
        <v>49.704459970625358</v>
      </c>
    </row>
    <row r="400" spans="1:3" x14ac:dyDescent="0.25">
      <c r="A400" s="5">
        <v>30713</v>
      </c>
      <c r="B400" s="6">
        <v>68.580416830515119</v>
      </c>
      <c r="C400" s="2">
        <v>48.793284366252188</v>
      </c>
    </row>
    <row r="401" spans="1:3" x14ac:dyDescent="0.25">
      <c r="A401" s="5">
        <v>30742</v>
      </c>
      <c r="B401" s="6">
        <v>27.884796723873194</v>
      </c>
      <c r="C401" s="2">
        <v>47.963340124514417</v>
      </c>
    </row>
    <row r="402" spans="1:3" x14ac:dyDescent="0.25">
      <c r="A402" s="5">
        <v>30773</v>
      </c>
      <c r="B402" s="6">
        <v>20.915298119146104</v>
      </c>
      <c r="C402" s="2">
        <v>44.73045166894827</v>
      </c>
    </row>
    <row r="403" spans="1:3" x14ac:dyDescent="0.25">
      <c r="A403" s="5">
        <v>30803</v>
      </c>
      <c r="B403" s="6">
        <v>16.843328009292861</v>
      </c>
      <c r="C403" s="2">
        <v>36.949614165793321</v>
      </c>
    </row>
    <row r="404" spans="1:3" x14ac:dyDescent="0.25">
      <c r="A404" s="5">
        <v>30834</v>
      </c>
      <c r="B404" s="6">
        <v>10.198254990635395</v>
      </c>
      <c r="C404" s="2">
        <v>30.214592277803654</v>
      </c>
    </row>
    <row r="405" spans="1:3" x14ac:dyDescent="0.25">
      <c r="A405" s="5">
        <v>30864</v>
      </c>
      <c r="B405" s="6">
        <v>5.343314957420799</v>
      </c>
      <c r="C405" s="2">
        <v>25.173116086224965</v>
      </c>
    </row>
    <row r="406" spans="1:3" x14ac:dyDescent="0.25">
      <c r="A406" s="5">
        <v>30895</v>
      </c>
      <c r="B406" s="6">
        <v>11.43546545446711</v>
      </c>
      <c r="C406" s="2">
        <v>22.648902816614669</v>
      </c>
    </row>
    <row r="407" spans="1:3" x14ac:dyDescent="0.25">
      <c r="A407" s="5">
        <v>30926</v>
      </c>
      <c r="B407" s="6">
        <v>17.42644609747974</v>
      </c>
      <c r="C407" s="2">
        <v>19.917012445467307</v>
      </c>
    </row>
    <row r="408" spans="1:3" x14ac:dyDescent="0.25">
      <c r="A408" s="5">
        <v>30956</v>
      </c>
      <c r="B408" s="6">
        <v>23.99271568404281</v>
      </c>
      <c r="C408" s="2">
        <v>19.141914192161845</v>
      </c>
    </row>
    <row r="409" spans="1:3" x14ac:dyDescent="0.25">
      <c r="A409" s="5">
        <v>30987</v>
      </c>
      <c r="B409" s="6">
        <v>28.251967787433447</v>
      </c>
      <c r="C409" s="2">
        <v>22.932745314440272</v>
      </c>
    </row>
    <row r="410" spans="1:3" x14ac:dyDescent="0.25">
      <c r="A410" s="5">
        <v>31017</v>
      </c>
      <c r="B410" s="6">
        <v>23.001374975446861</v>
      </c>
      <c r="C410" s="2">
        <v>25.073529410408526</v>
      </c>
    </row>
    <row r="411" spans="1:3" x14ac:dyDescent="0.25">
      <c r="A411" s="5">
        <v>31048</v>
      </c>
      <c r="B411" s="6">
        <v>20.362598265834389</v>
      </c>
      <c r="C411" s="2">
        <v>29.935391239397813</v>
      </c>
    </row>
    <row r="412" spans="1:3" x14ac:dyDescent="0.25">
      <c r="A412" s="5">
        <v>31079</v>
      </c>
      <c r="B412" s="6">
        <v>20.450834446635714</v>
      </c>
      <c r="C412" s="2">
        <v>29.125528917087816</v>
      </c>
    </row>
    <row r="413" spans="1:3" x14ac:dyDescent="0.25">
      <c r="A413" s="5">
        <v>31107</v>
      </c>
      <c r="B413" s="6">
        <v>19.942275686266235</v>
      </c>
      <c r="C413" s="2">
        <v>28.320715762377645</v>
      </c>
    </row>
    <row r="414" spans="1:3" x14ac:dyDescent="0.25">
      <c r="A414" s="5">
        <v>31138</v>
      </c>
      <c r="B414" s="6">
        <v>16.676113105359274</v>
      </c>
      <c r="C414" s="2">
        <v>28.825503358658899</v>
      </c>
    </row>
    <row r="415" spans="1:3" x14ac:dyDescent="0.25">
      <c r="A415" s="5">
        <v>31168</v>
      </c>
      <c r="B415" s="6">
        <v>14.922745536638921</v>
      </c>
      <c r="C415" s="2">
        <v>28.770301619552118</v>
      </c>
    </row>
    <row r="416" spans="1:3" x14ac:dyDescent="0.25">
      <c r="A416" s="5">
        <v>31199</v>
      </c>
      <c r="B416" s="6">
        <v>14.548883868427051</v>
      </c>
      <c r="C416" s="2">
        <v>30.553724454546828</v>
      </c>
    </row>
    <row r="417" spans="1:3" x14ac:dyDescent="0.25">
      <c r="A417" s="5">
        <v>31229</v>
      </c>
      <c r="B417" s="6">
        <v>11.411117898594995</v>
      </c>
      <c r="C417" s="2">
        <v>30.914415881317936</v>
      </c>
    </row>
    <row r="418" spans="1:3" x14ac:dyDescent="0.25">
      <c r="A418" s="5">
        <v>31260</v>
      </c>
      <c r="B418" s="6">
        <v>4.0077332044466072</v>
      </c>
      <c r="C418" s="2">
        <v>28.785942493051021</v>
      </c>
    </row>
    <row r="419" spans="1:3" x14ac:dyDescent="0.25">
      <c r="A419" s="5">
        <v>31291</v>
      </c>
      <c r="B419" s="6">
        <v>2.9839456914320404</v>
      </c>
      <c r="C419" s="2">
        <v>27.901855932648132</v>
      </c>
    </row>
    <row r="420" spans="1:3" x14ac:dyDescent="0.25">
      <c r="A420" s="5">
        <v>31321</v>
      </c>
      <c r="B420" s="6">
        <v>4.8026436570589146</v>
      </c>
      <c r="C420" s="2">
        <v>25.854108957552512</v>
      </c>
    </row>
    <row r="421" spans="1:3" x14ac:dyDescent="0.25">
      <c r="A421" s="5">
        <v>31352</v>
      </c>
      <c r="B421" s="6">
        <v>7.5278925803075918</v>
      </c>
      <c r="C421" s="2">
        <v>23.796711509105872</v>
      </c>
    </row>
    <row r="422" spans="1:3" x14ac:dyDescent="0.25">
      <c r="A422" s="5">
        <v>31382</v>
      </c>
      <c r="B422" s="6">
        <v>12.33010397813973</v>
      </c>
      <c r="C422" s="2">
        <v>24.368018811429316</v>
      </c>
    </row>
    <row r="423" spans="1:3" x14ac:dyDescent="0.25">
      <c r="A423" s="5">
        <v>31413</v>
      </c>
      <c r="B423" s="6">
        <v>14.662725454448882</v>
      </c>
      <c r="C423" s="2">
        <v>20.718232045170627</v>
      </c>
    </row>
    <row r="424" spans="1:3" x14ac:dyDescent="0.25">
      <c r="A424" s="5">
        <v>31444</v>
      </c>
      <c r="B424" s="6">
        <v>23.247830143835486</v>
      </c>
      <c r="C424" s="2">
        <v>22.364827959358792</v>
      </c>
    </row>
    <row r="425" spans="1:3" x14ac:dyDescent="0.25">
      <c r="A425" s="5">
        <v>31472</v>
      </c>
      <c r="B425" s="6">
        <v>21.374246921820383</v>
      </c>
      <c r="C425" s="2">
        <v>22.49932958044074</v>
      </c>
    </row>
    <row r="426" spans="1:3" x14ac:dyDescent="0.25">
      <c r="A426" s="5">
        <v>31503</v>
      </c>
      <c r="B426" s="6">
        <v>29.95987837570393</v>
      </c>
      <c r="C426" s="2">
        <v>21.25553529559161</v>
      </c>
    </row>
    <row r="427" spans="1:3" x14ac:dyDescent="0.25">
      <c r="A427" s="5">
        <v>31533</v>
      </c>
      <c r="B427" s="6">
        <v>32.418404310919662</v>
      </c>
      <c r="C427" s="2">
        <v>20.797940797955007</v>
      </c>
    </row>
    <row r="428" spans="1:3" x14ac:dyDescent="0.25">
      <c r="A428" s="5">
        <v>31564</v>
      </c>
      <c r="B428" s="6">
        <v>35.463862310553971</v>
      </c>
      <c r="C428" s="2">
        <v>19.843473871473694</v>
      </c>
    </row>
    <row r="429" spans="1:3" x14ac:dyDescent="0.25">
      <c r="A429" s="5">
        <v>31594</v>
      </c>
      <c r="B429" s="6">
        <v>34.861278648974654</v>
      </c>
      <c r="C429" s="2">
        <v>18.891374595046926</v>
      </c>
    </row>
    <row r="430" spans="1:3" x14ac:dyDescent="0.25">
      <c r="A430" s="5">
        <v>31625</v>
      </c>
      <c r="B430" s="6">
        <v>43.84177850477711</v>
      </c>
      <c r="C430" s="2">
        <v>21.930042174418517</v>
      </c>
    </row>
    <row r="431" spans="1:3" x14ac:dyDescent="0.25">
      <c r="A431" s="5">
        <v>31656</v>
      </c>
      <c r="B431" s="6">
        <v>43.537577348928593</v>
      </c>
      <c r="C431" s="2">
        <v>23.93015248181165</v>
      </c>
    </row>
    <row r="432" spans="1:3" x14ac:dyDescent="0.25">
      <c r="A432" s="5">
        <v>31686</v>
      </c>
      <c r="B432" s="6">
        <v>34.959534737063379</v>
      </c>
      <c r="C432" s="2">
        <v>27.512839326224036</v>
      </c>
    </row>
    <row r="433" spans="1:3" x14ac:dyDescent="0.25">
      <c r="A433" s="5">
        <v>31717</v>
      </c>
      <c r="B433" s="6">
        <v>27.391497995744039</v>
      </c>
      <c r="C433" s="2">
        <v>28.278193672938134</v>
      </c>
    </row>
    <row r="434" spans="1:3" x14ac:dyDescent="0.25">
      <c r="A434" s="5">
        <v>31747</v>
      </c>
      <c r="B434" s="6">
        <v>22.278736948520724</v>
      </c>
      <c r="C434" s="2">
        <v>27.345781140748926</v>
      </c>
    </row>
    <row r="435" spans="1:3" x14ac:dyDescent="0.25">
      <c r="A435" s="5">
        <v>31778</v>
      </c>
      <c r="B435" s="6">
        <v>19.697133418749328</v>
      </c>
      <c r="C435" s="2">
        <v>25.514874140948528</v>
      </c>
    </row>
    <row r="436" spans="1:3" x14ac:dyDescent="0.25">
      <c r="A436" s="5">
        <v>31809</v>
      </c>
      <c r="B436" s="6">
        <v>11.171899551467027</v>
      </c>
      <c r="C436" s="2">
        <v>25.507699177460008</v>
      </c>
    </row>
    <row r="437" spans="1:3" x14ac:dyDescent="0.25">
      <c r="A437" s="5">
        <v>31837</v>
      </c>
      <c r="B437" s="6">
        <v>14.20219385835432</v>
      </c>
      <c r="C437" s="2">
        <v>29.465849386981468</v>
      </c>
    </row>
    <row r="438" spans="1:3" x14ac:dyDescent="0.25">
      <c r="A438" s="5">
        <v>31868</v>
      </c>
      <c r="B438" s="6">
        <v>13.693187324353149</v>
      </c>
      <c r="C438" s="2">
        <v>29.538131041791328</v>
      </c>
    </row>
    <row r="439" spans="1:3" x14ac:dyDescent="0.25">
      <c r="A439" s="5">
        <v>31898</v>
      </c>
      <c r="B439" s="6">
        <v>16.822048315753644</v>
      </c>
      <c r="C439" s="2">
        <v>30.257830811961696</v>
      </c>
    </row>
    <row r="440" spans="1:3" x14ac:dyDescent="0.25">
      <c r="A440" s="5">
        <v>31929</v>
      </c>
      <c r="B440" s="6">
        <v>18.212539737664635</v>
      </c>
      <c r="C440" s="2">
        <v>31.704234249860153</v>
      </c>
    </row>
    <row r="441" spans="1:3" x14ac:dyDescent="0.25">
      <c r="A441" s="5">
        <v>31959</v>
      </c>
      <c r="B441" s="6">
        <v>22.122838401908165</v>
      </c>
      <c r="C441" s="2">
        <v>31.946477108302318</v>
      </c>
    </row>
    <row r="442" spans="1:3" x14ac:dyDescent="0.25">
      <c r="A442" s="5">
        <v>31990</v>
      </c>
      <c r="B442" s="6">
        <v>19.890416623591442</v>
      </c>
      <c r="C442" s="2">
        <v>29.766022378343603</v>
      </c>
    </row>
    <row r="443" spans="1:3" x14ac:dyDescent="0.25">
      <c r="A443" s="5">
        <v>32021</v>
      </c>
      <c r="B443" s="6">
        <v>24.081512562042676</v>
      </c>
      <c r="C443" s="2">
        <v>29.172454851301289</v>
      </c>
    </row>
    <row r="444" spans="1:3" x14ac:dyDescent="0.25">
      <c r="A444" s="5">
        <v>32051</v>
      </c>
      <c r="B444" s="6">
        <v>38.024220240644844</v>
      </c>
      <c r="C444" s="2">
        <v>27.253548138740346</v>
      </c>
    </row>
    <row r="445" spans="1:3" x14ac:dyDescent="0.25">
      <c r="A445" s="5">
        <v>32082</v>
      </c>
      <c r="B445" s="6">
        <v>47.10330717633957</v>
      </c>
      <c r="C445" s="2">
        <v>30.591114456975554</v>
      </c>
    </row>
    <row r="446" spans="1:3" x14ac:dyDescent="0.25">
      <c r="A446" s="5">
        <v>32112</v>
      </c>
      <c r="B446" s="6">
        <v>43.396933252380151</v>
      </c>
      <c r="C446" s="2">
        <v>32.479584261163971</v>
      </c>
    </row>
    <row r="447" spans="1:3" x14ac:dyDescent="0.25">
      <c r="A447" s="5">
        <v>32143</v>
      </c>
      <c r="B447" s="6">
        <v>50.070285397402699</v>
      </c>
      <c r="C447" s="2">
        <v>34.348222425801552</v>
      </c>
    </row>
    <row r="448" spans="1:3" x14ac:dyDescent="0.25">
      <c r="A448" s="5">
        <v>32174</v>
      </c>
      <c r="B448" s="6">
        <v>74.570521798347627</v>
      </c>
      <c r="C448" s="2">
        <v>37.571123752317725</v>
      </c>
    </row>
    <row r="449" spans="1:3" x14ac:dyDescent="0.25">
      <c r="A449" s="5">
        <v>32203</v>
      </c>
      <c r="B449" s="6">
        <v>81.409346647067778</v>
      </c>
      <c r="C449" s="2">
        <v>36.692593845002762</v>
      </c>
    </row>
    <row r="450" spans="1:3" x14ac:dyDescent="0.25">
      <c r="A450" s="5">
        <v>32234</v>
      </c>
      <c r="B450" s="6">
        <v>79.811017485753254</v>
      </c>
      <c r="C450" s="2">
        <v>43.316749584842597</v>
      </c>
    </row>
    <row r="451" spans="1:3" x14ac:dyDescent="0.25">
      <c r="A451" s="5">
        <v>32264</v>
      </c>
      <c r="B451" s="6">
        <v>78.654395060290128</v>
      </c>
      <c r="C451" s="2">
        <v>48.012432522799095</v>
      </c>
    </row>
    <row r="452" spans="1:3" x14ac:dyDescent="0.25">
      <c r="A452" s="5">
        <v>32295</v>
      </c>
      <c r="B452" s="6">
        <v>82.526751110156965</v>
      </c>
      <c r="C452" s="2">
        <v>49.888035830290093</v>
      </c>
    </row>
    <row r="453" spans="1:3" x14ac:dyDescent="0.25">
      <c r="A453" s="5">
        <v>32325</v>
      </c>
      <c r="B453" s="6">
        <v>85.310502485795453</v>
      </c>
      <c r="C453" s="2">
        <v>55.728093804192213</v>
      </c>
    </row>
    <row r="454" spans="1:3" x14ac:dyDescent="0.25">
      <c r="A454" s="5">
        <v>32356</v>
      </c>
      <c r="B454" s="6">
        <v>83.815857549366186</v>
      </c>
      <c r="C454" s="2">
        <v>62.950768266105285</v>
      </c>
    </row>
    <row r="455" spans="1:3" x14ac:dyDescent="0.25">
      <c r="A455" s="5">
        <v>32387</v>
      </c>
      <c r="B455" s="6">
        <v>168.57737868181488</v>
      </c>
      <c r="C455" s="2">
        <v>71.485635276130964</v>
      </c>
    </row>
    <row r="456" spans="1:3" x14ac:dyDescent="0.25">
      <c r="A456" s="5">
        <v>32417</v>
      </c>
      <c r="B456" s="6">
        <v>144.47046211138067</v>
      </c>
      <c r="C456" s="2">
        <v>77.39261492225242</v>
      </c>
    </row>
    <row r="457" spans="1:3" x14ac:dyDescent="0.25">
      <c r="A457" s="5">
        <v>32448</v>
      </c>
      <c r="B457" s="6">
        <v>126.1315821904544</v>
      </c>
      <c r="C457" s="2">
        <v>80.452645236367232</v>
      </c>
    </row>
    <row r="458" spans="1:3" x14ac:dyDescent="0.25">
      <c r="A458" s="5">
        <v>32478</v>
      </c>
      <c r="B458" s="6">
        <v>137.07850997702803</v>
      </c>
      <c r="C458" s="2">
        <v>85.710282990436056</v>
      </c>
    </row>
    <row r="459" spans="1:3" x14ac:dyDescent="0.25">
      <c r="A459" s="5">
        <v>32509</v>
      </c>
      <c r="B459" s="6">
        <v>134.42586322465326</v>
      </c>
      <c r="C459" s="2">
        <v>89.415117383973453</v>
      </c>
    </row>
    <row r="460" spans="1:3" x14ac:dyDescent="0.25">
      <c r="A460" s="5">
        <v>32540</v>
      </c>
      <c r="B460" s="6">
        <v>101.73925204065858</v>
      </c>
      <c r="C460" s="2">
        <v>90.926715783351966</v>
      </c>
    </row>
    <row r="461" spans="1:3" x14ac:dyDescent="0.25">
      <c r="A461" s="5">
        <v>32568</v>
      </c>
      <c r="B461" s="6">
        <v>91.040856099077246</v>
      </c>
      <c r="C461" s="2">
        <v>99.121721918717157</v>
      </c>
    </row>
    <row r="462" spans="1:3" x14ac:dyDescent="0.25">
      <c r="A462" s="5">
        <v>32599</v>
      </c>
      <c r="B462" s="6">
        <v>85.080044423978109</v>
      </c>
      <c r="C462" s="2">
        <v>91.263596391565599</v>
      </c>
    </row>
    <row r="463" spans="1:3" x14ac:dyDescent="0.25">
      <c r="A463" s="5">
        <v>32629</v>
      </c>
      <c r="B463" s="6">
        <v>84.837102538018101</v>
      </c>
      <c r="C463" s="2">
        <v>84.637488947393734</v>
      </c>
    </row>
    <row r="464" spans="1:3" x14ac:dyDescent="0.25">
      <c r="A464" s="5">
        <v>32660</v>
      </c>
      <c r="B464" s="6">
        <v>79.913704515346211</v>
      </c>
      <c r="C464" s="2">
        <v>84.345320669478085</v>
      </c>
    </row>
    <row r="465" spans="1:3" x14ac:dyDescent="0.25">
      <c r="A465" s="5">
        <v>32690</v>
      </c>
      <c r="B465" s="6">
        <v>79.334918287052275</v>
      </c>
      <c r="C465" s="2">
        <v>78.154253154665327</v>
      </c>
    </row>
    <row r="466" spans="1:3" x14ac:dyDescent="0.25">
      <c r="A466" s="5">
        <v>32721</v>
      </c>
      <c r="B466" s="6">
        <v>78.028228478277455</v>
      </c>
      <c r="C466" s="2">
        <v>72.847108631671475</v>
      </c>
    </row>
    <row r="467" spans="1:3" x14ac:dyDescent="0.25">
      <c r="A467" s="5">
        <v>32752</v>
      </c>
      <c r="B467" s="6">
        <v>18.138895713057348</v>
      </c>
      <c r="C467" s="2">
        <v>68.68840709506992</v>
      </c>
    </row>
    <row r="468" spans="1:3" x14ac:dyDescent="0.25">
      <c r="A468" s="5">
        <v>32782</v>
      </c>
      <c r="B468" s="6">
        <v>21.639451464620247</v>
      </c>
      <c r="C468" s="2">
        <v>64.180118947000153</v>
      </c>
    </row>
    <row r="469" spans="1:3" x14ac:dyDescent="0.25">
      <c r="A469" s="5">
        <v>32813</v>
      </c>
      <c r="B469" s="6">
        <v>28.955584102144876</v>
      </c>
      <c r="C469" s="2">
        <v>59.162805561078422</v>
      </c>
    </row>
    <row r="470" spans="1:3" x14ac:dyDescent="0.25">
      <c r="A470" s="5">
        <v>32843</v>
      </c>
      <c r="B470" s="6">
        <v>27.68335176255561</v>
      </c>
      <c r="C470" s="2">
        <v>54.247133374157677</v>
      </c>
    </row>
    <row r="471" spans="1:3" x14ac:dyDescent="0.25">
      <c r="A471" s="5">
        <v>32874</v>
      </c>
      <c r="B471" s="6">
        <v>27.233936479075627</v>
      </c>
      <c r="C471" s="2">
        <v>51.970196303304746</v>
      </c>
    </row>
    <row r="472" spans="1:3" x14ac:dyDescent="0.25">
      <c r="A472" s="5">
        <v>32905</v>
      </c>
      <c r="B472" s="6">
        <v>27.839862234529662</v>
      </c>
      <c r="C472" s="2">
        <v>50.243704305105673</v>
      </c>
    </row>
    <row r="473" spans="1:3" x14ac:dyDescent="0.25">
      <c r="A473" s="5">
        <v>32933</v>
      </c>
      <c r="B473" s="6">
        <v>33.50761985550065</v>
      </c>
      <c r="C473" s="2">
        <v>43.647884698682951</v>
      </c>
    </row>
    <row r="474" spans="1:3" x14ac:dyDescent="0.25">
      <c r="A474" s="5">
        <v>32964</v>
      </c>
      <c r="B474" s="6">
        <v>38.444003746743554</v>
      </c>
      <c r="C474" s="2">
        <v>46.233891947117471</v>
      </c>
    </row>
    <row r="475" spans="1:3" x14ac:dyDescent="0.25">
      <c r="A475" s="5">
        <v>32994</v>
      </c>
      <c r="B475" s="6">
        <v>37.372814383088013</v>
      </c>
      <c r="C475" s="2">
        <v>48.90458517930567</v>
      </c>
    </row>
    <row r="476" spans="1:3" x14ac:dyDescent="0.25">
      <c r="A476" s="5">
        <v>33025</v>
      </c>
      <c r="B476" s="6">
        <v>36.923706856507785</v>
      </c>
      <c r="C476" s="2">
        <v>47.664254704123742</v>
      </c>
    </row>
    <row r="477" spans="1:3" x14ac:dyDescent="0.25">
      <c r="A477" s="5">
        <v>33055</v>
      </c>
      <c r="B477" s="6">
        <v>38.488175619268986</v>
      </c>
      <c r="C477" s="2">
        <v>50.334113883990028</v>
      </c>
    </row>
    <row r="478" spans="1:3" x14ac:dyDescent="0.25">
      <c r="A478" s="5">
        <v>33086</v>
      </c>
      <c r="B478" s="6">
        <v>38.36675406121131</v>
      </c>
      <c r="C478" s="2">
        <v>48.869962146733535</v>
      </c>
    </row>
    <row r="479" spans="1:3" x14ac:dyDescent="0.25">
      <c r="A479" s="5">
        <v>33117</v>
      </c>
      <c r="B479" s="6">
        <v>35.979607883911818</v>
      </c>
      <c r="C479" s="2">
        <v>46.954166445429934</v>
      </c>
    </row>
    <row r="480" spans="1:3" x14ac:dyDescent="0.25">
      <c r="A480" s="5">
        <v>33147</v>
      </c>
      <c r="B480" s="6">
        <v>32.252861931566628</v>
      </c>
      <c r="C480" s="2">
        <v>48.266404470822643</v>
      </c>
    </row>
    <row r="481" spans="1:3" x14ac:dyDescent="0.25">
      <c r="A481" s="5">
        <v>33178</v>
      </c>
      <c r="B481" s="6">
        <v>27.819267434208523</v>
      </c>
      <c r="C481" s="2">
        <v>49.854446897526984</v>
      </c>
    </row>
    <row r="482" spans="1:3" x14ac:dyDescent="0.25">
      <c r="A482" s="5">
        <v>33208</v>
      </c>
      <c r="B482" s="6">
        <v>27.18504388092482</v>
      </c>
      <c r="C482" s="2">
        <v>49.523157431332507</v>
      </c>
    </row>
    <row r="483" spans="1:3" x14ac:dyDescent="0.25">
      <c r="A483" s="5">
        <v>33239</v>
      </c>
      <c r="B483" s="6">
        <v>28.115960401516631</v>
      </c>
      <c r="C483" s="2">
        <v>50.452574015410725</v>
      </c>
    </row>
    <row r="484" spans="1:3" x14ac:dyDescent="0.25">
      <c r="A484" s="5">
        <v>33270</v>
      </c>
      <c r="B484" s="6">
        <v>32.551834358366989</v>
      </c>
      <c r="C484" s="2">
        <v>49.364693160701201</v>
      </c>
    </row>
    <row r="485" spans="1:3" x14ac:dyDescent="0.25">
      <c r="A485" s="5">
        <v>33298</v>
      </c>
      <c r="B485" s="6">
        <v>29.961274915237514</v>
      </c>
      <c r="C485" s="2">
        <v>48.985858236044002</v>
      </c>
    </row>
    <row r="486" spans="1:3" x14ac:dyDescent="0.25">
      <c r="A486" s="5">
        <v>33329</v>
      </c>
      <c r="B486" s="6">
        <v>27.43324708686929</v>
      </c>
      <c r="C486" s="2">
        <v>47.147408050663017</v>
      </c>
    </row>
    <row r="487" spans="1:3" x14ac:dyDescent="0.25">
      <c r="A487" s="5">
        <v>33359</v>
      </c>
      <c r="B487" s="6">
        <v>28.544719101123594</v>
      </c>
      <c r="C487" s="2">
        <v>49.051294419616845</v>
      </c>
    </row>
    <row r="488" spans="1:3" x14ac:dyDescent="0.25">
      <c r="A488" s="5">
        <v>33390</v>
      </c>
      <c r="B488" s="6">
        <v>26.891993767904708</v>
      </c>
      <c r="C488" s="2">
        <v>48.994472538728353</v>
      </c>
    </row>
    <row r="489" spans="1:3" x14ac:dyDescent="0.25">
      <c r="A489" s="5">
        <v>33420</v>
      </c>
      <c r="B489" s="6">
        <v>23.214178069805278</v>
      </c>
      <c r="C489" s="2">
        <v>46.96071727077917</v>
      </c>
    </row>
    <row r="490" spans="1:3" x14ac:dyDescent="0.25">
      <c r="A490" s="5">
        <v>33451</v>
      </c>
      <c r="B490" s="6">
        <v>23.297316984338977</v>
      </c>
      <c r="C490" s="2">
        <v>48.573458475120603</v>
      </c>
    </row>
    <row r="491" spans="1:3" x14ac:dyDescent="0.25">
      <c r="A491" s="5">
        <v>33482</v>
      </c>
      <c r="B491" s="6">
        <v>25.170669463965272</v>
      </c>
      <c r="C491" s="2">
        <v>50.112034694837874</v>
      </c>
    </row>
    <row r="492" spans="1:3" x14ac:dyDescent="0.25">
      <c r="A492" s="5">
        <v>33512</v>
      </c>
      <c r="B492" s="6">
        <v>27.69230769230769</v>
      </c>
      <c r="C492" s="2">
        <v>49.621304666555055</v>
      </c>
    </row>
    <row r="493" spans="1:3" x14ac:dyDescent="0.25">
      <c r="A493" s="5">
        <v>33543</v>
      </c>
      <c r="B493" s="6">
        <v>29.974116268964117</v>
      </c>
      <c r="C493" s="2">
        <v>46.803094752137419</v>
      </c>
    </row>
    <row r="494" spans="1:3" x14ac:dyDescent="0.25">
      <c r="A494" s="5">
        <v>33573</v>
      </c>
      <c r="B494" s="6">
        <v>37.571103327085851</v>
      </c>
      <c r="C494" s="2">
        <v>48.984397998288557</v>
      </c>
    </row>
    <row r="495" spans="1:3" x14ac:dyDescent="0.25">
      <c r="A495" s="5">
        <v>33604</v>
      </c>
      <c r="B495" s="6">
        <v>35.035869296332123</v>
      </c>
      <c r="C495" s="2">
        <v>48.912702888802343</v>
      </c>
    </row>
    <row r="496" spans="1:3" x14ac:dyDescent="0.25">
      <c r="A496" s="5">
        <v>33635</v>
      </c>
      <c r="B496" s="6">
        <v>30.272469884057646</v>
      </c>
      <c r="C496" s="2">
        <v>48.304675716330301</v>
      </c>
    </row>
    <row r="497" spans="1:3" x14ac:dyDescent="0.25">
      <c r="A497" s="5">
        <v>33664</v>
      </c>
      <c r="B497" s="6">
        <v>28.121035617800889</v>
      </c>
      <c r="C497" s="2">
        <v>46.728592162660256</v>
      </c>
    </row>
    <row r="498" spans="1:3" x14ac:dyDescent="0.25">
      <c r="A498" s="5">
        <v>33695</v>
      </c>
      <c r="B498" s="6">
        <v>28.821605523328799</v>
      </c>
      <c r="C498" s="2">
        <v>49.621840470084891</v>
      </c>
    </row>
    <row r="499" spans="1:3" x14ac:dyDescent="0.25">
      <c r="A499" s="5">
        <v>33725</v>
      </c>
      <c r="B499" s="6">
        <v>27.735299817590057</v>
      </c>
      <c r="C499" s="2">
        <v>48.837585630557825</v>
      </c>
    </row>
    <row r="500" spans="1:3" x14ac:dyDescent="0.25">
      <c r="A500" s="5">
        <v>33756</v>
      </c>
      <c r="B500" s="6">
        <v>30.297413229719922</v>
      </c>
      <c r="C500" s="2">
        <v>50.445970479305281</v>
      </c>
    </row>
    <row r="501" spans="1:3" x14ac:dyDescent="0.25">
      <c r="A501" s="5">
        <v>33786</v>
      </c>
      <c r="B501" s="6">
        <v>30.930724070450122</v>
      </c>
      <c r="C501" s="2">
        <v>51.785021844119548</v>
      </c>
    </row>
    <row r="502" spans="1:3" x14ac:dyDescent="0.25">
      <c r="A502" s="5">
        <v>33817</v>
      </c>
      <c r="B502" s="6">
        <v>35.775239595641331</v>
      </c>
      <c r="C502" s="2">
        <v>52.291546070143369</v>
      </c>
    </row>
    <row r="503" spans="1:3" x14ac:dyDescent="0.25">
      <c r="A503" s="5">
        <v>33848</v>
      </c>
      <c r="B503" s="6">
        <v>58.126558210744541</v>
      </c>
      <c r="C503" s="2">
        <v>61.055469953753835</v>
      </c>
    </row>
    <row r="504" spans="1:3" x14ac:dyDescent="0.25">
      <c r="A504" s="5">
        <v>33878</v>
      </c>
      <c r="B504" s="6">
        <v>59.885922302826458</v>
      </c>
      <c r="C504" s="2">
        <v>65.8579826442691</v>
      </c>
    </row>
    <row r="505" spans="1:3" x14ac:dyDescent="0.25">
      <c r="A505" s="5">
        <v>33909</v>
      </c>
      <c r="B505" s="6">
        <v>56.415893827950114</v>
      </c>
      <c r="C505" s="2">
        <v>63.893134995541764</v>
      </c>
    </row>
    <row r="506" spans="1:3" x14ac:dyDescent="0.25">
      <c r="A506" s="5">
        <v>33939</v>
      </c>
      <c r="B506" s="6">
        <v>39.928121794948112</v>
      </c>
      <c r="C506" s="2">
        <v>60.223056488648872</v>
      </c>
    </row>
    <row r="507" spans="1:3" x14ac:dyDescent="0.25">
      <c r="A507" s="5">
        <v>33970</v>
      </c>
      <c r="B507" s="6">
        <v>36.435323349942713</v>
      </c>
      <c r="C507" s="2">
        <v>58.460988132273229</v>
      </c>
    </row>
    <row r="508" spans="1:3" x14ac:dyDescent="0.25">
      <c r="A508" s="5">
        <v>34001</v>
      </c>
      <c r="B508" s="6">
        <v>35.022154937468706</v>
      </c>
      <c r="C508" s="2">
        <v>55.834672416049379</v>
      </c>
    </row>
    <row r="509" spans="1:3" x14ac:dyDescent="0.25">
      <c r="A509" s="5">
        <v>34029</v>
      </c>
      <c r="B509" s="6">
        <v>34.94735872549068</v>
      </c>
      <c r="C509" s="2">
        <v>56.059586927342984</v>
      </c>
    </row>
    <row r="510" spans="1:3" x14ac:dyDescent="0.25">
      <c r="A510" s="5">
        <v>34060</v>
      </c>
      <c r="B510" s="6">
        <v>32.683456144559301</v>
      </c>
      <c r="C510" s="2">
        <v>53.615453998912699</v>
      </c>
    </row>
    <row r="511" spans="1:3" x14ac:dyDescent="0.25">
      <c r="A511" s="5">
        <v>34090</v>
      </c>
      <c r="B511" s="6">
        <v>29.893077570377052</v>
      </c>
      <c r="C511" s="2">
        <v>54.820063059329826</v>
      </c>
    </row>
    <row r="512" spans="1:3" x14ac:dyDescent="0.25">
      <c r="A512" s="5">
        <v>34121</v>
      </c>
      <c r="B512" s="6">
        <v>26.072966918056608</v>
      </c>
      <c r="C512" s="2">
        <v>52.140608604399709</v>
      </c>
    </row>
    <row r="513" spans="1:3" x14ac:dyDescent="0.25">
      <c r="A513" s="5">
        <v>34151</v>
      </c>
      <c r="B513" s="6">
        <v>24.569542758752611</v>
      </c>
      <c r="C513" s="2">
        <v>49.941241590854176</v>
      </c>
    </row>
    <row r="514" spans="1:3" x14ac:dyDescent="0.25">
      <c r="A514" s="5">
        <v>34182</v>
      </c>
      <c r="B514" s="6">
        <v>19.056645090834611</v>
      </c>
      <c r="C514" s="2">
        <v>46.103123450665429</v>
      </c>
    </row>
    <row r="515" spans="1:3" x14ac:dyDescent="0.25">
      <c r="A515" s="5">
        <v>34213</v>
      </c>
      <c r="B515" s="6">
        <v>0.64793251940354779</v>
      </c>
      <c r="C515" s="2">
        <v>35.544726142239028</v>
      </c>
    </row>
    <row r="516" spans="1:3" x14ac:dyDescent="0.25">
      <c r="A516" s="5">
        <v>34243</v>
      </c>
      <c r="B516" s="6">
        <v>-2.6599096302993832</v>
      </c>
      <c r="C516" s="2">
        <v>31.516174402112473</v>
      </c>
    </row>
    <row r="517" spans="1:3" x14ac:dyDescent="0.25">
      <c r="A517" s="5">
        <v>34274</v>
      </c>
      <c r="B517" s="6">
        <v>-2.0123414626213219</v>
      </c>
      <c r="C517" s="2">
        <v>32.286040425429263</v>
      </c>
    </row>
    <row r="518" spans="1:3" x14ac:dyDescent="0.25">
      <c r="A518" s="5">
        <v>34304</v>
      </c>
      <c r="B518" s="6">
        <v>5.3491464606438228</v>
      </c>
      <c r="C518" s="2">
        <v>30.960537133349717</v>
      </c>
    </row>
    <row r="519" spans="1:3" x14ac:dyDescent="0.25">
      <c r="A519" s="5">
        <v>34335</v>
      </c>
      <c r="B519" s="6">
        <v>48.824466429456372</v>
      </c>
      <c r="C519" s="2">
        <v>29.1380615348668</v>
      </c>
    </row>
    <row r="520" spans="1:3" x14ac:dyDescent="0.25">
      <c r="A520" s="5">
        <v>34366</v>
      </c>
      <c r="B520" s="6">
        <v>49.025718485949746</v>
      </c>
      <c r="C520" s="2">
        <v>32.031117434353249</v>
      </c>
    </row>
    <row r="521" spans="1:3" x14ac:dyDescent="0.25">
      <c r="A521" s="5">
        <v>34394</v>
      </c>
      <c r="B521" s="6">
        <v>51.352356064973534</v>
      </c>
      <c r="C521" s="2">
        <v>31.619446029042031</v>
      </c>
    </row>
    <row r="522" spans="1:3" x14ac:dyDescent="0.25">
      <c r="A522" s="5">
        <v>34425</v>
      </c>
      <c r="B522" s="6">
        <v>54.078121321985918</v>
      </c>
      <c r="C522" s="2">
        <v>30.815432793313381</v>
      </c>
    </row>
    <row r="523" spans="1:3" x14ac:dyDescent="0.25">
      <c r="A523" s="5">
        <v>34455</v>
      </c>
      <c r="B523" s="6">
        <v>53.700173758912229</v>
      </c>
      <c r="C523" s="2">
        <v>26.888189234617666</v>
      </c>
    </row>
    <row r="524" spans="1:3" x14ac:dyDescent="0.25">
      <c r="A524" s="5">
        <v>34486</v>
      </c>
      <c r="B524" s="6">
        <v>54.539010255736386</v>
      </c>
      <c r="C524" s="2">
        <v>26.515621766984676</v>
      </c>
    </row>
    <row r="525" spans="1:3" x14ac:dyDescent="0.25">
      <c r="A525" s="5">
        <v>34516</v>
      </c>
      <c r="B525" s="6">
        <v>54.921170090228465</v>
      </c>
      <c r="C525" s="2">
        <v>25.777505168085902</v>
      </c>
    </row>
    <row r="526" spans="1:3" x14ac:dyDescent="0.25">
      <c r="A526" s="5">
        <v>34547</v>
      </c>
      <c r="B526" s="6">
        <v>57.352261448774797</v>
      </c>
      <c r="C526" s="2">
        <v>27.181105568538321</v>
      </c>
    </row>
    <row r="527" spans="1:3" x14ac:dyDescent="0.25">
      <c r="A527" s="5">
        <v>34578</v>
      </c>
      <c r="B527" s="6">
        <v>59.770971123697677</v>
      </c>
      <c r="C527" s="2">
        <v>26.236848490127642</v>
      </c>
    </row>
    <row r="528" spans="1:3" x14ac:dyDescent="0.25">
      <c r="A528" s="5">
        <v>34608</v>
      </c>
      <c r="B528" s="6">
        <v>61.196946270973342</v>
      </c>
      <c r="C528" s="2">
        <v>23.832185481564938</v>
      </c>
    </row>
    <row r="529" spans="1:3" x14ac:dyDescent="0.25">
      <c r="A529" s="5">
        <v>34639</v>
      </c>
      <c r="B529" s="6">
        <v>62.659229533558999</v>
      </c>
      <c r="C529" s="2">
        <v>24.50199412806797</v>
      </c>
    </row>
    <row r="530" spans="1:3" x14ac:dyDescent="0.25">
      <c r="A530" s="5">
        <v>34669</v>
      </c>
      <c r="B530" s="6">
        <v>58.866803815396132</v>
      </c>
      <c r="C530" s="2">
        <v>25.383206905487476</v>
      </c>
    </row>
    <row r="531" spans="1:3" x14ac:dyDescent="0.25">
      <c r="A531" s="5">
        <v>34700</v>
      </c>
      <c r="B531" s="6">
        <v>14.339377823999763</v>
      </c>
      <c r="C531" s="2">
        <v>26.897686375184037</v>
      </c>
    </row>
    <row r="532" spans="1:3" x14ac:dyDescent="0.25">
      <c r="A532" s="5">
        <v>34731</v>
      </c>
      <c r="B532" s="6">
        <v>17.187769511171432</v>
      </c>
      <c r="C532" s="2">
        <v>23.472363647188143</v>
      </c>
    </row>
    <row r="533" spans="1:3" x14ac:dyDescent="0.25">
      <c r="A533" s="5">
        <v>34759</v>
      </c>
      <c r="B533" s="6">
        <v>15.90296517662939</v>
      </c>
      <c r="C533" s="2">
        <v>22.669222175088954</v>
      </c>
    </row>
    <row r="534" spans="1:3" x14ac:dyDescent="0.25">
      <c r="A534" s="5">
        <v>34790</v>
      </c>
      <c r="B534" s="6">
        <v>14.251075528353557</v>
      </c>
      <c r="C534" s="2">
        <v>22.162167216946884</v>
      </c>
    </row>
    <row r="535" spans="1:3" x14ac:dyDescent="0.25">
      <c r="A535" s="5">
        <v>34820</v>
      </c>
      <c r="B535" s="6">
        <v>15.061656821422408</v>
      </c>
      <c r="C535" s="2">
        <v>22.855403460787294</v>
      </c>
    </row>
    <row r="536" spans="1:3" x14ac:dyDescent="0.25">
      <c r="A536" s="5">
        <v>34851</v>
      </c>
      <c r="B536" s="6">
        <v>17.219539099183169</v>
      </c>
      <c r="C536" s="2">
        <v>22.473900836807449</v>
      </c>
    </row>
    <row r="537" spans="1:3" x14ac:dyDescent="0.25">
      <c r="A537" s="5">
        <v>34881</v>
      </c>
      <c r="B537" s="6">
        <v>19.289639282049276</v>
      </c>
      <c r="C537" s="2">
        <v>22.544521908747917</v>
      </c>
    </row>
    <row r="538" spans="1:3" x14ac:dyDescent="0.25">
      <c r="A538" s="5">
        <v>34912</v>
      </c>
      <c r="B538" s="6">
        <v>17.432301961034348</v>
      </c>
      <c r="C538" s="2">
        <v>21.977640812183008</v>
      </c>
    </row>
    <row r="539" spans="1:3" x14ac:dyDescent="0.25">
      <c r="A539" s="5">
        <v>34943</v>
      </c>
      <c r="B539" s="6">
        <v>17.932193744599303</v>
      </c>
      <c r="C539" s="2">
        <v>22.823769918971326</v>
      </c>
    </row>
    <row r="540" spans="1:3" x14ac:dyDescent="0.25">
      <c r="A540" s="5">
        <v>34973</v>
      </c>
      <c r="B540" s="6">
        <v>19.133080347412758</v>
      </c>
      <c r="C540" s="2">
        <v>22.934028827255482</v>
      </c>
    </row>
    <row r="541" spans="1:3" x14ac:dyDescent="0.25">
      <c r="A541" s="5">
        <v>35004</v>
      </c>
      <c r="B541" s="6">
        <v>21.525959236327957</v>
      </c>
      <c r="C541" s="2">
        <v>22.189446637317367</v>
      </c>
    </row>
    <row r="542" spans="1:3" x14ac:dyDescent="0.25">
      <c r="A542" s="5">
        <v>35034</v>
      </c>
      <c r="B542" s="6">
        <v>26.351457557931241</v>
      </c>
      <c r="C542" s="2">
        <v>22.773813994324964</v>
      </c>
    </row>
    <row r="543" spans="1:3" x14ac:dyDescent="0.25">
      <c r="A543" s="5">
        <v>35065</v>
      </c>
      <c r="B543" s="6">
        <v>25.41949173211064</v>
      </c>
      <c r="C543" s="2">
        <v>22.079605860253348</v>
      </c>
    </row>
    <row r="544" spans="1:3" x14ac:dyDescent="0.25">
      <c r="A544" s="5">
        <v>35096</v>
      </c>
      <c r="B544" s="6">
        <v>23.428375176976889</v>
      </c>
      <c r="C544" s="2">
        <v>23.695714834717172</v>
      </c>
    </row>
    <row r="545" spans="1:3" x14ac:dyDescent="0.25">
      <c r="A545" s="5">
        <v>35125</v>
      </c>
      <c r="B545" s="6">
        <v>25.005957918681858</v>
      </c>
      <c r="C545" s="2">
        <v>24.812154045447077</v>
      </c>
    </row>
    <row r="546" spans="1:3" x14ac:dyDescent="0.25">
      <c r="A546" s="5">
        <v>35156</v>
      </c>
      <c r="B546" s="6">
        <v>26.370151233072363</v>
      </c>
      <c r="C546" s="2">
        <v>25.140272047348699</v>
      </c>
    </row>
    <row r="547" spans="1:3" x14ac:dyDescent="0.25">
      <c r="A547" s="5">
        <v>35186</v>
      </c>
      <c r="B547" s="6">
        <v>26.530812423194796</v>
      </c>
      <c r="C547" s="2">
        <v>22.408589233456809</v>
      </c>
    </row>
    <row r="548" spans="1:3" x14ac:dyDescent="0.25">
      <c r="A548" s="5">
        <v>35217</v>
      </c>
      <c r="B548" s="6">
        <v>24.569833257354656</v>
      </c>
      <c r="C548" s="2">
        <v>22.755868126563428</v>
      </c>
    </row>
    <row r="549" spans="1:3" x14ac:dyDescent="0.25">
      <c r="A549" s="5">
        <v>35247</v>
      </c>
      <c r="B549" s="6">
        <v>23.108834055403193</v>
      </c>
      <c r="C549" s="2">
        <v>24.062418295680544</v>
      </c>
    </row>
    <row r="550" spans="1:3" x14ac:dyDescent="0.25">
      <c r="A550" s="5">
        <v>35278</v>
      </c>
      <c r="B550" s="6">
        <v>25.874698555327814</v>
      </c>
      <c r="C550" s="2">
        <v>25.172823510369845</v>
      </c>
    </row>
    <row r="551" spans="1:3" x14ac:dyDescent="0.25">
      <c r="A551" s="5">
        <v>35309</v>
      </c>
      <c r="B551" s="6">
        <v>25.357734435575946</v>
      </c>
      <c r="C551" s="2">
        <v>25.020705617086357</v>
      </c>
    </row>
    <row r="552" spans="1:3" x14ac:dyDescent="0.25">
      <c r="A552" s="5">
        <v>35339</v>
      </c>
      <c r="B552" s="6">
        <v>24.267259959500368</v>
      </c>
      <c r="C552" s="2">
        <v>25.39199458715855</v>
      </c>
    </row>
    <row r="553" spans="1:3" x14ac:dyDescent="0.25">
      <c r="A553" s="5">
        <v>35370</v>
      </c>
      <c r="B553" s="6">
        <v>21.043951353720526</v>
      </c>
      <c r="C553" s="2">
        <v>26.214701746744275</v>
      </c>
    </row>
    <row r="554" spans="1:3" x14ac:dyDescent="0.25">
      <c r="A554" s="5">
        <v>35400</v>
      </c>
      <c r="B554" s="6">
        <v>22.965254949407505</v>
      </c>
      <c r="C554" s="2">
        <v>25.620430680230232</v>
      </c>
    </row>
    <row r="555" spans="1:3" x14ac:dyDescent="0.25">
      <c r="A555" s="5">
        <v>35431</v>
      </c>
      <c r="B555" s="6">
        <v>25.310606697540027</v>
      </c>
      <c r="C555" s="2">
        <v>30.581059433097501</v>
      </c>
    </row>
    <row r="556" spans="1:3" x14ac:dyDescent="0.25">
      <c r="A556" s="5">
        <v>35462</v>
      </c>
      <c r="B556" s="6">
        <v>26.57782330741248</v>
      </c>
      <c r="C556" s="2">
        <v>31.755524455426599</v>
      </c>
    </row>
    <row r="557" spans="1:3" x14ac:dyDescent="0.25">
      <c r="A557" s="5">
        <v>35490</v>
      </c>
      <c r="B557" s="6">
        <v>25.587078873386631</v>
      </c>
      <c r="C557" s="2">
        <v>29.918409984890147</v>
      </c>
    </row>
    <row r="558" spans="1:3" x14ac:dyDescent="0.25">
      <c r="A558" s="5">
        <v>35521</v>
      </c>
      <c r="B558" s="6">
        <v>24.680332084824411</v>
      </c>
      <c r="C558" s="2">
        <v>28.910078854213172</v>
      </c>
    </row>
    <row r="559" spans="1:3" x14ac:dyDescent="0.25">
      <c r="A559" s="5">
        <v>35551</v>
      </c>
      <c r="B559" s="6">
        <v>25.105466033459734</v>
      </c>
      <c r="C559" s="2">
        <v>31.240847166381936</v>
      </c>
    </row>
    <row r="560" spans="1:3" x14ac:dyDescent="0.25">
      <c r="A560" s="5">
        <v>35582</v>
      </c>
      <c r="B560" s="6">
        <v>25.971333247091149</v>
      </c>
      <c r="C560" s="2">
        <v>31.109445277407243</v>
      </c>
    </row>
    <row r="561" spans="1:3" x14ac:dyDescent="0.25">
      <c r="A561" s="5">
        <v>35612</v>
      </c>
      <c r="B561" s="6">
        <v>26.34671995855809</v>
      </c>
      <c r="C561" s="2">
        <v>31.520778072514076</v>
      </c>
    </row>
    <row r="562" spans="1:3" x14ac:dyDescent="0.25">
      <c r="A562" s="5">
        <v>35643</v>
      </c>
      <c r="B562" s="6">
        <v>25.222150814194567</v>
      </c>
      <c r="C562" s="2">
        <v>30.708092485592253</v>
      </c>
    </row>
    <row r="563" spans="1:3" x14ac:dyDescent="0.25">
      <c r="A563" s="5">
        <v>35674</v>
      </c>
      <c r="B563" s="6">
        <v>25.249493193147245</v>
      </c>
      <c r="C563" s="2">
        <v>30.628087508799595</v>
      </c>
    </row>
    <row r="564" spans="1:3" x14ac:dyDescent="0.25">
      <c r="A564" s="5">
        <v>35704</v>
      </c>
      <c r="B564" s="6">
        <v>25.949836966249308</v>
      </c>
      <c r="C564" s="2">
        <v>30.993745656623251</v>
      </c>
    </row>
    <row r="565" spans="1:3" x14ac:dyDescent="0.25">
      <c r="A565" s="5">
        <v>35735</v>
      </c>
      <c r="B565" s="6">
        <v>26.475253691832535</v>
      </c>
      <c r="C565" s="2">
        <v>29.91162474507032</v>
      </c>
    </row>
    <row r="566" spans="1:3" x14ac:dyDescent="0.25">
      <c r="A566" s="5">
        <v>35765</v>
      </c>
      <c r="B566" s="6">
        <v>22.436344707211081</v>
      </c>
      <c r="C566" s="2">
        <v>30.671140939582386</v>
      </c>
    </row>
    <row r="567" spans="1:3" x14ac:dyDescent="0.25">
      <c r="A567" s="5">
        <v>35796</v>
      </c>
      <c r="B567" s="6">
        <v>22.353727436539987</v>
      </c>
      <c r="C567" s="2">
        <v>27.679697351855935</v>
      </c>
    </row>
    <row r="568" spans="1:3" x14ac:dyDescent="0.25">
      <c r="A568" s="5">
        <v>35827</v>
      </c>
      <c r="B568" s="6">
        <v>21.659388489563653</v>
      </c>
      <c r="C568" s="2">
        <v>29.006703229749832</v>
      </c>
    </row>
    <row r="569" spans="1:3" x14ac:dyDescent="0.25">
      <c r="A569" s="5">
        <v>35855</v>
      </c>
      <c r="B569" s="6">
        <v>22.271010291227004</v>
      </c>
      <c r="C569" s="2">
        <v>30.630630630635981</v>
      </c>
    </row>
    <row r="570" spans="1:3" x14ac:dyDescent="0.25">
      <c r="A570" s="5">
        <v>35886</v>
      </c>
      <c r="B570" s="6">
        <v>28.832304206876636</v>
      </c>
      <c r="C570" s="2">
        <v>33.608004708648018</v>
      </c>
    </row>
    <row r="571" spans="1:3" x14ac:dyDescent="0.25">
      <c r="A571" s="5">
        <v>35916</v>
      </c>
      <c r="B571" s="6">
        <v>31.798473886599616</v>
      </c>
      <c r="C571" s="2">
        <v>33.913043478238421</v>
      </c>
    </row>
    <row r="572" spans="1:3" x14ac:dyDescent="0.25">
      <c r="A572" s="5">
        <v>35947</v>
      </c>
      <c r="B572" s="6">
        <v>32.588705459344723</v>
      </c>
      <c r="C572" s="2">
        <v>35.906232132642167</v>
      </c>
    </row>
    <row r="573" spans="1:3" x14ac:dyDescent="0.25">
      <c r="A573" s="5">
        <v>35977</v>
      </c>
      <c r="B573" s="6">
        <v>32.087490533497871</v>
      </c>
      <c r="C573" s="2">
        <v>34.22969187674363</v>
      </c>
    </row>
    <row r="574" spans="1:3" x14ac:dyDescent="0.25">
      <c r="A574" s="5">
        <v>36008</v>
      </c>
      <c r="B574" s="6">
        <v>32.518054382747827</v>
      </c>
      <c r="C574" s="2">
        <v>34.162520729675606</v>
      </c>
    </row>
    <row r="575" spans="1:3" x14ac:dyDescent="0.25">
      <c r="A575" s="5">
        <v>36039</v>
      </c>
      <c r="B575" s="6">
        <v>40.102076513117233</v>
      </c>
      <c r="C575" s="2">
        <v>37.763371150791045</v>
      </c>
    </row>
    <row r="576" spans="1:3" x14ac:dyDescent="0.25">
      <c r="A576" s="5">
        <v>36069</v>
      </c>
      <c r="B576" s="6">
        <v>56.923610301203645</v>
      </c>
      <c r="C576" s="2">
        <v>44.03183023879118</v>
      </c>
    </row>
    <row r="577" spans="1:3" x14ac:dyDescent="0.25">
      <c r="A577" s="5">
        <v>36100</v>
      </c>
      <c r="B577" s="6">
        <v>51.911164264700169</v>
      </c>
      <c r="C577" s="2">
        <v>45.00261643118364</v>
      </c>
    </row>
    <row r="578" spans="1:3" x14ac:dyDescent="0.25">
      <c r="A578" s="5">
        <v>36130</v>
      </c>
      <c r="B578" s="6">
        <v>49.817639891036229</v>
      </c>
      <c r="C578" s="2">
        <v>43.400102722154401</v>
      </c>
    </row>
    <row r="579" spans="1:3" x14ac:dyDescent="0.25">
      <c r="A579" s="5">
        <v>36161</v>
      </c>
      <c r="B579" s="6">
        <v>57.204616303630338</v>
      </c>
      <c r="C579" s="2">
        <v>42.271604938277839</v>
      </c>
    </row>
    <row r="580" spans="1:3" x14ac:dyDescent="0.25">
      <c r="A580" s="5">
        <v>36192</v>
      </c>
      <c r="B580" s="6">
        <v>65.997276685641282</v>
      </c>
      <c r="C580" s="2">
        <v>39.726027397221046</v>
      </c>
    </row>
    <row r="581" spans="1:3" x14ac:dyDescent="0.25">
      <c r="A581" s="5">
        <v>36220</v>
      </c>
      <c r="B581" s="6">
        <v>127.10698749472311</v>
      </c>
      <c r="C581" s="2">
        <v>54.344827586198122</v>
      </c>
    </row>
    <row r="582" spans="1:3" x14ac:dyDescent="0.25">
      <c r="A582" s="5">
        <v>36251</v>
      </c>
      <c r="B582" s="6">
        <v>95.380458509988031</v>
      </c>
      <c r="C582" s="2">
        <v>56.079295154179796</v>
      </c>
    </row>
    <row r="583" spans="1:3" x14ac:dyDescent="0.25">
      <c r="A583" s="5">
        <v>36281</v>
      </c>
      <c r="B583" s="6">
        <v>73.80153583562057</v>
      </c>
      <c r="C583" s="2">
        <v>54.71861471864343</v>
      </c>
    </row>
    <row r="584" spans="1:3" x14ac:dyDescent="0.25">
      <c r="A584" s="5">
        <v>36312</v>
      </c>
      <c r="B584" s="6">
        <v>102.90026592071231</v>
      </c>
      <c r="C584" s="2">
        <v>53.050063104775006</v>
      </c>
    </row>
    <row r="585" spans="1:3" x14ac:dyDescent="0.25">
      <c r="A585" s="5">
        <v>36342</v>
      </c>
      <c r="B585" s="6">
        <v>121.13510116796593</v>
      </c>
      <c r="C585" s="2">
        <v>56.469115191976861</v>
      </c>
    </row>
    <row r="586" spans="1:3" x14ac:dyDescent="0.25">
      <c r="A586" s="5">
        <v>36373</v>
      </c>
      <c r="B586" s="6">
        <v>108.93625495630361</v>
      </c>
      <c r="C586" s="2">
        <v>55.294602389792843</v>
      </c>
    </row>
    <row r="587" spans="1:3" x14ac:dyDescent="0.25">
      <c r="A587" s="5">
        <v>36404</v>
      </c>
      <c r="B587" s="6">
        <v>102.06733438041793</v>
      </c>
      <c r="C587" s="2">
        <v>50.392156862697554</v>
      </c>
    </row>
    <row r="588" spans="1:3" x14ac:dyDescent="0.25">
      <c r="A588" s="5">
        <v>36434</v>
      </c>
      <c r="B588" s="6">
        <v>131.10580129322545</v>
      </c>
      <c r="C588" s="2">
        <v>47.145488029447357</v>
      </c>
    </row>
    <row r="589" spans="1:3" x14ac:dyDescent="0.25">
      <c r="A589" s="5">
        <v>36465</v>
      </c>
      <c r="B589" s="6">
        <v>167.80262116722844</v>
      </c>
      <c r="C589" s="2">
        <v>53.374233128863935</v>
      </c>
    </row>
    <row r="590" spans="1:3" x14ac:dyDescent="0.25">
      <c r="A590" s="5">
        <v>36495</v>
      </c>
      <c r="B590" s="6">
        <v>172.32697998459059</v>
      </c>
      <c r="C590" s="2">
        <v>60.709169054436842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87"/>
  <sheetViews>
    <sheetView workbookViewId="0"/>
  </sheetViews>
  <sheetFormatPr defaultColWidth="9.109375" defaultRowHeight="14.4" x14ac:dyDescent="0.3"/>
  <sheetData>
    <row r="1" spans="1:7" x14ac:dyDescent="0.3">
      <c r="A1" t="s">
        <v>59</v>
      </c>
      <c r="B1" t="s">
        <v>807</v>
      </c>
    </row>
    <row r="3" spans="1:7" x14ac:dyDescent="0.3">
      <c r="B3" t="s">
        <v>25</v>
      </c>
      <c r="C3" t="s">
        <v>17</v>
      </c>
    </row>
    <row r="4" spans="1:7" x14ac:dyDescent="0.3">
      <c r="A4" t="s">
        <v>61</v>
      </c>
      <c r="B4" s="9">
        <f>+'Data for Figure 13'!B111</f>
        <v>0.72338417990249049</v>
      </c>
      <c r="C4" s="9">
        <f>+'Data for Figure 13'!C111</f>
        <v>-8.7183958151704211E-2</v>
      </c>
      <c r="D4" s="9"/>
      <c r="G4" s="5"/>
    </row>
    <row r="5" spans="1:7" x14ac:dyDescent="0.3">
      <c r="A5" t="s">
        <v>62</v>
      </c>
      <c r="B5" s="9">
        <f>+'Data for Figure 13'!B112</f>
        <v>6.2568434224921074E-2</v>
      </c>
      <c r="C5" s="9">
        <f>+'Data for Figure 13'!C112</f>
        <v>0.34965034965035446</v>
      </c>
      <c r="D5" s="9"/>
      <c r="G5" s="5"/>
    </row>
    <row r="6" spans="1:7" x14ac:dyDescent="0.3">
      <c r="A6" t="s">
        <v>63</v>
      </c>
      <c r="B6" s="9">
        <f>+'Data for Figure 13'!B113</f>
        <v>-0.68132548776710711</v>
      </c>
      <c r="C6" s="9">
        <f>+'Data for Figure 13'!C113</f>
        <v>0.43497172683775176</v>
      </c>
      <c r="D6" s="9"/>
      <c r="G6" s="5"/>
    </row>
    <row r="7" spans="1:7" x14ac:dyDescent="0.3">
      <c r="A7" t="s">
        <v>64</v>
      </c>
      <c r="B7" s="9">
        <f>+'Data for Figure 13'!B114</f>
        <v>-0.51131081499844799</v>
      </c>
      <c r="C7" s="9">
        <f>+'Data for Figure 13'!C114</f>
        <v>0.47680970957955093</v>
      </c>
      <c r="D7" s="9"/>
      <c r="G7" s="5"/>
    </row>
    <row r="8" spans="1:7" x14ac:dyDescent="0.3">
      <c r="A8" t="s">
        <v>65</v>
      </c>
      <c r="B8" s="9">
        <f>+'Data for Figure 13'!B115</f>
        <v>0</v>
      </c>
      <c r="C8" s="9">
        <f>+'Data for Figure 13'!C115</f>
        <v>1.0043668122270644</v>
      </c>
      <c r="D8" s="9"/>
      <c r="G8" s="5"/>
    </row>
    <row r="9" spans="1:7" x14ac:dyDescent="0.3">
      <c r="A9" t="s">
        <v>66</v>
      </c>
      <c r="B9" s="9">
        <f>+'Data for Figure 13'!B116</f>
        <v>0.36759074896614313</v>
      </c>
      <c r="C9" s="9">
        <f>+'Data for Figure 13'!C116</f>
        <v>0.9162303664921323</v>
      </c>
      <c r="D9" s="9"/>
      <c r="G9" s="5"/>
    </row>
    <row r="10" spans="1:7" x14ac:dyDescent="0.3">
      <c r="A10" t="s">
        <v>67</v>
      </c>
      <c r="B10" s="9">
        <f>+'Data for Figure 13'!B117</f>
        <v>0.34911961141469944</v>
      </c>
      <c r="C10" s="9">
        <f>+'Data for Figure 13'!C117</f>
        <v>0.91344062635929646</v>
      </c>
      <c r="D10" s="9"/>
      <c r="G10" s="5"/>
    </row>
    <row r="11" spans="1:7" x14ac:dyDescent="0.3">
      <c r="A11" t="s">
        <v>68</v>
      </c>
      <c r="B11" s="9">
        <f>+'Data for Figure 13'!B118</f>
        <v>0.33404190707561321</v>
      </c>
      <c r="C11" s="9">
        <f>+'Data for Figure 13'!C118</f>
        <v>1.3077593722754743</v>
      </c>
      <c r="D11" s="9"/>
      <c r="G11" s="5"/>
    </row>
    <row r="12" spans="1:7" x14ac:dyDescent="0.3">
      <c r="A12" t="s">
        <v>69</v>
      </c>
      <c r="B12" s="9">
        <f>+'Data for Figure 13'!B119</f>
        <v>0.60734892195567214</v>
      </c>
      <c r="C12" s="9">
        <f>+'Data for Figure 13'!C119</f>
        <v>1.576182136602422</v>
      </c>
      <c r="D12" s="9"/>
      <c r="G12" s="5"/>
    </row>
    <row r="13" spans="1:7" x14ac:dyDescent="0.3">
      <c r="A13" t="s">
        <v>70</v>
      </c>
      <c r="B13" s="9">
        <f>+'Data for Figure 13'!B120</f>
        <v>9.1827364554640759E-2</v>
      </c>
      <c r="C13" s="9">
        <f>+'Data for Figure 13'!C120</f>
        <v>2.0604997807979197</v>
      </c>
      <c r="D13" s="9"/>
      <c r="G13" s="5"/>
    </row>
    <row r="14" spans="1:7" x14ac:dyDescent="0.3">
      <c r="A14" t="s">
        <v>71</v>
      </c>
      <c r="B14" s="9">
        <f>+'Data for Figure 13'!B121</f>
        <v>1.2355212355212313</v>
      </c>
      <c r="C14" s="9">
        <f>+'Data for Figure 13'!C121</f>
        <v>3.2909170688898648</v>
      </c>
      <c r="D14" s="9"/>
      <c r="G14" s="5"/>
    </row>
    <row r="15" spans="1:7" x14ac:dyDescent="0.3">
      <c r="A15" t="s">
        <v>72</v>
      </c>
      <c r="B15" s="9">
        <f>+'Data for Figure 13'!B122</f>
        <v>1.5813953488372032</v>
      </c>
      <c r="C15" s="9">
        <f>+'Data for Figure 13'!C122</f>
        <v>2.7947598253275308</v>
      </c>
      <c r="D15" s="9"/>
      <c r="G15" s="5"/>
    </row>
    <row r="16" spans="1:7" x14ac:dyDescent="0.3">
      <c r="A16" t="s">
        <v>73</v>
      </c>
      <c r="B16" s="9">
        <f>+'Data for Figure 13'!B123</f>
        <v>10.491803278688545</v>
      </c>
      <c r="C16" s="9">
        <f>+'Data for Figure 13'!C123</f>
        <v>2.7923211169284423</v>
      </c>
      <c r="D16" s="9"/>
      <c r="G16" s="5"/>
    </row>
    <row r="17" spans="1:7" x14ac:dyDescent="0.3">
      <c r="A17" t="s">
        <v>74</v>
      </c>
      <c r="B17" s="9">
        <f>+'Data for Figure 13'!B124</f>
        <v>11.036423323432864</v>
      </c>
      <c r="C17" s="9">
        <f>+'Data for Figure 13'!C124</f>
        <v>2.6132404181184565</v>
      </c>
      <c r="D17" s="9"/>
      <c r="G17" s="5"/>
    </row>
    <row r="18" spans="1:7" x14ac:dyDescent="0.3">
      <c r="A18" t="s">
        <v>75</v>
      </c>
      <c r="B18" s="9">
        <f>+'Data for Figure 13'!B125</f>
        <v>12.628624883068301</v>
      </c>
      <c r="C18" s="9">
        <f>+'Data for Figure 13'!C125</f>
        <v>2.3819835426591718</v>
      </c>
      <c r="D18" s="9"/>
      <c r="G18" s="5"/>
    </row>
    <row r="19" spans="1:7" x14ac:dyDescent="0.3">
      <c r="A19" t="s">
        <v>76</v>
      </c>
      <c r="B19" s="9">
        <f>+'Data for Figure 13'!B126</f>
        <v>14.327986294969635</v>
      </c>
      <c r="C19" s="9">
        <f>+'Data for Figure 13'!C126</f>
        <v>4.3140638481449445</v>
      </c>
      <c r="D19" s="9"/>
      <c r="G19" s="5"/>
    </row>
    <row r="20" spans="1:7" x14ac:dyDescent="0.3">
      <c r="A20" t="s">
        <v>77</v>
      </c>
      <c r="B20" s="9">
        <f>+'Data for Figure 13'!B127</f>
        <v>12.823275862068961</v>
      </c>
      <c r="C20" s="9">
        <f>+'Data for Figure 13'!C127</f>
        <v>5.836575875486405</v>
      </c>
      <c r="D20" s="9"/>
      <c r="G20" s="5"/>
    </row>
    <row r="21" spans="1:7" x14ac:dyDescent="0.3">
      <c r="A21" t="s">
        <v>78</v>
      </c>
      <c r="B21" s="9">
        <f>+'Data for Figure 13'!B128</f>
        <v>21.959407904776441</v>
      </c>
      <c r="C21" s="9">
        <f>+'Data for Figure 13'!C128</f>
        <v>6.0959792477302432</v>
      </c>
      <c r="D21" s="9"/>
      <c r="G21" s="5"/>
    </row>
    <row r="22" spans="1:7" x14ac:dyDescent="0.3">
      <c r="A22" t="s">
        <v>79</v>
      </c>
      <c r="B22" s="9">
        <f>+'Data for Figure 13'!B129</f>
        <v>18.983512327938282</v>
      </c>
      <c r="C22" s="9">
        <f>+'Data for Figure 13'!C129</f>
        <v>5.6034482758620774</v>
      </c>
      <c r="D22" s="9"/>
      <c r="G22" s="5"/>
    </row>
    <row r="23" spans="1:7" x14ac:dyDescent="0.3">
      <c r="A23" t="s">
        <v>80</v>
      </c>
      <c r="B23" s="9">
        <f>+'Data for Figure 13'!B130</f>
        <v>19.990920096852292</v>
      </c>
      <c r="C23" s="9">
        <f>+'Data for Figure 13'!C130</f>
        <v>5.0344234079173988</v>
      </c>
      <c r="D23" s="9"/>
      <c r="G23" s="5"/>
    </row>
    <row r="24" spans="1:7" x14ac:dyDescent="0.3">
      <c r="A24" t="s">
        <v>81</v>
      </c>
      <c r="B24" s="9">
        <f>+'Data for Figure 13'!B131</f>
        <v>18.578327799577401</v>
      </c>
      <c r="C24" s="9">
        <f>+'Data for Figure 13'!C131</f>
        <v>4.2241379310344884</v>
      </c>
      <c r="D24" s="9"/>
      <c r="G24" s="5"/>
    </row>
    <row r="25" spans="1:7" x14ac:dyDescent="0.3">
      <c r="A25" t="s">
        <v>82</v>
      </c>
      <c r="B25" s="9">
        <f>+'Data for Figure 13'!B132</f>
        <v>20.428134556574896</v>
      </c>
      <c r="C25" s="9">
        <f>+'Data for Figure 13'!C132</f>
        <v>4.6821305841924454</v>
      </c>
      <c r="D25" s="9"/>
      <c r="G25" s="5"/>
    </row>
    <row r="26" spans="1:7" x14ac:dyDescent="0.3">
      <c r="A26" t="s">
        <v>83</v>
      </c>
      <c r="B26" s="9">
        <f>+'Data for Figure 13'!B133</f>
        <v>20.793287566742961</v>
      </c>
      <c r="C26" s="9">
        <f>+'Data for Figure 13'!C133</f>
        <v>3.6958368734069547</v>
      </c>
      <c r="D26" s="9"/>
      <c r="G26" s="5"/>
    </row>
    <row r="27" spans="1:7" x14ac:dyDescent="0.3">
      <c r="A27" t="s">
        <v>84</v>
      </c>
      <c r="B27" s="9">
        <f>+'Data for Figure 13'!B134</f>
        <v>21.047008547008559</v>
      </c>
      <c r="C27" s="9">
        <f>+'Data for Figure 13'!C134</f>
        <v>4.2480883602378894</v>
      </c>
      <c r="D27" s="9"/>
      <c r="G27" s="5"/>
    </row>
    <row r="28" spans="1:7" x14ac:dyDescent="0.3">
      <c r="A28" t="s">
        <v>85</v>
      </c>
      <c r="B28" s="9">
        <f>+'Data for Figure 13'!B135</f>
        <v>14.186802317366102</v>
      </c>
      <c r="C28" s="9">
        <f>+'Data for Figure 13'!C135</f>
        <v>3.7775891341256473</v>
      </c>
      <c r="D28" s="9"/>
      <c r="G28" s="5"/>
    </row>
    <row r="29" spans="1:7" x14ac:dyDescent="0.3">
      <c r="A29" t="s">
        <v>86</v>
      </c>
      <c r="B29" s="9">
        <f>+'Data for Figure 13'!B136</f>
        <v>14.951428973673103</v>
      </c>
      <c r="C29" s="9">
        <f>+'Data for Figure 13'!C136</f>
        <v>4.7113752122241337</v>
      </c>
      <c r="D29" s="9"/>
      <c r="G29" s="5"/>
    </row>
    <row r="30" spans="1:7" x14ac:dyDescent="0.3">
      <c r="A30" t="s">
        <v>87</v>
      </c>
      <c r="B30" s="9">
        <f>+'Data for Figure 13'!B137</f>
        <v>13.676633444075298</v>
      </c>
      <c r="C30" s="9">
        <f>+'Data for Figure 13'!C137</f>
        <v>4.8646362098138773</v>
      </c>
      <c r="D30" s="9"/>
      <c r="G30" s="5"/>
    </row>
    <row r="31" spans="1:7" x14ac:dyDescent="0.3">
      <c r="A31" t="s">
        <v>88</v>
      </c>
      <c r="B31" s="9">
        <f>+'Data for Figure 13'!B138</f>
        <v>10.175725378013894</v>
      </c>
      <c r="C31" s="9">
        <f>+'Data for Figure 13'!C138</f>
        <v>2.8122415219189234</v>
      </c>
      <c r="D31" s="9"/>
      <c r="G31" s="5"/>
    </row>
    <row r="32" spans="1:7" x14ac:dyDescent="0.3">
      <c r="A32" t="s">
        <v>89</v>
      </c>
      <c r="B32" s="9">
        <f>+'Data for Figure 13'!B139</f>
        <v>9.755764770091405</v>
      </c>
      <c r="C32" s="9">
        <f>+'Data for Figure 13'!C139</f>
        <v>1.5522875816993187</v>
      </c>
      <c r="D32" s="9"/>
      <c r="G32" s="5"/>
    </row>
    <row r="33" spans="1:7" x14ac:dyDescent="0.3">
      <c r="A33" t="s">
        <v>90</v>
      </c>
      <c r="B33" s="9">
        <f>+'Data for Figure 13'!B140</f>
        <v>1.7892892892892798</v>
      </c>
      <c r="C33" s="9">
        <f>+'Data for Figure 13'!C140</f>
        <v>0.52974735126325445</v>
      </c>
      <c r="D33" s="9"/>
      <c r="G33" s="5"/>
    </row>
    <row r="34" spans="1:7" x14ac:dyDescent="0.3">
      <c r="A34" t="s">
        <v>91</v>
      </c>
      <c r="B34" s="9">
        <f>+'Data for Figure 13'!B141</f>
        <v>4.4495296211543351</v>
      </c>
      <c r="C34" s="9">
        <f>+'Data for Figure 13'!C141</f>
        <v>1.1836734693877693</v>
      </c>
      <c r="D34" s="9"/>
      <c r="G34" s="5"/>
    </row>
    <row r="35" spans="1:7" x14ac:dyDescent="0.3">
      <c r="A35" t="s">
        <v>92</v>
      </c>
      <c r="B35" s="9">
        <f>+'Data for Figure 13'!B142</f>
        <v>3.480892924706779</v>
      </c>
      <c r="C35" s="9">
        <f>+'Data for Figure 13'!C142</f>
        <v>2.0893076607947592</v>
      </c>
      <c r="D35" s="9"/>
      <c r="G35" s="5"/>
    </row>
    <row r="36" spans="1:7" x14ac:dyDescent="0.3">
      <c r="A36" t="s">
        <v>93</v>
      </c>
      <c r="B36" s="9">
        <f>+'Data for Figure 13'!B143</f>
        <v>3.9837087947053709</v>
      </c>
      <c r="C36" s="9">
        <f>+'Data for Figure 13'!C143</f>
        <v>3.060380479735314</v>
      </c>
      <c r="D36" s="9"/>
      <c r="G36" s="5"/>
    </row>
    <row r="37" spans="1:7" x14ac:dyDescent="0.3">
      <c r="A37" t="s">
        <v>94</v>
      </c>
      <c r="B37" s="9">
        <f>+'Data for Figure 13'!B144</f>
        <v>3.5804977145759365</v>
      </c>
      <c r="C37" s="9">
        <f>+'Data for Figure 13'!C144</f>
        <v>3.7340993024210123</v>
      </c>
      <c r="D37" s="9"/>
      <c r="G37" s="5"/>
    </row>
    <row r="38" spans="1:7" x14ac:dyDescent="0.3">
      <c r="A38" t="s">
        <v>95</v>
      </c>
      <c r="B38" s="9">
        <f>+'Data for Figure 13'!B145</f>
        <v>2.7027027027026853</v>
      </c>
      <c r="C38" s="9">
        <f>+'Data for Figure 13'!C145</f>
        <v>4.0966816878328594</v>
      </c>
      <c r="D38" s="9"/>
      <c r="G38" s="5"/>
    </row>
    <row r="39" spans="1:7" x14ac:dyDescent="0.3">
      <c r="A39" t="s">
        <v>96</v>
      </c>
      <c r="B39" s="9">
        <f>+'Data for Figure 13'!B146</f>
        <v>1.1473962930273567</v>
      </c>
      <c r="C39" s="9">
        <f>+'Data for Figure 13'!C146</f>
        <v>3.9119804400977953</v>
      </c>
      <c r="D39" s="9"/>
      <c r="G39" s="5"/>
    </row>
    <row r="40" spans="1:7" x14ac:dyDescent="0.3">
      <c r="A40" t="s">
        <v>97</v>
      </c>
      <c r="B40" s="9">
        <f>+'Data for Figure 13'!B147</f>
        <v>-1.4478406137854247</v>
      </c>
      <c r="C40" s="9">
        <f>+'Data for Figure 13'!C147</f>
        <v>4.9897750511247452</v>
      </c>
      <c r="D40" s="9"/>
      <c r="G40" s="5"/>
    </row>
    <row r="41" spans="1:7" x14ac:dyDescent="0.3">
      <c r="A41" t="s">
        <v>98</v>
      </c>
      <c r="B41" s="9">
        <f>+'Data for Figure 13'!B148</f>
        <v>-2.8903857930189827</v>
      </c>
      <c r="C41" s="9">
        <f>+'Data for Figure 13'!C148</f>
        <v>4.6615322253749536</v>
      </c>
      <c r="D41" s="9"/>
      <c r="G41" s="5"/>
    </row>
    <row r="42" spans="1:7" x14ac:dyDescent="0.3">
      <c r="A42" t="s">
        <v>99</v>
      </c>
      <c r="B42" s="9">
        <f>+'Data for Figure 13'!B149</f>
        <v>-3.5314174378957688</v>
      </c>
      <c r="C42" s="9">
        <f>+'Data for Figure 13'!C149</f>
        <v>4.9213392496974651</v>
      </c>
      <c r="D42" s="9"/>
      <c r="G42" s="5"/>
    </row>
    <row r="43" spans="1:7" x14ac:dyDescent="0.3">
      <c r="A43" t="s">
        <v>100</v>
      </c>
      <c r="B43" s="9">
        <f>+'Data for Figure 13'!B150</f>
        <v>-2.0895153313550914</v>
      </c>
      <c r="C43" s="9">
        <f>+'Data for Figure 13'!C150</f>
        <v>4.6259050683829628</v>
      </c>
      <c r="D43" s="9"/>
      <c r="G43" s="5"/>
    </row>
    <row r="44" spans="1:7" x14ac:dyDescent="0.3">
      <c r="A44" t="s">
        <v>101</v>
      </c>
      <c r="B44" s="9">
        <f>+'Data for Figure 13'!B151</f>
        <v>-1.9020387866732984</v>
      </c>
      <c r="C44" s="9">
        <f>+'Data for Figure 13'!C151</f>
        <v>5.2292839903459454</v>
      </c>
      <c r="D44" s="9"/>
      <c r="G44" s="5"/>
    </row>
    <row r="45" spans="1:7" x14ac:dyDescent="0.3">
      <c r="A45" t="s">
        <v>102</v>
      </c>
      <c r="B45" s="9">
        <f>+'Data for Figure 13'!B152</f>
        <v>-3.6263060848186708</v>
      </c>
      <c r="C45" s="9">
        <f>+'Data for Figure 13'!C152</f>
        <v>6.6477503040129449</v>
      </c>
      <c r="D45" s="9"/>
      <c r="G45" s="5"/>
    </row>
    <row r="46" spans="1:7" x14ac:dyDescent="0.3">
      <c r="A46" t="s">
        <v>103</v>
      </c>
      <c r="B46" s="9">
        <f>+'Data for Figure 13'!B153</f>
        <v>-4.3695228821811138</v>
      </c>
      <c r="C46" s="9">
        <f>+'Data for Figure 13'!C153</f>
        <v>6.8979427188382347</v>
      </c>
      <c r="D46" s="9"/>
      <c r="G46" s="5"/>
    </row>
    <row r="47" spans="1:7" x14ac:dyDescent="0.3">
      <c r="A47" t="s">
        <v>104</v>
      </c>
      <c r="B47" s="9">
        <f>+'Data for Figure 13'!B154</f>
        <v>-7.1785496648385143</v>
      </c>
      <c r="C47" s="9">
        <f>+'Data for Figure 13'!C154</f>
        <v>5.8988764044943798</v>
      </c>
      <c r="D47" s="9"/>
      <c r="G47" s="5"/>
    </row>
    <row r="48" spans="1:7" x14ac:dyDescent="0.3">
      <c r="A48" t="s">
        <v>105</v>
      </c>
      <c r="B48" s="9">
        <f>+'Data for Figure 13'!B155</f>
        <v>-7.919216646266829</v>
      </c>
      <c r="C48" s="9">
        <f>+'Data for Figure 13'!C155</f>
        <v>5.9791332263242403</v>
      </c>
      <c r="D48" s="9"/>
      <c r="G48" s="5"/>
    </row>
    <row r="49" spans="1:7" x14ac:dyDescent="0.3">
      <c r="A49" t="s">
        <v>106</v>
      </c>
      <c r="B49" s="9">
        <f>+'Data for Figure 13'!B156</f>
        <v>-9.4385878891885309</v>
      </c>
      <c r="C49" s="9">
        <f>+'Data for Figure 13'!C156</f>
        <v>4.6281645569620222</v>
      </c>
      <c r="D49" s="9"/>
      <c r="G49" s="5"/>
    </row>
    <row r="50" spans="1:7" x14ac:dyDescent="0.3">
      <c r="A50" t="s">
        <v>107</v>
      </c>
      <c r="B50" s="9">
        <f>+'Data for Figure 13'!B157</f>
        <v>-9.7270044269552347</v>
      </c>
      <c r="C50" s="9">
        <f>+'Data for Figure 13'!C157</f>
        <v>4.8799685163321227</v>
      </c>
      <c r="D50" s="9"/>
      <c r="G50" s="5"/>
    </row>
    <row r="51" spans="1:7" x14ac:dyDescent="0.3">
      <c r="A51" t="s">
        <v>108</v>
      </c>
      <c r="B51" s="9">
        <f>+'Data for Figure 13'!B158</f>
        <v>-8.7384692096733865</v>
      </c>
      <c r="C51" s="9">
        <f>+'Data for Figure 13'!C158</f>
        <v>4.1568627450980333</v>
      </c>
      <c r="D51" s="9"/>
      <c r="G51" s="5"/>
    </row>
    <row r="52" spans="1:7" x14ac:dyDescent="0.3">
      <c r="A52" t="s">
        <v>109</v>
      </c>
      <c r="B52" s="9">
        <f>+'Data for Figure 13'!B159</f>
        <v>-8.38774485183324</v>
      </c>
      <c r="C52" s="9">
        <f>+'Data for Figure 13'!C159</f>
        <v>2.0646669263731932</v>
      </c>
      <c r="D52" s="9"/>
      <c r="G52" s="5"/>
    </row>
    <row r="53" spans="1:7" x14ac:dyDescent="0.3">
      <c r="A53" t="s">
        <v>110</v>
      </c>
      <c r="B53" s="9">
        <f>+'Data for Figure 13'!B160</f>
        <v>-7.5923823937444759</v>
      </c>
      <c r="C53" s="9">
        <f>+'Data for Figure 13'!C160</f>
        <v>2.7885360185902375</v>
      </c>
      <c r="D53" s="9"/>
      <c r="G53" s="5"/>
    </row>
    <row r="54" spans="1:7" x14ac:dyDescent="0.3">
      <c r="A54" t="s">
        <v>111</v>
      </c>
      <c r="B54" s="9">
        <f>+'Data for Figure 13'!B161</f>
        <v>-7.3971219389043164</v>
      </c>
      <c r="C54" s="9">
        <f>+'Data for Figure 13'!C161</f>
        <v>2.9219530949634587</v>
      </c>
      <c r="D54" s="9"/>
      <c r="G54" s="5"/>
    </row>
    <row r="55" spans="1:7" x14ac:dyDescent="0.3">
      <c r="A55" t="s">
        <v>112</v>
      </c>
      <c r="B55" s="9">
        <f>+'Data for Figure 13'!B162</f>
        <v>-7.4125520899103483</v>
      </c>
      <c r="C55" s="9">
        <f>+'Data for Figure 13'!C162</f>
        <v>3.7677816224529037</v>
      </c>
      <c r="D55" s="9"/>
      <c r="G55" s="5"/>
    </row>
    <row r="56" spans="1:7" x14ac:dyDescent="0.3">
      <c r="A56" t="s">
        <v>113</v>
      </c>
      <c r="B56" s="9">
        <f>+'Data for Figure 13'!B163</f>
        <v>-7.1220377645418704</v>
      </c>
      <c r="C56" s="9">
        <f>+'Data for Figure 13'!C163</f>
        <v>3.2492354740061291</v>
      </c>
      <c r="D56" s="9"/>
      <c r="G56" s="5"/>
    </row>
    <row r="57" spans="1:7" x14ac:dyDescent="0.3">
      <c r="A57" t="s">
        <v>114</v>
      </c>
      <c r="B57" s="9">
        <f>+'Data for Figure 13'!B164</f>
        <v>-6.6071428571428656</v>
      </c>
      <c r="C57" s="9">
        <f>+'Data for Figure 13'!C164</f>
        <v>3.8768529076396829</v>
      </c>
      <c r="D57" s="9"/>
      <c r="G57" s="5"/>
    </row>
    <row r="58" spans="1:7" x14ac:dyDescent="0.3">
      <c r="A58" t="s">
        <v>115</v>
      </c>
      <c r="B58" s="9">
        <f>+'Data for Figure 13'!B165</f>
        <v>-6.9110347460862833</v>
      </c>
      <c r="C58" s="9">
        <f>+'Data for Figure 13'!C165</f>
        <v>3.0566037735849205</v>
      </c>
      <c r="D58" s="9"/>
      <c r="G58" s="5"/>
    </row>
    <row r="59" spans="1:7" x14ac:dyDescent="0.3">
      <c r="A59" t="s">
        <v>116</v>
      </c>
      <c r="B59" s="9">
        <f>+'Data for Figure 13'!B166</f>
        <v>-4.1360294117647136</v>
      </c>
      <c r="C59" s="9">
        <f>+'Data for Figure 13'!C166</f>
        <v>3.1451307313376198</v>
      </c>
      <c r="D59" s="9"/>
      <c r="G59" s="5"/>
    </row>
    <row r="60" spans="1:7" x14ac:dyDescent="0.3">
      <c r="A60" t="s">
        <v>117</v>
      </c>
      <c r="B60" s="9">
        <f>+'Data for Figure 13'!B167</f>
        <v>-2.9908281270769637</v>
      </c>
      <c r="C60" s="9">
        <f>+'Data for Figure 13'!C167</f>
        <v>2.7641045058689917</v>
      </c>
      <c r="D60" s="9"/>
      <c r="G60" s="5"/>
    </row>
    <row r="61" spans="1:7" x14ac:dyDescent="0.3">
      <c r="A61" t="s">
        <v>118</v>
      </c>
      <c r="B61" s="9">
        <f>+'Data for Figure 13'!B168</f>
        <v>-1.2181916621548341</v>
      </c>
      <c r="C61" s="9">
        <f>+'Data for Figure 13'!C168</f>
        <v>2.6843100189035907</v>
      </c>
      <c r="D61" s="9"/>
      <c r="G61" s="5"/>
    </row>
    <row r="62" spans="1:7" x14ac:dyDescent="0.3">
      <c r="A62" t="s">
        <v>119</v>
      </c>
      <c r="B62" s="9">
        <f>+'Data for Figure 13'!B169</f>
        <v>-0.54488489306634746</v>
      </c>
      <c r="C62" s="9">
        <f>+'Data for Figure 13'!C169</f>
        <v>2.2889305816135019</v>
      </c>
      <c r="D62" s="9"/>
      <c r="G62" s="5"/>
    </row>
    <row r="63" spans="1:7" x14ac:dyDescent="0.3">
      <c r="A63" t="s">
        <v>120</v>
      </c>
      <c r="B63" s="9">
        <f>+'Data for Figure 13'!B170</f>
        <v>-0.27318672312527936</v>
      </c>
      <c r="C63" s="9">
        <f>+'Data for Figure 13'!C170</f>
        <v>2.2590361445783191</v>
      </c>
      <c r="D63" s="9"/>
      <c r="G63" s="5"/>
    </row>
    <row r="64" spans="1:7" x14ac:dyDescent="0.3">
      <c r="A64" t="s">
        <v>121</v>
      </c>
      <c r="B64" s="9">
        <f>+'Data for Figure 13'!B171</f>
        <v>1.1513157894736692</v>
      </c>
      <c r="C64" s="9">
        <f>+'Data for Figure 13'!C171</f>
        <v>5.0381679389313261</v>
      </c>
      <c r="D64" s="9"/>
      <c r="G64" s="5"/>
    </row>
    <row r="65" spans="1:7" x14ac:dyDescent="0.3">
      <c r="A65" t="s">
        <v>122</v>
      </c>
      <c r="B65" s="9">
        <f>+'Data for Figure 13'!B172</f>
        <v>0.25931486283608257</v>
      </c>
      <c r="C65" s="9">
        <f>+'Data for Figure 13'!C172</f>
        <v>3.8432554634513894</v>
      </c>
      <c r="D65" s="9"/>
      <c r="G65" s="5"/>
    </row>
    <row r="66" spans="1:7" x14ac:dyDescent="0.3">
      <c r="A66" t="s">
        <v>123</v>
      </c>
      <c r="B66" s="9">
        <f>+'Data for Figure 13'!B173</f>
        <v>-0.24536532170118952</v>
      </c>
      <c r="C66" s="9">
        <f>+'Data for Figure 13'!C173</f>
        <v>2.465446395218529</v>
      </c>
      <c r="D66" s="9"/>
      <c r="G66" s="5"/>
    </row>
    <row r="67" spans="1:7" x14ac:dyDescent="0.3">
      <c r="A67" t="s">
        <v>124</v>
      </c>
      <c r="B67" s="9">
        <f>+'Data for Figure 13'!B174</f>
        <v>-0.38188761593017068</v>
      </c>
      <c r="C67" s="9">
        <f>+'Data for Figure 13'!C174</f>
        <v>3.9273805113004823</v>
      </c>
      <c r="D67" s="9"/>
      <c r="G67" s="5"/>
    </row>
    <row r="68" spans="1:7" x14ac:dyDescent="0.3">
      <c r="A68" t="s">
        <v>125</v>
      </c>
      <c r="B68" s="9">
        <f>+'Data for Figure 13'!B175</f>
        <v>0.28653295128938971</v>
      </c>
      <c r="C68" s="9">
        <f>+'Data for Figure 13'!C175</f>
        <v>3.8504257682340004</v>
      </c>
      <c r="D68" s="9"/>
      <c r="G68" s="5"/>
    </row>
    <row r="69" spans="1:7" x14ac:dyDescent="0.3">
      <c r="A69" t="s">
        <v>126</v>
      </c>
      <c r="B69" s="9">
        <f>+'Data for Figure 13'!B176</f>
        <v>4.0972411909315949E-2</v>
      </c>
      <c r="C69" s="9">
        <f>+'Data for Figure 13'!C176</f>
        <v>2.3417489937797464</v>
      </c>
      <c r="D69" s="9"/>
      <c r="G69" s="5"/>
    </row>
    <row r="70" spans="1:7" x14ac:dyDescent="0.3">
      <c r="A70" t="s">
        <v>127</v>
      </c>
      <c r="B70" s="9">
        <f>+'Data for Figure 13'!B177</f>
        <v>0.79299972655181605</v>
      </c>
      <c r="C70" s="9">
        <f>+'Data for Figure 13'!C177</f>
        <v>4.6503112413035508</v>
      </c>
      <c r="D70" s="9"/>
      <c r="G70" s="5"/>
    </row>
    <row r="71" spans="1:7" x14ac:dyDescent="0.3">
      <c r="A71" t="s">
        <v>128</v>
      </c>
      <c r="B71" s="9">
        <f>+'Data for Figure 13'!B178</f>
        <v>1.0957403095466531</v>
      </c>
      <c r="C71" s="9">
        <f>+'Data for Figure 13'!C178</f>
        <v>2.6451138868479163</v>
      </c>
      <c r="D71" s="9"/>
      <c r="G71" s="5"/>
    </row>
    <row r="72" spans="1:7" x14ac:dyDescent="0.3">
      <c r="A72" t="s">
        <v>129</v>
      </c>
      <c r="B72" s="9">
        <f>+'Data for Figure 13'!B179</f>
        <v>0.87695258975061741</v>
      </c>
      <c r="C72" s="9">
        <f>+'Data for Figure 13'!C179</f>
        <v>1.6212232866617438</v>
      </c>
      <c r="D72" s="9"/>
      <c r="G72" s="5"/>
    </row>
    <row r="73" spans="1:7" x14ac:dyDescent="0.3">
      <c r="A73" t="s">
        <v>130</v>
      </c>
      <c r="B73" s="9">
        <f>+'Data for Figure 13'!B180</f>
        <v>0.34255960537133456</v>
      </c>
      <c r="C73" s="9">
        <f>+'Data for Figure 13'!C180</f>
        <v>2.9823269513991058</v>
      </c>
      <c r="D73" s="9"/>
      <c r="G73" s="5"/>
    </row>
    <row r="74" spans="1:7" x14ac:dyDescent="0.3">
      <c r="A74" t="s">
        <v>131</v>
      </c>
      <c r="B74" s="9">
        <f>+'Data for Figure 13'!B181</f>
        <v>4.1090261608000465E-2</v>
      </c>
      <c r="C74" s="9">
        <f>+'Data for Figure 13'!C181</f>
        <v>2.2743947175348556</v>
      </c>
      <c r="D74" s="9"/>
      <c r="G74" s="5"/>
    </row>
    <row r="75" spans="1:7" x14ac:dyDescent="0.3">
      <c r="A75" t="s">
        <v>132</v>
      </c>
      <c r="B75" s="9">
        <f>+'Data for Figure 13'!B182</f>
        <v>-1.3696753869320514E-2</v>
      </c>
      <c r="C75" s="9">
        <f>+'Data for Figure 13'!C182</f>
        <v>6.1855670103092786</v>
      </c>
      <c r="D75" s="9"/>
      <c r="G75" s="5"/>
    </row>
    <row r="76" spans="1:7" x14ac:dyDescent="0.3">
      <c r="A76" t="s">
        <v>133</v>
      </c>
      <c r="B76" s="9">
        <f>+'Data for Figure 13'!B183</f>
        <v>-1.0298102981029689</v>
      </c>
      <c r="C76" s="9">
        <f>+'Data for Figure 13'!C183</f>
        <v>5.7412790697674465</v>
      </c>
      <c r="D76" s="9"/>
      <c r="G76" s="5"/>
    </row>
    <row r="77" spans="1:7" x14ac:dyDescent="0.3">
      <c r="A77" t="s">
        <v>134</v>
      </c>
      <c r="B77" s="9">
        <f>+'Data for Figure 13'!B184</f>
        <v>-0.19057990743263648</v>
      </c>
      <c r="C77" s="9">
        <f>+'Data for Figure 13'!C184</f>
        <v>5.8055152394774767</v>
      </c>
      <c r="D77" s="9"/>
      <c r="G77" s="5"/>
    </row>
    <row r="78" spans="1:7" x14ac:dyDescent="0.3">
      <c r="A78" t="s">
        <v>135</v>
      </c>
      <c r="B78" s="9">
        <f>+'Data for Figure 13'!B185</f>
        <v>1.0658649904345463</v>
      </c>
      <c r="C78" s="9">
        <f>+'Data for Figure 13'!C185</f>
        <v>6.707983959168784</v>
      </c>
      <c r="D78" s="9"/>
      <c r="G78" s="5"/>
    </row>
    <row r="79" spans="1:7" x14ac:dyDescent="0.3">
      <c r="A79" t="s">
        <v>136</v>
      </c>
      <c r="B79" s="9">
        <f>+'Data for Figure 13'!B186</f>
        <v>2.7519167579408617</v>
      </c>
      <c r="C79" s="9">
        <f>+'Data for Figure 13'!C186</f>
        <v>5.1693404634581164</v>
      </c>
      <c r="D79" s="9"/>
      <c r="G79" s="5"/>
    </row>
    <row r="80" spans="1:7" x14ac:dyDescent="0.3">
      <c r="A80" t="s">
        <v>137</v>
      </c>
      <c r="B80" s="9">
        <f>+'Data for Figure 13'!B187</f>
        <v>6.3401360544217651</v>
      </c>
      <c r="C80" s="9">
        <f>+'Data for Figure 13'!C187</f>
        <v>4.5632798573974842</v>
      </c>
      <c r="D80" s="9"/>
      <c r="G80" s="5"/>
    </row>
    <row r="81" spans="1:7" x14ac:dyDescent="0.3">
      <c r="A81" t="s">
        <v>138</v>
      </c>
      <c r="B81" s="9">
        <f>+'Data for Figure 13'!B188</f>
        <v>5.5563139931740526</v>
      </c>
      <c r="C81" s="9">
        <f>+'Data for Figure 13'!C188</f>
        <v>5.4701465856274778</v>
      </c>
      <c r="D81" s="9"/>
      <c r="G81" s="5"/>
    </row>
    <row r="82" spans="1:7" x14ac:dyDescent="0.3">
      <c r="A82" t="s">
        <v>139</v>
      </c>
      <c r="B82" s="9">
        <f>+'Data for Figure 13'!B189</f>
        <v>1.8990775908844353</v>
      </c>
      <c r="C82" s="9">
        <f>+'Data for Figure 13'!C189</f>
        <v>4.0937718684394886</v>
      </c>
      <c r="D82" s="9"/>
      <c r="G82" s="5"/>
    </row>
    <row r="83" spans="1:7" x14ac:dyDescent="0.3">
      <c r="A83" t="s">
        <v>140</v>
      </c>
      <c r="B83" s="9">
        <f>+'Data for Figure 13'!B190</f>
        <v>2.3980490448448664</v>
      </c>
      <c r="C83" s="9">
        <f>+'Data for Figure 13'!C190</f>
        <v>5.7981388690049984</v>
      </c>
      <c r="D83" s="9"/>
      <c r="G83" s="5"/>
    </row>
    <row r="84" spans="1:7" x14ac:dyDescent="0.3">
      <c r="A84" t="s">
        <v>141</v>
      </c>
      <c r="B84" s="9">
        <f>+'Data for Figure 13'!B191</f>
        <v>3.5588155392556429</v>
      </c>
      <c r="C84" s="9">
        <f>+'Data for Figure 13'!C191</f>
        <v>6.9615663524293048</v>
      </c>
      <c r="D84" s="9"/>
      <c r="G84" s="5"/>
    </row>
    <row r="85" spans="1:7" x14ac:dyDescent="0.3">
      <c r="A85" t="s">
        <v>142</v>
      </c>
      <c r="B85" s="9">
        <f>+'Data for Figure 13'!B192</f>
        <v>5.011607264782195</v>
      </c>
      <c r="C85" s="9">
        <f>+'Data for Figure 13'!C192</f>
        <v>6.5784769395781151</v>
      </c>
      <c r="D85" s="9"/>
      <c r="G85" s="5"/>
    </row>
    <row r="86" spans="1:7" x14ac:dyDescent="0.3">
      <c r="A86" t="s">
        <v>143</v>
      </c>
      <c r="B86" s="9">
        <f>+'Data for Figure 13'!B193</f>
        <v>5.7502738225629839</v>
      </c>
      <c r="C86" s="9">
        <f>+'Data for Figure 13'!C193</f>
        <v>6.5279770444763185</v>
      </c>
      <c r="D86" s="9"/>
      <c r="G86" s="5"/>
    </row>
    <row r="87" spans="1:7" x14ac:dyDescent="0.3">
      <c r="A87" t="s">
        <v>144</v>
      </c>
      <c r="B87" s="9">
        <f>+'Data for Figure 13'!B194</f>
        <v>5.8493150684931452</v>
      </c>
      <c r="C87" s="9">
        <f>+'Data for Figure 13'!C194</f>
        <v>2.2884882108183069</v>
      </c>
      <c r="D87" s="9"/>
      <c r="G87" s="5"/>
    </row>
    <row r="88" spans="1:7" x14ac:dyDescent="0.3">
      <c r="A88" t="s">
        <v>145</v>
      </c>
      <c r="B88" s="9">
        <f>+'Data for Figure 13'!B195</f>
        <v>5.8461117196056893</v>
      </c>
      <c r="C88" s="9">
        <f>+'Data for Figure 13'!C195</f>
        <v>2.9209621993127044</v>
      </c>
      <c r="D88" s="9"/>
      <c r="G88" s="5"/>
    </row>
    <row r="89" spans="1:7" x14ac:dyDescent="0.3">
      <c r="A89" t="s">
        <v>146</v>
      </c>
      <c r="B89" s="9">
        <f>+'Data for Figure 13'!B196</f>
        <v>5.5646481178396243</v>
      </c>
      <c r="C89" s="9">
        <f>+'Data for Figure 13'!C196</f>
        <v>3.1893004115226331</v>
      </c>
      <c r="D89" s="9"/>
      <c r="G89" s="5"/>
    </row>
    <row r="90" spans="1:7" x14ac:dyDescent="0.3">
      <c r="A90" t="s">
        <v>147</v>
      </c>
      <c r="B90" s="9">
        <f>+'Data for Figure 13'!B197</f>
        <v>4.3537047052460771</v>
      </c>
      <c r="C90" s="9">
        <f>+'Data for Figure 13'!C197</f>
        <v>3.2114793303724021</v>
      </c>
      <c r="D90" s="9"/>
      <c r="G90" s="5"/>
    </row>
    <row r="91" spans="1:7" x14ac:dyDescent="0.3">
      <c r="A91" t="s">
        <v>148</v>
      </c>
      <c r="B91" s="9">
        <f>+'Data for Figure 13'!B198</f>
        <v>2.4117255163224547</v>
      </c>
      <c r="C91" s="9">
        <f>+'Data for Figure 13'!C198</f>
        <v>1.9999999999999796</v>
      </c>
      <c r="D91" s="9"/>
      <c r="G91" s="5"/>
    </row>
    <row r="92" spans="1:7" x14ac:dyDescent="0.3">
      <c r="A92" t="s">
        <v>149</v>
      </c>
      <c r="B92" s="9">
        <f>+'Data for Figure 13'!B199</f>
        <v>-2.7123848515864952</v>
      </c>
      <c r="C92" s="9">
        <f>+'Data for Figure 13'!C199</f>
        <v>2.6934878963518649</v>
      </c>
      <c r="D92" s="9"/>
      <c r="G92" s="5"/>
    </row>
    <row r="93" spans="1:7" x14ac:dyDescent="0.3">
      <c r="A93" t="s">
        <v>150</v>
      </c>
      <c r="B93" s="9">
        <f>+'Data for Figure 13'!B200</f>
        <v>-1.8882565959648137</v>
      </c>
      <c r="C93" s="9">
        <f>+'Data for Figure 13'!C200</f>
        <v>2.9830508474576023</v>
      </c>
      <c r="D93" s="9"/>
      <c r="G93" s="5"/>
    </row>
    <row r="94" spans="1:7" x14ac:dyDescent="0.3">
      <c r="A94" t="s">
        <v>151</v>
      </c>
      <c r="B94" s="9">
        <f>+'Data for Figure 13'!B201</f>
        <v>0.93184238551649168</v>
      </c>
      <c r="C94" s="9">
        <f>+'Data for Figure 13'!C201</f>
        <v>2.48739495798318</v>
      </c>
      <c r="D94" s="9"/>
      <c r="G94" s="5"/>
    </row>
    <row r="95" spans="1:7" x14ac:dyDescent="0.3">
      <c r="A95" t="s">
        <v>152</v>
      </c>
      <c r="B95" s="9">
        <f>+'Data for Figure 13'!B202</f>
        <v>0.29108229690394133</v>
      </c>
      <c r="C95" s="9">
        <f>+'Data for Figure 13'!C202</f>
        <v>3.7212449255751068</v>
      </c>
      <c r="D95" s="9"/>
      <c r="G95" s="5"/>
    </row>
    <row r="96" spans="1:7" x14ac:dyDescent="0.3">
      <c r="A96" t="s">
        <v>153</v>
      </c>
      <c r="B96" s="9">
        <f>+'Data for Figure 13'!B203</f>
        <v>-0.5771248688352727</v>
      </c>
      <c r="C96" s="9">
        <f>+'Data for Figure 13'!C203</f>
        <v>4.7796610169491327</v>
      </c>
      <c r="D96" s="9"/>
      <c r="G96" s="5"/>
    </row>
    <row r="97" spans="1:7" x14ac:dyDescent="0.3">
      <c r="A97" t="s">
        <v>154</v>
      </c>
      <c r="B97" s="9">
        <f>+'Data for Figure 13'!B204</f>
        <v>-1.3394018205461651</v>
      </c>
      <c r="C97" s="9">
        <f>+'Data for Figure 13'!C204</f>
        <v>5.3337806105334007</v>
      </c>
      <c r="D97" s="9"/>
      <c r="G97" s="5"/>
    </row>
    <row r="98" spans="1:7" x14ac:dyDescent="0.3">
      <c r="A98" t="s">
        <v>155</v>
      </c>
      <c r="B98" s="9">
        <f>+'Data for Figure 13'!B205</f>
        <v>-1.2558259968927818</v>
      </c>
      <c r="C98" s="9">
        <f>+'Data for Figure 13'!C205</f>
        <v>5.7912457912458137</v>
      </c>
      <c r="D98" s="9"/>
      <c r="G98" s="5"/>
    </row>
    <row r="99" spans="1:7" x14ac:dyDescent="0.3">
      <c r="A99" t="s">
        <v>156</v>
      </c>
      <c r="B99" s="9">
        <f>+'Data for Figure 13'!B206</f>
        <v>-0.97062249255856092</v>
      </c>
      <c r="C99" s="9">
        <f>+'Data for Figure 13'!C206</f>
        <v>6.6101694915254194</v>
      </c>
      <c r="D99" s="9"/>
      <c r="G99" s="5"/>
    </row>
    <row r="100" spans="1:7" x14ac:dyDescent="0.3">
      <c r="A100" t="s">
        <v>157</v>
      </c>
      <c r="B100" s="9">
        <f>+'Data for Figure 13'!B207</f>
        <v>-0.4785926788255136</v>
      </c>
      <c r="C100" s="9">
        <f>+'Data for Figure 13'!C207</f>
        <v>5.0083472454090172</v>
      </c>
      <c r="D100" s="9"/>
      <c r="G100" s="5"/>
    </row>
    <row r="101" spans="1:7" x14ac:dyDescent="0.3">
      <c r="A101" t="s">
        <v>158</v>
      </c>
      <c r="B101" s="9">
        <f>+'Data for Figure 13'!B208</f>
        <v>0.43927648578809969</v>
      </c>
      <c r="C101" s="9">
        <f>+'Data for Figure 13'!C208</f>
        <v>4.3536058491193241</v>
      </c>
      <c r="D101" s="9"/>
      <c r="G101" s="5"/>
    </row>
    <row r="102" spans="1:7" x14ac:dyDescent="0.3">
      <c r="A102" t="s">
        <v>159</v>
      </c>
      <c r="B102" s="9">
        <f>+'Data for Figure 13'!B209</f>
        <v>2.2933402435864161</v>
      </c>
      <c r="C102" s="9">
        <f>+'Data for Figure 13'!C209</f>
        <v>4.5018205892088714</v>
      </c>
      <c r="D102" s="9"/>
      <c r="G102" s="5"/>
    </row>
    <row r="103" spans="1:7" x14ac:dyDescent="0.3">
      <c r="A103" t="s">
        <v>160</v>
      </c>
      <c r="B103" s="9">
        <f>+'Data for Figure 13'!B210</f>
        <v>3.8121259432734931</v>
      </c>
      <c r="C103" s="9">
        <f>+'Data for Figure 13'!C210</f>
        <v>4.3536058491193241</v>
      </c>
      <c r="D103" s="9"/>
      <c r="G103" s="5"/>
    </row>
    <row r="104" spans="1:7" x14ac:dyDescent="0.3">
      <c r="A104" t="s">
        <v>161</v>
      </c>
      <c r="B104" s="9">
        <f>+'Data for Figure 13'!B211</f>
        <v>5.7864281956864891</v>
      </c>
      <c r="C104" s="9">
        <f>+'Data for Figure 13'!C211</f>
        <v>5.9428950863213759</v>
      </c>
      <c r="D104" s="9"/>
      <c r="G104" s="5"/>
    </row>
    <row r="105" spans="1:7" x14ac:dyDescent="0.3">
      <c r="A105" t="s">
        <v>162</v>
      </c>
      <c r="B105" s="9">
        <f>+'Data for Figure 13'!B212</f>
        <v>6.7229106248352339</v>
      </c>
      <c r="C105" s="9">
        <f>+'Data for Figure 13'!C212</f>
        <v>4.5424621461487957</v>
      </c>
      <c r="D105" s="9"/>
      <c r="G105" s="5"/>
    </row>
    <row r="106" spans="1:7" x14ac:dyDescent="0.3">
      <c r="A106" t="s">
        <v>163</v>
      </c>
      <c r="B106" s="9">
        <f>+'Data for Figure 13'!B213</f>
        <v>6.9902400422052384</v>
      </c>
      <c r="C106" s="9">
        <f>+'Data for Figure 13'!C213</f>
        <v>4.5588717612331964</v>
      </c>
      <c r="D106" s="9"/>
      <c r="G106" s="5"/>
    </row>
    <row r="107" spans="1:7" x14ac:dyDescent="0.3">
      <c r="A107" t="s">
        <v>164</v>
      </c>
      <c r="B107" s="9">
        <f>+'Data for Figure 13'!B214</f>
        <v>8.9973614775725697</v>
      </c>
      <c r="C107" s="9">
        <f>+'Data for Figure 13'!C214</f>
        <v>4.6966731898238745</v>
      </c>
      <c r="D107" s="9"/>
      <c r="G107" s="5"/>
    </row>
    <row r="108" spans="1:7" x14ac:dyDescent="0.3">
      <c r="A108" t="s">
        <v>165</v>
      </c>
      <c r="B108" s="9">
        <f>+'Data for Figure 13'!B215</f>
        <v>8.8918205804749277</v>
      </c>
      <c r="C108" s="9">
        <f>+'Data for Figure 13'!C215</f>
        <v>5.0469103849886787</v>
      </c>
      <c r="D108" s="9"/>
      <c r="G108" s="5"/>
    </row>
    <row r="109" spans="1:7" x14ac:dyDescent="0.3">
      <c r="A109" t="s">
        <v>166</v>
      </c>
      <c r="B109" s="9">
        <f>+'Data for Figure 13'!B216</f>
        <v>6.8801897983392628</v>
      </c>
      <c r="C109" s="9">
        <f>+'Data for Figure 13'!C216</f>
        <v>2.5159235668789748</v>
      </c>
      <c r="D109" s="9"/>
      <c r="G109" s="5"/>
    </row>
    <row r="110" spans="1:7" x14ac:dyDescent="0.3">
      <c r="A110" t="s">
        <v>167</v>
      </c>
      <c r="B110" s="9">
        <f>+'Data for Figure 13'!B217</f>
        <v>5.3756391766094058</v>
      </c>
      <c r="C110" s="9">
        <f>+'Data for Figure 13'!C217</f>
        <v>2.9917250159134046</v>
      </c>
      <c r="D110" s="9"/>
      <c r="G110" s="5"/>
    </row>
    <row r="111" spans="1:7" x14ac:dyDescent="0.3">
      <c r="A111" t="s">
        <v>168</v>
      </c>
      <c r="B111" s="9">
        <f>+'Data for Figure 13'!B218</f>
        <v>5.4626241505488853</v>
      </c>
      <c r="C111" s="9">
        <f>+'Data for Figure 13'!C218</f>
        <v>3.529411764705892</v>
      </c>
      <c r="D111" s="9"/>
      <c r="G111" s="5"/>
    </row>
    <row r="112" spans="1:7" x14ac:dyDescent="0.3">
      <c r="A112" t="s">
        <v>169</v>
      </c>
      <c r="B112" s="9">
        <f>+'Data for Figure 13'!B219</f>
        <v>5.198856251624643</v>
      </c>
      <c r="C112" s="9">
        <f>+'Data for Figure 13'!C219</f>
        <v>8.8522251564383083</v>
      </c>
      <c r="D112" s="9"/>
      <c r="G112" s="5"/>
    </row>
    <row r="113" spans="1:7" x14ac:dyDescent="0.3">
      <c r="A113" t="s">
        <v>170</v>
      </c>
      <c r="B113" s="9">
        <f>+'Data for Figure 13'!B220</f>
        <v>5.5569848211988777</v>
      </c>
      <c r="C113" s="9">
        <f>+'Data for Figure 13'!C220</f>
        <v>10.857399812332069</v>
      </c>
      <c r="D113" s="9"/>
      <c r="G113" s="5"/>
    </row>
    <row r="114" spans="1:7" x14ac:dyDescent="0.3">
      <c r="A114" t="s">
        <v>171</v>
      </c>
      <c r="B114" s="9">
        <f>+'Data for Figure 13'!B221</f>
        <v>3.7112096263457786</v>
      </c>
      <c r="C114" s="9">
        <f>+'Data for Figure 13'!C221</f>
        <v>12.318054207350016</v>
      </c>
      <c r="D114" s="9"/>
      <c r="G114" s="5"/>
    </row>
    <row r="115" spans="1:7" x14ac:dyDescent="0.3">
      <c r="A115" t="s">
        <v>172</v>
      </c>
      <c r="B115" s="9">
        <f>+'Data for Figure 13'!B222</f>
        <v>1.1780924927935803</v>
      </c>
      <c r="C115" s="9">
        <f>+'Data for Figure 13'!C222</f>
        <v>16.720030444476809</v>
      </c>
      <c r="D115" s="9"/>
      <c r="G115" s="5"/>
    </row>
    <row r="116" spans="1:7" x14ac:dyDescent="0.3">
      <c r="A116" t="s">
        <v>173</v>
      </c>
      <c r="B116" s="9">
        <f>+'Data for Figure 13'!B223</f>
        <v>-0.7210343112879144</v>
      </c>
      <c r="C116" s="9">
        <f>+'Data for Figure 13'!C223</f>
        <v>10.44291086489919</v>
      </c>
      <c r="D116" s="9"/>
      <c r="G116" s="5"/>
    </row>
    <row r="117" spans="1:7" x14ac:dyDescent="0.3">
      <c r="A117" t="s">
        <v>174</v>
      </c>
      <c r="B117" s="9">
        <f>+'Data for Figure 13'!B224</f>
        <v>-1.4575098814229333</v>
      </c>
      <c r="C117" s="9">
        <f>+'Data for Figure 13'!C224</f>
        <v>10.905241435728952</v>
      </c>
      <c r="D117" s="9"/>
      <c r="G117" s="5"/>
    </row>
    <row r="118" spans="1:7" x14ac:dyDescent="0.3">
      <c r="A118" t="s">
        <v>175</v>
      </c>
      <c r="B118" s="9">
        <f>+'Data for Figure 13'!B225</f>
        <v>-1.9847140039447722</v>
      </c>
      <c r="C118" s="9">
        <f>+'Data for Figure 13'!C225</f>
        <v>9.5141791502791229</v>
      </c>
      <c r="D118" s="9"/>
      <c r="G118" s="5"/>
    </row>
    <row r="119" spans="1:7" x14ac:dyDescent="0.3">
      <c r="A119" t="s">
        <v>176</v>
      </c>
      <c r="B119" s="9">
        <f>+'Data for Figure 13'!B226</f>
        <v>-4.006293875574924</v>
      </c>
      <c r="C119" s="9">
        <f>+'Data for Figure 13'!C226</f>
        <v>9.2479147671518547</v>
      </c>
      <c r="D119" s="9"/>
      <c r="G119" s="5"/>
    </row>
    <row r="120" spans="1:7" x14ac:dyDescent="0.3">
      <c r="A120" t="s">
        <v>177</v>
      </c>
      <c r="B120" s="9">
        <f>+'Data for Figure 13'!B227</f>
        <v>-3.9132541797916041</v>
      </c>
      <c r="C120" s="9">
        <f>+'Data for Figure 13'!C227</f>
        <v>8.5357658284938243</v>
      </c>
      <c r="D120" s="9"/>
      <c r="G120" s="5"/>
    </row>
    <row r="121" spans="1:7" x14ac:dyDescent="0.3">
      <c r="A121" t="s">
        <v>178</v>
      </c>
      <c r="B121" s="9">
        <f>+'Data for Figure 13'!B228</f>
        <v>-2.5403872240720213</v>
      </c>
      <c r="C121" s="9">
        <f>+'Data for Figure 13'!C228</f>
        <v>9.6651007374550559</v>
      </c>
      <c r="D121" s="9"/>
      <c r="G121" s="5"/>
    </row>
    <row r="122" spans="1:7" x14ac:dyDescent="0.3">
      <c r="A122" t="s">
        <v>179</v>
      </c>
      <c r="B122" s="9">
        <f>+'Data for Figure 13'!B229</f>
        <v>-2.4636058230683138</v>
      </c>
      <c r="C122" s="9">
        <f>+'Data for Figure 13'!C229</f>
        <v>8.3556645202780278</v>
      </c>
      <c r="D122" s="9"/>
      <c r="G122" s="5"/>
    </row>
    <row r="123" spans="1:7" x14ac:dyDescent="0.3">
      <c r="A123" t="s">
        <v>180</v>
      </c>
      <c r="B123" s="9">
        <f>+'Data for Figure 13'!B230</f>
        <v>-2.912019826517978</v>
      </c>
      <c r="C123" s="9">
        <f>+'Data for Figure 13'!C230</f>
        <v>10.202009057257033</v>
      </c>
      <c r="D123" s="9"/>
      <c r="G123" s="5"/>
    </row>
    <row r="124" spans="1:7" x14ac:dyDescent="0.3">
      <c r="A124" t="s">
        <v>181</v>
      </c>
      <c r="B124" s="9">
        <f>+'Data for Figure 13'!B231</f>
        <v>14.825796886582655</v>
      </c>
      <c r="C124" s="9">
        <f>+'Data for Figure 13'!C231</f>
        <v>3.036717774610409</v>
      </c>
      <c r="D124" s="9"/>
      <c r="G124" s="5"/>
    </row>
    <row r="125" spans="1:7" x14ac:dyDescent="0.3">
      <c r="A125" t="s">
        <v>182</v>
      </c>
      <c r="B125" s="9">
        <f>+'Data for Figure 13'!B232</f>
        <v>13.977577382403117</v>
      </c>
      <c r="C125" s="9">
        <f>+'Data for Figure 13'!C232</f>
        <v>1.0470406460324932</v>
      </c>
      <c r="D125" s="9"/>
      <c r="G125" s="5"/>
    </row>
    <row r="126" spans="1:7" x14ac:dyDescent="0.3">
      <c r="A126" t="s">
        <v>183</v>
      </c>
      <c r="B126" s="9">
        <f>+'Data for Figure 13'!B233</f>
        <v>13.93502686858819</v>
      </c>
      <c r="C126" s="9">
        <f>+'Data for Figure 13'!C233</f>
        <v>0.8867530977785032</v>
      </c>
      <c r="D126" s="9"/>
      <c r="G126" s="5"/>
    </row>
    <row r="127" spans="1:7" x14ac:dyDescent="0.3">
      <c r="A127" t="s">
        <v>184</v>
      </c>
      <c r="B127" s="9">
        <f>+'Data for Figure 13'!B234</f>
        <v>15.099715099715096</v>
      </c>
      <c r="C127" s="9">
        <f>+'Data for Figure 13'!C234</f>
        <v>-2.665131292040579</v>
      </c>
      <c r="D127" s="9"/>
      <c r="G127" s="5"/>
    </row>
    <row r="128" spans="1:7" x14ac:dyDescent="0.3">
      <c r="A128" t="s">
        <v>185</v>
      </c>
      <c r="B128" s="9">
        <f>+'Data for Figure 13'!B235</f>
        <v>16.854495366892053</v>
      </c>
      <c r="C128" s="9">
        <f>+'Data for Figure 13'!C235</f>
        <v>1.7899899109231843</v>
      </c>
      <c r="D128" s="9"/>
      <c r="G128" s="5"/>
    </row>
    <row r="129" spans="1:7" x14ac:dyDescent="0.3">
      <c r="A129" t="s">
        <v>186</v>
      </c>
      <c r="B129" s="9">
        <f>+'Data for Figure 13'!B236</f>
        <v>17.209827024316859</v>
      </c>
      <c r="C129" s="9">
        <f>+'Data for Figure 13'!C236</f>
        <v>2.6954675904569569</v>
      </c>
      <c r="D129" s="9"/>
      <c r="G129" s="5"/>
    </row>
    <row r="130" spans="1:7" x14ac:dyDescent="0.3">
      <c r="A130" t="s">
        <v>187</v>
      </c>
      <c r="B130" s="9">
        <f>+'Data for Figure 13'!B237</f>
        <v>21.531882782039983</v>
      </c>
      <c r="C130" s="9">
        <f>+'Data for Figure 13'!C237</f>
        <v>3.6084500853899693</v>
      </c>
      <c r="D130" s="9"/>
      <c r="G130" s="5"/>
    </row>
    <row r="131" spans="1:7" x14ac:dyDescent="0.3">
      <c r="A131" t="s">
        <v>188</v>
      </c>
      <c r="B131" s="9">
        <f>+'Data for Figure 13'!B238</f>
        <v>21.838355818938336</v>
      </c>
      <c r="C131" s="9">
        <f>+'Data for Figure 13'!C238</f>
        <v>7.4232859762112691</v>
      </c>
      <c r="D131" s="9"/>
      <c r="G131" s="5"/>
    </row>
    <row r="132" spans="1:7" x14ac:dyDescent="0.3">
      <c r="A132" t="s">
        <v>189</v>
      </c>
      <c r="B132" s="9">
        <f>+'Data for Figure 13'!B239</f>
        <v>26.087504728281424</v>
      </c>
      <c r="C132" s="9">
        <f>+'Data for Figure 13'!C239</f>
        <v>10.865613665797502</v>
      </c>
      <c r="D132" s="9"/>
      <c r="G132" s="5"/>
    </row>
    <row r="133" spans="1:7" x14ac:dyDescent="0.3">
      <c r="A133" t="s">
        <v>190</v>
      </c>
      <c r="B133" s="9">
        <f>+'Data for Figure 13'!B240</f>
        <v>26.534227508541058</v>
      </c>
      <c r="C133" s="9">
        <f>+'Data for Figure 13'!C240</f>
        <v>10.395268464111185</v>
      </c>
      <c r="D133" s="9"/>
      <c r="G133" s="5"/>
    </row>
    <row r="134" spans="1:7" x14ac:dyDescent="0.3">
      <c r="A134" t="s">
        <v>191</v>
      </c>
      <c r="B134" s="9">
        <f>+'Data for Figure 13'!B241</f>
        <v>27.567291746396222</v>
      </c>
      <c r="C134" s="9">
        <f>+'Data for Figure 13'!C241</f>
        <v>12.567296079057911</v>
      </c>
      <c r="D134" s="9"/>
      <c r="G134" s="5"/>
    </row>
    <row r="135" spans="1:7" x14ac:dyDescent="0.3">
      <c r="A135" t="s">
        <v>192</v>
      </c>
      <c r="B135" s="9">
        <f>+'Data for Figure 13'!B242</f>
        <v>27.632418634333128</v>
      </c>
      <c r="C135" s="9">
        <f>+'Data for Figure 13'!C242</f>
        <v>10.558431794254242</v>
      </c>
      <c r="D135" s="9"/>
      <c r="G135" s="5"/>
    </row>
    <row r="136" spans="1:7" x14ac:dyDescent="0.3">
      <c r="A136" t="s">
        <v>193</v>
      </c>
      <c r="B136" s="9">
        <f>+'Data for Figure 13'!B243</f>
        <v>7.5962986873251594</v>
      </c>
      <c r="C136" s="9">
        <f>+'Data for Figure 13'!C243</f>
        <v>12.181303090169004</v>
      </c>
      <c r="D136" s="9"/>
      <c r="G136" s="5"/>
    </row>
    <row r="137" spans="1:7" x14ac:dyDescent="0.3">
      <c r="A137" t="s">
        <v>194</v>
      </c>
      <c r="B137" s="9">
        <f>+'Data for Figure 13'!B244</f>
        <v>6.9175665561851796</v>
      </c>
      <c r="C137" s="9">
        <f>+'Data for Figure 13'!C244</f>
        <v>11.931818214011503</v>
      </c>
      <c r="D137" s="9"/>
      <c r="G137" s="5"/>
    </row>
    <row r="138" spans="1:7" x14ac:dyDescent="0.3">
      <c r="A138" t="s">
        <v>195</v>
      </c>
      <c r="B138" s="9">
        <f>+'Data for Figure 13'!B245</f>
        <v>7.1926251473898528</v>
      </c>
      <c r="C138" s="9">
        <f>+'Data for Figure 13'!C245</f>
        <v>12.290502801196613</v>
      </c>
      <c r="D138" s="9"/>
      <c r="G138" s="5"/>
    </row>
    <row r="139" spans="1:7" x14ac:dyDescent="0.3">
      <c r="A139" t="s">
        <v>196</v>
      </c>
      <c r="B139" s="9">
        <f>+'Data for Figure 13'!B246</f>
        <v>7.619457597933704</v>
      </c>
      <c r="C139" s="9">
        <f>+'Data for Figure 13'!C246</f>
        <v>14.005602226932679</v>
      </c>
      <c r="D139" s="9"/>
      <c r="G139" s="5"/>
    </row>
    <row r="140" spans="1:7" x14ac:dyDescent="0.3">
      <c r="A140" t="s">
        <v>197</v>
      </c>
      <c r="B140" s="9">
        <f>+'Data for Figure 13'!B247</f>
        <v>7.1581654522074656</v>
      </c>
      <c r="C140" s="9">
        <f>+'Data for Figure 13'!C247</f>
        <v>12.534818940194747</v>
      </c>
      <c r="D140" s="9"/>
      <c r="G140" s="5"/>
    </row>
    <row r="141" spans="1:7" x14ac:dyDescent="0.3">
      <c r="A141" t="s">
        <v>198</v>
      </c>
      <c r="B141" s="9">
        <f>+'Data for Figure 13'!B248</f>
        <v>6.9404341781627741</v>
      </c>
      <c r="C141" s="9">
        <f>+'Data for Figure 13'!C248</f>
        <v>11.04972376393054</v>
      </c>
      <c r="D141" s="9"/>
      <c r="G141" s="5"/>
    </row>
    <row r="142" spans="1:7" x14ac:dyDescent="0.3">
      <c r="A142" t="s">
        <v>199</v>
      </c>
      <c r="B142" s="9">
        <f>+'Data for Figure 13'!B249</f>
        <v>3.4875297526648086</v>
      </c>
      <c r="C142" s="9">
        <f>+'Data for Figure 13'!C249</f>
        <v>12.430939223826631</v>
      </c>
      <c r="D142" s="9"/>
      <c r="G142" s="5"/>
    </row>
    <row r="143" spans="1:7" x14ac:dyDescent="0.3">
      <c r="A143" t="s">
        <v>200</v>
      </c>
      <c r="B143" s="9">
        <f>+'Data for Figure 13'!B250</f>
        <v>3.4875297526648086</v>
      </c>
      <c r="C143" s="9">
        <f>+'Data for Figure 13'!C250</f>
        <v>8.4880636682493904</v>
      </c>
      <c r="D143" s="9"/>
      <c r="G143" s="5"/>
    </row>
    <row r="144" spans="1:7" x14ac:dyDescent="0.3">
      <c r="A144" t="s">
        <v>201</v>
      </c>
      <c r="B144" s="9">
        <f>+'Data for Figure 13'!B251</f>
        <v>0</v>
      </c>
      <c r="C144" s="9">
        <f>+'Data for Figure 13'!C251</f>
        <v>4.6035805462022017</v>
      </c>
      <c r="D144" s="9"/>
      <c r="G144" s="5"/>
    </row>
    <row r="145" spans="1:7" x14ac:dyDescent="0.3">
      <c r="A145" t="s">
        <v>202</v>
      </c>
      <c r="B145" s="9">
        <f>+'Data for Figure 13'!B252</f>
        <v>0</v>
      </c>
      <c r="C145" s="9">
        <f>+'Data for Figure 13'!C252</f>
        <v>5.3846153779581796</v>
      </c>
      <c r="D145" s="9"/>
      <c r="G145" s="5"/>
    </row>
    <row r="146" spans="1:7" x14ac:dyDescent="0.3">
      <c r="A146" t="s">
        <v>203</v>
      </c>
      <c r="B146" s="9">
        <f>+'Data for Figure 13'!B253</f>
        <v>1.7399999999999951</v>
      </c>
      <c r="C146" s="9">
        <f>+'Data for Figure 13'!C253</f>
        <v>4.8101265564178375</v>
      </c>
      <c r="D146" s="9"/>
      <c r="G146" s="5"/>
    </row>
    <row r="147" spans="1:7" x14ac:dyDescent="0.3">
      <c r="A147" t="s">
        <v>204</v>
      </c>
      <c r="B147" s="9">
        <f>+'Data for Figure 13'!B254</f>
        <v>4.2199999999999989</v>
      </c>
      <c r="C147" s="9">
        <f>+'Data for Figure 13'!C254</f>
        <v>6.2972292149579001</v>
      </c>
      <c r="D147" s="9"/>
      <c r="G147" s="5"/>
    </row>
    <row r="148" spans="1:7" x14ac:dyDescent="0.3">
      <c r="A148" t="s">
        <v>205</v>
      </c>
      <c r="B148" s="9">
        <f>+'Data for Figure 13'!B255</f>
        <v>4.230000000000004</v>
      </c>
      <c r="C148" s="9">
        <f>+'Data for Figure 13'!C255</f>
        <v>6.8181818331503274</v>
      </c>
      <c r="D148" s="9"/>
      <c r="G148" s="5"/>
    </row>
    <row r="149" spans="1:7" x14ac:dyDescent="0.3">
      <c r="A149" t="s">
        <v>206</v>
      </c>
      <c r="B149" s="9">
        <f>+'Data for Figure 13'!B256</f>
        <v>4.6099999999999994</v>
      </c>
      <c r="C149" s="9">
        <f>+'Data for Figure 13'!C256</f>
        <v>8.8832487069489652</v>
      </c>
      <c r="D149" s="9"/>
      <c r="G149" s="5"/>
    </row>
    <row r="150" spans="1:7" x14ac:dyDescent="0.3">
      <c r="A150" t="s">
        <v>207</v>
      </c>
      <c r="B150" s="9">
        <f>+'Data for Figure 13'!B257</f>
        <v>4.6099999999999994</v>
      </c>
      <c r="C150" s="9">
        <f>+'Data for Figure 13'!C257</f>
        <v>8.2089552190389057</v>
      </c>
      <c r="D150" s="9"/>
      <c r="G150" s="5"/>
    </row>
    <row r="151" spans="1:7" x14ac:dyDescent="0.3">
      <c r="A151" t="s">
        <v>208</v>
      </c>
      <c r="B151" s="9">
        <f>+'Data for Figure 13'!B258</f>
        <v>3.6700000000000017</v>
      </c>
      <c r="C151" s="9">
        <f>+'Data for Figure 13'!C258</f>
        <v>5.6511056265622805</v>
      </c>
      <c r="D151" s="9"/>
      <c r="G151" s="5"/>
    </row>
    <row r="152" spans="1:7" x14ac:dyDescent="0.3">
      <c r="A152" t="s">
        <v>209</v>
      </c>
      <c r="B152" s="9">
        <f>+'Data for Figure 13'!B259</f>
        <v>1.5799999999999985</v>
      </c>
      <c r="C152" s="9">
        <f>+'Data for Figure 13'!C259</f>
        <v>5.9405940639178256</v>
      </c>
      <c r="D152" s="9"/>
      <c r="G152" s="5"/>
    </row>
    <row r="153" spans="1:7" x14ac:dyDescent="0.3">
      <c r="A153" t="s">
        <v>210</v>
      </c>
      <c r="B153" s="9">
        <f>+'Data for Figure 13'!B260</f>
        <v>1.1899999999999977</v>
      </c>
      <c r="C153" s="9">
        <f>+'Data for Figure 13'!C260</f>
        <v>9.2039800952304027</v>
      </c>
      <c r="D153" s="9"/>
      <c r="G153" s="5"/>
    </row>
    <row r="154" spans="1:7" x14ac:dyDescent="0.3">
      <c r="A154" t="s">
        <v>211</v>
      </c>
      <c r="B154" s="9">
        <f>+'Data for Figure 13'!B261</f>
        <v>1.0799999999999983</v>
      </c>
      <c r="C154" s="9">
        <f>+'Data for Figure 13'!C261</f>
        <v>8.8452088510437186</v>
      </c>
      <c r="D154" s="9"/>
      <c r="G154" s="5"/>
    </row>
    <row r="155" spans="1:7" x14ac:dyDescent="0.3">
      <c r="A155" t="s">
        <v>212</v>
      </c>
      <c r="B155" s="9">
        <f>+'Data for Figure 13'!B262</f>
        <v>1.0100000000000051</v>
      </c>
      <c r="C155" s="9">
        <f>+'Data for Figure 13'!C262</f>
        <v>7.8239608867989086</v>
      </c>
      <c r="D155" s="9"/>
      <c r="G155" s="5"/>
    </row>
    <row r="156" spans="1:7" x14ac:dyDescent="0.3">
      <c r="A156" t="s">
        <v>213</v>
      </c>
      <c r="B156" s="9">
        <f>+'Data for Figure 13'!B263</f>
        <v>1.0699999999999932</v>
      </c>
      <c r="C156" s="9">
        <f>+'Data for Figure 13'!C263</f>
        <v>8.5574572293139806</v>
      </c>
      <c r="D156" s="9"/>
      <c r="G156" s="5"/>
    </row>
    <row r="157" spans="1:7" x14ac:dyDescent="0.3">
      <c r="A157" t="s">
        <v>214</v>
      </c>
      <c r="B157" s="9">
        <f>+'Data for Figure 13'!B264</f>
        <v>1.1800000000000068</v>
      </c>
      <c r="C157" s="9">
        <f>+'Data for Figure 13'!C264</f>
        <v>7.2992700590968296</v>
      </c>
      <c r="D157" s="9"/>
      <c r="G157" s="5"/>
    </row>
    <row r="158" spans="1:7" x14ac:dyDescent="0.3">
      <c r="A158" t="s">
        <v>215</v>
      </c>
      <c r="B158" s="9">
        <f>+'Data for Figure 13'!B265</f>
        <v>-0.59956752506388789</v>
      </c>
      <c r="C158" s="9">
        <f>+'Data for Figure 13'!C265</f>
        <v>7.4879227215155275</v>
      </c>
      <c r="D158" s="9"/>
      <c r="G158" s="5"/>
    </row>
    <row r="159" spans="1:7" x14ac:dyDescent="0.3">
      <c r="A159" t="s">
        <v>216</v>
      </c>
      <c r="B159" s="9">
        <f>+'Data for Figure 13'!B266</f>
        <v>-3.1759739013625046</v>
      </c>
      <c r="C159" s="9">
        <f>+'Data for Figure 13'!C266</f>
        <v>5.687203796638185</v>
      </c>
      <c r="D159" s="9"/>
      <c r="G159" s="5"/>
    </row>
    <row r="160" spans="1:7" x14ac:dyDescent="0.3">
      <c r="A160" t="s">
        <v>217</v>
      </c>
      <c r="B160" s="9">
        <f>+'Data for Figure 13'!B267</f>
        <v>-4.6052000383766636</v>
      </c>
      <c r="C160" s="9">
        <f>+'Data for Figure 13'!C267</f>
        <v>7.5650118251325615</v>
      </c>
      <c r="D160" s="9"/>
      <c r="G160" s="5"/>
    </row>
    <row r="161" spans="1:7" x14ac:dyDescent="0.3">
      <c r="A161" t="s">
        <v>218</v>
      </c>
      <c r="B161" s="9">
        <f>+'Data for Figure 13'!B268</f>
        <v>-5.3914539718956132</v>
      </c>
      <c r="C161" s="9">
        <f>+'Data for Figure 13'!C268</f>
        <v>6.9930070165148184</v>
      </c>
      <c r="D161" s="9"/>
      <c r="G161" s="5"/>
    </row>
    <row r="162" spans="1:7" x14ac:dyDescent="0.3">
      <c r="A162" t="s">
        <v>219</v>
      </c>
      <c r="B162" s="9">
        <f>+'Data for Figure 13'!B269</f>
        <v>-4.9612847720103224</v>
      </c>
      <c r="C162" s="9">
        <f>+'Data for Figure 13'!C269</f>
        <v>8.5057471228693782</v>
      </c>
      <c r="D162" s="9"/>
      <c r="G162" s="5"/>
    </row>
    <row r="163" spans="1:7" x14ac:dyDescent="0.3">
      <c r="A163" t="s">
        <v>220</v>
      </c>
      <c r="B163" s="9">
        <f>+'Data for Figure 13'!B270</f>
        <v>-4.0706086621008959</v>
      </c>
      <c r="C163" s="9">
        <f>+'Data for Figure 13'!C270</f>
        <v>12.093023266600532</v>
      </c>
      <c r="D163" s="9"/>
      <c r="G163" s="5"/>
    </row>
    <row r="164" spans="1:7" x14ac:dyDescent="0.3">
      <c r="A164" t="s">
        <v>221</v>
      </c>
      <c r="B164" s="9">
        <f>+'Data for Figure 13'!B271</f>
        <v>-2.1559362079149418</v>
      </c>
      <c r="C164" s="9">
        <f>+'Data for Figure 13'!C271</f>
        <v>13.317757009932031</v>
      </c>
      <c r="D164" s="9"/>
      <c r="G164" s="5"/>
    </row>
    <row r="165" spans="1:7" x14ac:dyDescent="0.3">
      <c r="A165" t="s">
        <v>222</v>
      </c>
      <c r="B165" s="9">
        <f>+'Data for Figure 13'!B272</f>
        <v>-1.7195375037058949</v>
      </c>
      <c r="C165" s="9">
        <f>+'Data for Figure 13'!C272</f>
        <v>11.161731205378732</v>
      </c>
      <c r="D165" s="9"/>
      <c r="G165" s="5"/>
    </row>
    <row r="166" spans="1:7" x14ac:dyDescent="0.3">
      <c r="A166" t="s">
        <v>223</v>
      </c>
      <c r="B166" s="9">
        <f>+'Data for Figure 13'!B273</f>
        <v>-1.5037593984962367</v>
      </c>
      <c r="C166" s="9">
        <f>+'Data for Figure 13'!C273</f>
        <v>10.383747167306833</v>
      </c>
      <c r="D166" s="9"/>
      <c r="G166" s="5"/>
    </row>
    <row r="167" spans="1:7" x14ac:dyDescent="0.3">
      <c r="A167" t="s">
        <v>224</v>
      </c>
      <c r="B167" s="9">
        <f>+'Data for Figure 13'!B274</f>
        <v>-1.5345015345015316</v>
      </c>
      <c r="C167" s="9">
        <f>+'Data for Figure 13'!C274</f>
        <v>11.791383229184337</v>
      </c>
      <c r="D167" s="9"/>
      <c r="G167" s="5"/>
    </row>
    <row r="168" spans="1:7" x14ac:dyDescent="0.3">
      <c r="A168" t="s">
        <v>225</v>
      </c>
      <c r="B168" s="9">
        <f>+'Data for Figure 13'!B275</f>
        <v>-1.6127436430196849</v>
      </c>
      <c r="C168" s="9">
        <f>+'Data for Figure 13'!C275</f>
        <v>12.837837838071287</v>
      </c>
      <c r="D168" s="9"/>
      <c r="G168" s="5"/>
    </row>
    <row r="169" spans="1:7" x14ac:dyDescent="0.3">
      <c r="A169" t="s">
        <v>226</v>
      </c>
      <c r="B169" s="9">
        <f>+'Data for Figure 13'!B276</f>
        <v>-1.7197074520656344</v>
      </c>
      <c r="C169" s="9">
        <f>+'Data for Figure 13'!C276</f>
        <v>16.32653062502445</v>
      </c>
      <c r="D169" s="9"/>
      <c r="G169" s="5"/>
    </row>
    <row r="170" spans="1:7" x14ac:dyDescent="0.3">
      <c r="A170" t="s">
        <v>227</v>
      </c>
      <c r="B170" s="9">
        <f>+'Data for Figure 13'!B277</f>
        <v>-1.6612281222189189</v>
      </c>
      <c r="C170" s="9">
        <f>+'Data for Figure 13'!C277</f>
        <v>16.404494386128611</v>
      </c>
      <c r="D170" s="9"/>
      <c r="G170" s="5"/>
    </row>
    <row r="171" spans="1:7" x14ac:dyDescent="0.3">
      <c r="A171" t="s">
        <v>228</v>
      </c>
      <c r="B171" s="9">
        <f>+'Data for Figure 13'!B278</f>
        <v>-1.5360221979982134</v>
      </c>
      <c r="C171" s="9">
        <f>+'Data for Figure 13'!C278</f>
        <v>17.713004508137242</v>
      </c>
      <c r="D171" s="9"/>
      <c r="G171" s="5"/>
    </row>
    <row r="172" spans="1:7" x14ac:dyDescent="0.3">
      <c r="A172" t="s">
        <v>229</v>
      </c>
      <c r="B172" s="9">
        <f>+'Data for Figure 13'!B279</f>
        <v>-0.1307452479131144</v>
      </c>
      <c r="C172" s="9">
        <f>+'Data for Figure 13'!C279</f>
        <v>17.3626373475938</v>
      </c>
      <c r="D172" s="9"/>
      <c r="G172" s="5"/>
    </row>
    <row r="173" spans="1:7" x14ac:dyDescent="0.3">
      <c r="A173" t="s">
        <v>230</v>
      </c>
      <c r="B173" s="9">
        <f>+'Data for Figure 13'!B280</f>
        <v>0.55572395675458364</v>
      </c>
      <c r="C173" s="9">
        <f>+'Data for Figure 13'!C280</f>
        <v>20.479302827510715</v>
      </c>
      <c r="D173" s="9"/>
      <c r="G173" s="5"/>
    </row>
    <row r="174" spans="1:7" x14ac:dyDescent="0.3">
      <c r="A174" t="s">
        <v>231</v>
      </c>
      <c r="B174" s="9">
        <f>+'Data for Figure 13'!B281</f>
        <v>7.0408368537510729E-2</v>
      </c>
      <c r="C174" s="9">
        <f>+'Data for Figure 13'!C281</f>
        <v>23.940677941035116</v>
      </c>
      <c r="D174" s="9"/>
      <c r="G174" s="5"/>
    </row>
    <row r="175" spans="1:7" x14ac:dyDescent="0.3">
      <c r="A175" t="s">
        <v>232</v>
      </c>
      <c r="B175" s="9">
        <f>+'Data for Figure 13'!B282</f>
        <v>3.0165912518854834E-2</v>
      </c>
      <c r="C175" s="9">
        <f>+'Data for Figure 13'!C282</f>
        <v>27.385892137974576</v>
      </c>
      <c r="D175" s="9"/>
      <c r="G175" s="5"/>
    </row>
    <row r="176" spans="1:7" x14ac:dyDescent="0.3">
      <c r="A176" t="s">
        <v>233</v>
      </c>
      <c r="B176" s="9">
        <f>+'Data for Figure 13'!B283</f>
        <v>0.12073649260488011</v>
      </c>
      <c r="C176" s="9">
        <f>+'Data for Figure 13'!C283</f>
        <v>24.536082467965503</v>
      </c>
      <c r="D176" s="9"/>
      <c r="G176" s="5"/>
    </row>
    <row r="177" spans="1:7" x14ac:dyDescent="0.3">
      <c r="A177" t="s">
        <v>234</v>
      </c>
      <c r="B177" s="9">
        <f>+'Data for Figure 13'!B284</f>
        <v>0.34188034188033101</v>
      </c>
      <c r="C177" s="9">
        <f>+'Data for Figure 13'!C284</f>
        <v>22.336065548516835</v>
      </c>
      <c r="D177" s="9"/>
      <c r="G177" s="5"/>
    </row>
    <row r="178" spans="1:7" x14ac:dyDescent="0.3">
      <c r="A178" t="s">
        <v>235</v>
      </c>
      <c r="B178" s="9">
        <f>+'Data for Figure 13'!B285</f>
        <v>0.16070711128967113</v>
      </c>
      <c r="C178" s="9">
        <f>+'Data for Figure 13'!C285</f>
        <v>22.085889554768954</v>
      </c>
      <c r="D178" s="9"/>
      <c r="G178" s="5"/>
    </row>
    <row r="179" spans="1:7" x14ac:dyDescent="0.3">
      <c r="A179" t="s">
        <v>236</v>
      </c>
      <c r="B179" s="9">
        <f>+'Data for Figure 13'!B286</f>
        <v>0.21114015684696735</v>
      </c>
      <c r="C179" s="9">
        <f>+'Data for Figure 13'!C286</f>
        <v>23.123732252152539</v>
      </c>
      <c r="D179" s="9"/>
      <c r="G179" s="5"/>
    </row>
    <row r="180" spans="1:7" x14ac:dyDescent="0.3">
      <c r="A180" t="s">
        <v>237</v>
      </c>
      <c r="B180" s="9">
        <f>+'Data for Figure 13'!B287</f>
        <v>0.24135156878520625</v>
      </c>
      <c r="C180" s="9">
        <f>+'Data for Figure 13'!C287</f>
        <v>23.952095794263919</v>
      </c>
      <c r="D180" s="9"/>
      <c r="G180" s="5"/>
    </row>
    <row r="181" spans="1:7" x14ac:dyDescent="0.3">
      <c r="A181" t="s">
        <v>238</v>
      </c>
      <c r="B181" s="9">
        <f>+'Data for Figure 13'!B288</f>
        <v>0.30168946098149352</v>
      </c>
      <c r="C181" s="9">
        <f>+'Data for Figure 13'!C288</f>
        <v>21.052631563207271</v>
      </c>
      <c r="D181" s="9"/>
      <c r="G181" s="5"/>
    </row>
    <row r="182" spans="1:7" x14ac:dyDescent="0.3">
      <c r="A182" t="s">
        <v>239</v>
      </c>
      <c r="B182" s="9">
        <f>+'Data for Figure 13'!B289</f>
        <v>0.25138260432378079</v>
      </c>
      <c r="C182" s="9">
        <f>+'Data for Figure 13'!C289</f>
        <v>23.552123554753692</v>
      </c>
      <c r="D182" s="9"/>
      <c r="G182" s="5"/>
    </row>
    <row r="183" spans="1:7" x14ac:dyDescent="0.3">
      <c r="A183" t="s">
        <v>240</v>
      </c>
      <c r="B183" s="9">
        <f>+'Data for Figure 13'!B290</f>
        <v>0.33212560386473255</v>
      </c>
      <c r="C183" s="9">
        <f>+'Data for Figure 13'!C290</f>
        <v>22.285714263839097</v>
      </c>
      <c r="D183" s="9"/>
      <c r="G183" s="5"/>
    </row>
    <row r="184" spans="1:7" x14ac:dyDescent="0.3">
      <c r="A184" t="s">
        <v>241</v>
      </c>
      <c r="B184" s="9">
        <f>+'Data for Figure 13'!B291</f>
        <v>0.35246727089628249</v>
      </c>
      <c r="C184" s="9">
        <f>+'Data for Figure 13'!C291</f>
        <v>23.595505620560008</v>
      </c>
      <c r="D184" s="9"/>
      <c r="G184" s="5"/>
    </row>
    <row r="185" spans="1:7" x14ac:dyDescent="0.3">
      <c r="A185" t="s">
        <v>242</v>
      </c>
      <c r="B185" s="9">
        <f>+'Data for Figure 13'!B292</f>
        <v>8.0385852090016155E-2</v>
      </c>
      <c r="C185" s="9">
        <f>+'Data for Figure 13'!C292</f>
        <v>21.518987334397433</v>
      </c>
      <c r="D185" s="9"/>
      <c r="G185" s="5"/>
    </row>
    <row r="186" spans="1:7" x14ac:dyDescent="0.3">
      <c r="A186" t="s">
        <v>243</v>
      </c>
      <c r="B186" s="9">
        <f>+'Data for Figure 13'!B293</f>
        <v>0.11056387576640811</v>
      </c>
      <c r="C186" s="9">
        <f>+'Data for Figure 13'!C293</f>
        <v>17.094017108586755</v>
      </c>
      <c r="D186" s="9"/>
      <c r="G186" s="5"/>
    </row>
    <row r="187" spans="1:7" x14ac:dyDescent="0.3">
      <c r="A187" t="s">
        <v>244</v>
      </c>
      <c r="B187" s="9">
        <f>+'Data for Figure 13'!B294</f>
        <v>9.0470446320857656E-2</v>
      </c>
      <c r="C187" s="9">
        <f>+'Data for Figure 13'!C294</f>
        <v>12.052117258878869</v>
      </c>
      <c r="D187" s="9"/>
      <c r="G187" s="5"/>
    </row>
    <row r="188" spans="1:7" x14ac:dyDescent="0.3">
      <c r="A188" t="s">
        <v>245</v>
      </c>
      <c r="B188" s="9">
        <f>+'Data for Figure 13'!B295</f>
        <v>-3.0147723846836429E-2</v>
      </c>
      <c r="C188" s="9">
        <f>+'Data for Figure 13'!C295</f>
        <v>12.582781466541881</v>
      </c>
      <c r="D188" s="9"/>
      <c r="G188" s="5"/>
    </row>
    <row r="189" spans="1:7" x14ac:dyDescent="0.3">
      <c r="A189" t="s">
        <v>246</v>
      </c>
      <c r="B189" s="9">
        <f>+'Data for Figure 13'!B296</f>
        <v>-0.16033670708487485</v>
      </c>
      <c r="C189" s="9">
        <f>+'Data for Figure 13'!C296</f>
        <v>14.572864340203772</v>
      </c>
      <c r="D189" s="9"/>
      <c r="G189" s="5"/>
    </row>
    <row r="190" spans="1:7" x14ac:dyDescent="0.3">
      <c r="A190" t="s">
        <v>247</v>
      </c>
      <c r="B190" s="9">
        <f>+'Data for Figure 13'!B297</f>
        <v>8.0224628961089353E-2</v>
      </c>
      <c r="C190" s="9">
        <f>+'Data for Figure 13'!C297</f>
        <v>14.572864340203772</v>
      </c>
      <c r="D190" s="9"/>
      <c r="G190" s="5"/>
    </row>
    <row r="191" spans="1:7" x14ac:dyDescent="0.3">
      <c r="A191" t="s">
        <v>248</v>
      </c>
      <c r="B191" s="9">
        <f>+'Data for Figure 13'!B298</f>
        <v>0.30099327781679258</v>
      </c>
      <c r="C191" s="9">
        <f>+'Data for Figure 13'!C298</f>
        <v>13.179571647806609</v>
      </c>
      <c r="D191" s="9"/>
      <c r="G191" s="5"/>
    </row>
    <row r="192" spans="1:7" x14ac:dyDescent="0.3">
      <c r="A192" t="s">
        <v>249</v>
      </c>
      <c r="B192" s="9">
        <f>+'Data for Figure 13'!B299</f>
        <v>1.4245585874799231</v>
      </c>
      <c r="C192" s="9">
        <f>+'Data for Figure 13'!C299</f>
        <v>12.238325291629891</v>
      </c>
      <c r="D192" s="9"/>
      <c r="G192" s="5"/>
    </row>
    <row r="193" spans="1:7" x14ac:dyDescent="0.3">
      <c r="A193" t="s">
        <v>250</v>
      </c>
      <c r="B193" s="9">
        <f>+'Data for Figure 13'!B300</f>
        <v>1.7345097252857471</v>
      </c>
      <c r="C193" s="9">
        <f>+'Data for Figure 13'!C300</f>
        <v>11.916264087392348</v>
      </c>
      <c r="D193" s="9"/>
      <c r="G193" s="5"/>
    </row>
    <row r="194" spans="1:7" x14ac:dyDescent="0.3">
      <c r="A194" t="s">
        <v>251</v>
      </c>
      <c r="B194" s="9">
        <f>+'Data for Figure 13'!B301</f>
        <v>2.1464393179538623</v>
      </c>
      <c r="C194" s="9">
        <f>+'Data for Figure 13'!C301</f>
        <v>9.6874999949809304</v>
      </c>
      <c r="D194" s="9"/>
      <c r="G194" s="5"/>
    </row>
    <row r="195" spans="1:7" x14ac:dyDescent="0.3">
      <c r="A195" t="s">
        <v>252</v>
      </c>
      <c r="B195" s="9">
        <f>+'Data for Figure 13'!B302</f>
        <v>1.9961881833684514</v>
      </c>
      <c r="C195" s="9">
        <f>+'Data for Figure 13'!C302</f>
        <v>10.903426812345307</v>
      </c>
      <c r="D195" s="9"/>
      <c r="G195" s="5"/>
    </row>
    <row r="196" spans="1:7" x14ac:dyDescent="0.3">
      <c r="A196" t="s">
        <v>253</v>
      </c>
      <c r="B196" s="9">
        <f>+'Data for Figure 13'!B303</f>
        <v>3.1309583542398296</v>
      </c>
      <c r="C196" s="9">
        <f>+'Data for Figure 13'!C303</f>
        <v>9.6969696804866992</v>
      </c>
      <c r="D196" s="9"/>
      <c r="G196" s="5"/>
    </row>
    <row r="197" spans="1:7" x14ac:dyDescent="0.3">
      <c r="A197" t="s">
        <v>254</v>
      </c>
      <c r="B197" s="9">
        <f>+'Data for Figure 13'!B304</f>
        <v>2.6405622489959937</v>
      </c>
      <c r="C197" s="9">
        <f>+'Data for Figure 13'!C304</f>
        <v>8.1845237980068255</v>
      </c>
      <c r="D197" s="9"/>
      <c r="G197" s="5"/>
    </row>
    <row r="198" spans="1:7" x14ac:dyDescent="0.3">
      <c r="A198" t="s">
        <v>255</v>
      </c>
      <c r="B198" s="9">
        <f>+'Data for Figure 13'!B305</f>
        <v>3.4939759036144622</v>
      </c>
      <c r="C198" s="9">
        <f>+'Data for Figure 13'!C305</f>
        <v>6.4233576689091354</v>
      </c>
      <c r="D198" s="9"/>
      <c r="G198" s="5"/>
    </row>
    <row r="199" spans="1:7" x14ac:dyDescent="0.3">
      <c r="A199" t="s">
        <v>256</v>
      </c>
      <c r="B199" s="9">
        <f>+'Data for Figure 13'!B306</f>
        <v>4.07753339359245</v>
      </c>
      <c r="C199" s="9">
        <f>+'Data for Figure 13'!C306</f>
        <v>6.39534881918844</v>
      </c>
      <c r="D199" s="9"/>
      <c r="G199" s="5"/>
    </row>
    <row r="200" spans="1:7" x14ac:dyDescent="0.3">
      <c r="A200" t="s">
        <v>257</v>
      </c>
      <c r="B200" s="9">
        <f>+'Data for Figure 13'!B307</f>
        <v>4.5034177724165554</v>
      </c>
      <c r="C200" s="9">
        <f>+'Data for Figure 13'!C307</f>
        <v>7.7941176466938433</v>
      </c>
      <c r="D200" s="9"/>
      <c r="G200" s="5"/>
    </row>
    <row r="201" spans="1:7" x14ac:dyDescent="0.3">
      <c r="A201" t="s">
        <v>258</v>
      </c>
      <c r="B201" s="9">
        <f>+'Data for Figure 13'!B308</f>
        <v>5.4702398875840643</v>
      </c>
      <c r="C201" s="9">
        <f>+'Data for Figure 13'!C308</f>
        <v>9.6491228022955067</v>
      </c>
      <c r="D201" s="9"/>
      <c r="G201" s="5"/>
    </row>
    <row r="202" spans="1:7" x14ac:dyDescent="0.3">
      <c r="A202" t="s">
        <v>259</v>
      </c>
      <c r="B202" s="9">
        <f>+'Data for Figure 13'!B309</f>
        <v>5.561122244488975</v>
      </c>
      <c r="C202" s="9">
        <f>+'Data for Figure 13'!C309</f>
        <v>11.403508768388292</v>
      </c>
      <c r="D202" s="9"/>
      <c r="G202" s="5"/>
    </row>
    <row r="203" spans="1:7" x14ac:dyDescent="0.3">
      <c r="A203" t="s">
        <v>260</v>
      </c>
      <c r="B203" s="9">
        <f>+'Data for Figure 13'!B310</f>
        <v>6.7453569404154496</v>
      </c>
      <c r="C203" s="9">
        <f>+'Data for Figure 13'!C310</f>
        <v>10.625909755862928</v>
      </c>
      <c r="D203" s="9"/>
      <c r="G203" s="5"/>
    </row>
    <row r="204" spans="1:7" x14ac:dyDescent="0.3">
      <c r="A204" t="s">
        <v>261</v>
      </c>
      <c r="B204" s="9">
        <f>+'Data for Figure 13'!B311</f>
        <v>4.6290801186943824</v>
      </c>
      <c r="C204" s="9">
        <f>+'Data for Figure 13'!C311</f>
        <v>10.903873730408797</v>
      </c>
      <c r="D204" s="9"/>
      <c r="G204" s="5"/>
    </row>
    <row r="205" spans="1:7" x14ac:dyDescent="0.3">
      <c r="A205" t="s">
        <v>262</v>
      </c>
      <c r="B205" s="9">
        <f>+'Data for Figure 13'!B312</f>
        <v>4.4249531881344186</v>
      </c>
      <c r="C205" s="9">
        <f>+'Data for Figure 13'!C312</f>
        <v>14.100719425095697</v>
      </c>
      <c r="D205" s="9"/>
      <c r="G205" s="5"/>
    </row>
    <row r="206" spans="1:7" x14ac:dyDescent="0.3">
      <c r="A206" t="s">
        <v>263</v>
      </c>
      <c r="B206" s="9">
        <f>+'Data for Figure 13'!B313</f>
        <v>4.4776119402984955</v>
      </c>
      <c r="C206" s="9">
        <f>+'Data for Figure 13'!C313</f>
        <v>13.532763526723969</v>
      </c>
      <c r="D206" s="9"/>
      <c r="G206" s="5"/>
    </row>
    <row r="207" spans="1:7" x14ac:dyDescent="0.3">
      <c r="A207" t="s">
        <v>264</v>
      </c>
      <c r="B207" s="9">
        <f>+'Data for Figure 13'!B314</f>
        <v>5.1140833988984937</v>
      </c>
      <c r="C207" s="9">
        <f>+'Data for Figure 13'!C314</f>
        <v>13.061797734318059</v>
      </c>
      <c r="D207" s="9"/>
      <c r="G207" s="5"/>
    </row>
    <row r="208" spans="1:7" x14ac:dyDescent="0.3">
      <c r="A208" t="s">
        <v>265</v>
      </c>
      <c r="B208" s="9">
        <f>+'Data for Figure 13'!B315</f>
        <v>1.0541338263435969</v>
      </c>
      <c r="C208" s="9">
        <f>+'Data for Figure 13'!C315</f>
        <v>12.569060789432008</v>
      </c>
      <c r="D208" s="9"/>
      <c r="G208" s="5"/>
    </row>
    <row r="209" spans="1:7" x14ac:dyDescent="0.3">
      <c r="A209" t="s">
        <v>266</v>
      </c>
      <c r="B209" s="9">
        <f>+'Data for Figure 13'!B316</f>
        <v>1.5944439010075275</v>
      </c>
      <c r="C209" s="9">
        <f>+'Data for Figure 13'!C316</f>
        <v>12.242090788456172</v>
      </c>
      <c r="D209" s="9"/>
      <c r="G209" s="5"/>
    </row>
    <row r="210" spans="1:7" x14ac:dyDescent="0.3">
      <c r="A210" t="s">
        <v>267</v>
      </c>
      <c r="B210" s="9">
        <f>+'Data for Figure 13'!B317</f>
        <v>0.72435648687104159</v>
      </c>
      <c r="C210" s="9">
        <f>+'Data for Figure 13'!C317</f>
        <v>12.757201628509662</v>
      </c>
      <c r="D210" s="9"/>
      <c r="G210" s="5"/>
    </row>
    <row r="211" spans="1:7" x14ac:dyDescent="0.3">
      <c r="A211" t="s">
        <v>268</v>
      </c>
      <c r="B211" s="9">
        <f>+'Data for Figure 13'!B318</f>
        <v>0.27340860111294574</v>
      </c>
      <c r="C211" s="9">
        <f>+'Data for Figure 13'!C318</f>
        <v>13.797814213978011</v>
      </c>
      <c r="D211" s="9"/>
      <c r="G211" s="5"/>
    </row>
    <row r="212" spans="1:7" x14ac:dyDescent="0.3">
      <c r="A212" t="s">
        <v>269</v>
      </c>
      <c r="B212" s="9">
        <f>+'Data for Figure 13'!B319</f>
        <v>-9.6190842631775991E-2</v>
      </c>
      <c r="C212" s="9">
        <f>+'Data for Figure 13'!C319</f>
        <v>14.461118689685604</v>
      </c>
      <c r="D212" s="9"/>
      <c r="G212" s="5"/>
    </row>
    <row r="213" spans="1:7" x14ac:dyDescent="0.3">
      <c r="A213" t="s">
        <v>270</v>
      </c>
      <c r="B213" s="9">
        <f>+'Data for Figure 13'!B320</f>
        <v>-1.0150996066489124</v>
      </c>
      <c r="C213" s="9">
        <f>+'Data for Figure 13'!C320</f>
        <v>12.666666660393533</v>
      </c>
      <c r="D213" s="9"/>
      <c r="G213" s="5"/>
    </row>
    <row r="214" spans="1:7" x14ac:dyDescent="0.3">
      <c r="A214" t="s">
        <v>271</v>
      </c>
      <c r="B214" s="9">
        <f>+'Data for Figure 13'!B321</f>
        <v>-1.2055054579971487</v>
      </c>
      <c r="C214" s="9">
        <f>+'Data for Figure 13'!C321</f>
        <v>11.417322827590981</v>
      </c>
      <c r="D214" s="9"/>
      <c r="G214" s="5"/>
    </row>
    <row r="215" spans="1:7" x14ac:dyDescent="0.3">
      <c r="A215" t="s">
        <v>272</v>
      </c>
      <c r="B215" s="9">
        <f>+'Data for Figure 13'!B322</f>
        <v>-1.4306241019553851</v>
      </c>
      <c r="C215" s="9">
        <f>+'Data for Figure 13'!C322</f>
        <v>13.421052632322672</v>
      </c>
      <c r="D215" s="9"/>
      <c r="G215" s="5"/>
    </row>
    <row r="216" spans="1:7" x14ac:dyDescent="0.3">
      <c r="A216" t="s">
        <v>273</v>
      </c>
      <c r="B216" s="9">
        <f>+'Data for Figure 13'!B323</f>
        <v>-0.54200542005421792</v>
      </c>
      <c r="C216" s="9">
        <f>+'Data for Figure 13'!C323</f>
        <v>13.842173367219868</v>
      </c>
      <c r="D216" s="9"/>
      <c r="G216" s="5"/>
    </row>
    <row r="217" spans="1:7" x14ac:dyDescent="0.3">
      <c r="A217" t="s">
        <v>274</v>
      </c>
      <c r="B217" s="9">
        <f>+'Data for Figure 13'!B324</f>
        <v>-1.2205863847992851</v>
      </c>
      <c r="C217" s="9">
        <f>+'Data for Figure 13'!C324</f>
        <v>13.493064328667504</v>
      </c>
      <c r="D217" s="9"/>
      <c r="G217" s="5"/>
    </row>
    <row r="218" spans="1:7" x14ac:dyDescent="0.3">
      <c r="A218" t="s">
        <v>275</v>
      </c>
      <c r="B218" s="9">
        <f>+'Data for Figure 13'!B325</f>
        <v>-1.8671679197994835</v>
      </c>
      <c r="C218" s="9">
        <f>+'Data for Figure 13'!C325</f>
        <v>12.29611041448746</v>
      </c>
      <c r="D218" s="9"/>
      <c r="G218" s="5"/>
    </row>
    <row r="219" spans="1:7" x14ac:dyDescent="0.3">
      <c r="A219" t="s">
        <v>276</v>
      </c>
      <c r="B219" s="9">
        <f>+'Data for Figure 13'!B326</f>
        <v>-2.1644211576846302</v>
      </c>
      <c r="C219" s="9">
        <f>+'Data for Figure 13'!C326</f>
        <v>12.422360258508981</v>
      </c>
      <c r="D219" s="9"/>
      <c r="G219" s="5"/>
    </row>
    <row r="220" spans="1:7" x14ac:dyDescent="0.3">
      <c r="A220" t="s">
        <v>277</v>
      </c>
      <c r="B220" s="9">
        <f>+'Data for Figure 13'!B327</f>
        <v>-0.91154191808957841</v>
      </c>
      <c r="C220" s="9">
        <f>+'Data for Figure 13'!C327</f>
        <v>13.251533732861386</v>
      </c>
      <c r="D220" s="9"/>
      <c r="G220" s="5"/>
    </row>
    <row r="221" spans="1:7" x14ac:dyDescent="0.3">
      <c r="A221" t="s">
        <v>278</v>
      </c>
      <c r="B221" s="9">
        <f>+'Data for Figure 13'!B328</f>
        <v>-0.90506450991719412</v>
      </c>
      <c r="C221" s="9">
        <f>+'Data for Figure 13'!C328</f>
        <v>14.215686266399462</v>
      </c>
      <c r="D221" s="9"/>
      <c r="G221" s="5"/>
    </row>
    <row r="222" spans="1:7" x14ac:dyDescent="0.3">
      <c r="A222" t="s">
        <v>279</v>
      </c>
      <c r="B222" s="9">
        <f>+'Data for Figure 13'!B329</f>
        <v>-1.1621933992551658</v>
      </c>
      <c r="C222" s="9">
        <f>+'Data for Figure 13'!C329</f>
        <v>14.963503666868627</v>
      </c>
      <c r="D222" s="9"/>
      <c r="G222" s="5"/>
    </row>
    <row r="223" spans="1:7" x14ac:dyDescent="0.3">
      <c r="A223" t="s">
        <v>280</v>
      </c>
      <c r="B223" s="9">
        <f>+'Data for Figure 13'!B330</f>
        <v>-1.1612240970039238</v>
      </c>
      <c r="C223" s="9">
        <f>+'Data for Figure 13'!C330</f>
        <v>14.765906360289783</v>
      </c>
      <c r="D223" s="9"/>
      <c r="G223" s="5"/>
    </row>
    <row r="224" spans="1:7" x14ac:dyDescent="0.3">
      <c r="A224" t="s">
        <v>281</v>
      </c>
      <c r="B224" s="9">
        <f>+'Data for Figure 13'!B331</f>
        <v>-1.161820399255391</v>
      </c>
      <c r="C224" s="9">
        <f>+'Data for Figure 13'!C331</f>
        <v>14.541120382234629</v>
      </c>
      <c r="D224" s="9"/>
      <c r="G224" s="5"/>
    </row>
    <row r="225" spans="1:7" x14ac:dyDescent="0.3">
      <c r="A225" t="s">
        <v>282</v>
      </c>
      <c r="B225" s="9">
        <f>+'Data for Figure 13'!B332</f>
        <v>-1.1601076785027393</v>
      </c>
      <c r="C225" s="9">
        <f>+'Data for Figure 13'!C332</f>
        <v>14.792899415159688</v>
      </c>
      <c r="D225" s="9"/>
      <c r="G225" s="5"/>
    </row>
    <row r="226" spans="1:7" x14ac:dyDescent="0.3">
      <c r="A226" t="s">
        <v>283</v>
      </c>
      <c r="B226" s="9">
        <f>+'Data for Figure 13'!B333</f>
        <v>-1.0184473481937131</v>
      </c>
      <c r="C226" s="9">
        <f>+'Data for Figure 13'!C333</f>
        <v>14.840989401655879</v>
      </c>
      <c r="D226" s="9"/>
      <c r="G226" s="5"/>
    </row>
    <row r="227" spans="1:7" x14ac:dyDescent="0.3">
      <c r="A227" t="s">
        <v>284</v>
      </c>
      <c r="B227" s="9">
        <f>+'Data for Figure 13'!B334</f>
        <v>-0.76689060717455193</v>
      </c>
      <c r="C227" s="9">
        <f>+'Data for Figure 13'!C334</f>
        <v>12.761020882991936</v>
      </c>
      <c r="D227" s="9"/>
      <c r="G227" s="5"/>
    </row>
    <row r="228" spans="1:7" x14ac:dyDescent="0.3">
      <c r="A228" t="s">
        <v>285</v>
      </c>
      <c r="B228" s="9">
        <f>+'Data for Figure 13'!B335</f>
        <v>-0.53862239401811951</v>
      </c>
      <c r="C228" s="9">
        <f>+'Data for Figure 13'!C335</f>
        <v>11.818181808989392</v>
      </c>
      <c r="D228" s="9"/>
      <c r="G228" s="5"/>
    </row>
    <row r="229" spans="1:7" x14ac:dyDescent="0.3">
      <c r="A229" t="s">
        <v>286</v>
      </c>
      <c r="B229" s="9">
        <f>+'Data for Figure 13'!B336</f>
        <v>-0.57961783439490677</v>
      </c>
      <c r="C229" s="9">
        <f>+'Data for Figure 13'!C336</f>
        <v>9.5555555535478565</v>
      </c>
      <c r="D229" s="9"/>
      <c r="G229" s="5"/>
    </row>
    <row r="230" spans="1:7" x14ac:dyDescent="0.3">
      <c r="A230" t="s">
        <v>287</v>
      </c>
      <c r="B230" s="9">
        <f>+'Data for Figure 13'!B337</f>
        <v>-0.58102413484868065</v>
      </c>
      <c r="C230" s="9">
        <f>+'Data for Figure 13'!C337</f>
        <v>11.620111741305038</v>
      </c>
      <c r="D230" s="9"/>
      <c r="G230" s="5"/>
    </row>
    <row r="231" spans="1:7" x14ac:dyDescent="0.3">
      <c r="A231" t="s">
        <v>288</v>
      </c>
      <c r="B231" s="9">
        <f>+'Data for Figure 13'!B338</f>
        <v>-0.58017213898629505</v>
      </c>
      <c r="C231" s="9">
        <f>+'Data for Figure 13'!C338</f>
        <v>10.718232047682985</v>
      </c>
      <c r="D231" s="9"/>
      <c r="G231" s="5"/>
    </row>
    <row r="232" spans="1:7" x14ac:dyDescent="0.3">
      <c r="A232" t="s">
        <v>289</v>
      </c>
      <c r="B232" s="9">
        <f>+'Data for Figure 13'!B339</f>
        <v>1.2891940917335971</v>
      </c>
      <c r="C232" s="9">
        <f>+'Data for Figure 13'!C339</f>
        <v>10.400866747106718</v>
      </c>
      <c r="D232" s="9"/>
      <c r="G232" s="5"/>
    </row>
    <row r="233" spans="1:7" x14ac:dyDescent="0.3">
      <c r="A233" t="s">
        <v>290</v>
      </c>
      <c r="B233" s="9">
        <f>+'Data for Figure 13'!B340</f>
        <v>1.4963078118927244</v>
      </c>
      <c r="C233" s="9">
        <f>+'Data for Figure 13'!C340</f>
        <v>10.622317609424625</v>
      </c>
      <c r="D233" s="9"/>
      <c r="G233" s="5"/>
    </row>
    <row r="234" spans="1:7" x14ac:dyDescent="0.3">
      <c r="A234" t="s">
        <v>291</v>
      </c>
      <c r="B234" s="9">
        <f>+'Data for Figure 13'!B341</f>
        <v>2.936399662184098</v>
      </c>
      <c r="C234" s="9">
        <f>+'Data for Figure 13'!C341</f>
        <v>11.216931216553272</v>
      </c>
      <c r="D234" s="9"/>
      <c r="G234" s="5"/>
    </row>
    <row r="235" spans="1:7" x14ac:dyDescent="0.3">
      <c r="A235" t="s">
        <v>292</v>
      </c>
      <c r="B235" s="9">
        <f>+'Data for Figure 13'!B342</f>
        <v>4.2775541996624806</v>
      </c>
      <c r="C235" s="9">
        <f>+'Data for Figure 13'!C342</f>
        <v>9.9372385057094661</v>
      </c>
      <c r="D235" s="9"/>
      <c r="G235" s="5"/>
    </row>
    <row r="236" spans="1:7" x14ac:dyDescent="0.3">
      <c r="A236" t="s">
        <v>293</v>
      </c>
      <c r="B236" s="9">
        <f>+'Data for Figure 13'!B343</f>
        <v>3.7212625016235803</v>
      </c>
      <c r="C236" s="9">
        <f>+'Data for Figure 13'!C343</f>
        <v>11.134235167277273</v>
      </c>
      <c r="D236" s="9"/>
      <c r="G236" s="5"/>
    </row>
    <row r="237" spans="1:7" x14ac:dyDescent="0.3">
      <c r="A237" t="s">
        <v>294</v>
      </c>
      <c r="B237" s="9">
        <f>+'Data for Figure 13'!B344</f>
        <v>3.4757797808183546</v>
      </c>
      <c r="C237" s="9">
        <f>+'Data for Figure 13'!C344</f>
        <v>10.628865976270351</v>
      </c>
      <c r="D237" s="9"/>
      <c r="G237" s="5"/>
    </row>
    <row r="238" spans="1:7" x14ac:dyDescent="0.3">
      <c r="A238" t="s">
        <v>295</v>
      </c>
      <c r="B238" s="9">
        <f>+'Data for Figure 13'!B345</f>
        <v>3.5721219180741817</v>
      </c>
      <c r="C238" s="9">
        <f>+'Data for Figure 13'!C345</f>
        <v>10.35897436278308</v>
      </c>
      <c r="D238" s="9"/>
      <c r="G238" s="5"/>
    </row>
    <row r="239" spans="1:7" x14ac:dyDescent="0.3">
      <c r="A239" t="s">
        <v>296</v>
      </c>
      <c r="B239" s="9">
        <f>+'Data for Figure 13'!B346</f>
        <v>1.4306699878648588</v>
      </c>
      <c r="C239" s="9">
        <f>+'Data for Figure 13'!C346</f>
        <v>10.288065851740647</v>
      </c>
      <c r="D239" s="9"/>
      <c r="G239" s="5"/>
    </row>
    <row r="240" spans="1:7" x14ac:dyDescent="0.3">
      <c r="A240" t="s">
        <v>297</v>
      </c>
      <c r="B240" s="9">
        <f>+'Data for Figure 13'!B347</f>
        <v>0.9492864424057007</v>
      </c>
      <c r="C240" s="9">
        <f>+'Data for Figure 13'!C347</f>
        <v>8.8414634254244895</v>
      </c>
      <c r="D240" s="9"/>
      <c r="G240" s="5"/>
    </row>
    <row r="241" spans="1:7" x14ac:dyDescent="0.3">
      <c r="A241" t="s">
        <v>298</v>
      </c>
      <c r="B241" s="9">
        <f>+'Data for Figure 13'!B348</f>
        <v>0.81363316035621591</v>
      </c>
      <c r="C241" s="9">
        <f>+'Data for Figure 13'!C348</f>
        <v>9.1277890452644339</v>
      </c>
      <c r="D241" s="9"/>
      <c r="G241" s="5"/>
    </row>
    <row r="242" spans="1:7" x14ac:dyDescent="0.3">
      <c r="A242" t="s">
        <v>299</v>
      </c>
      <c r="B242" s="9">
        <f>+'Data for Figure 13'!B349</f>
        <v>1.5284824352963768</v>
      </c>
      <c r="C242" s="9">
        <f>+'Data for Figure 13'!C349</f>
        <v>8.9089089115683464</v>
      </c>
      <c r="D242" s="9"/>
      <c r="G242" s="5"/>
    </row>
    <row r="243" spans="1:7" x14ac:dyDescent="0.3">
      <c r="A243" t="s">
        <v>300</v>
      </c>
      <c r="B243" s="9">
        <f>+'Data for Figure 13'!B350</f>
        <v>1.2889572912658749</v>
      </c>
      <c r="C243" s="9">
        <f>+'Data for Figure 13'!C350</f>
        <v>10.079840307167331</v>
      </c>
      <c r="D243" s="9"/>
      <c r="G243" s="5"/>
    </row>
    <row r="244" spans="1:7" x14ac:dyDescent="0.3">
      <c r="A244" t="s">
        <v>301</v>
      </c>
      <c r="B244" s="9">
        <f>+'Data for Figure 13'!B351</f>
        <v>1.3687240166293666</v>
      </c>
      <c r="C244" s="9">
        <f>+'Data for Figure 13'!C351</f>
        <v>10.500490673352036</v>
      </c>
      <c r="D244" s="9"/>
      <c r="G244" s="5"/>
    </row>
    <row r="245" spans="1:7" x14ac:dyDescent="0.3">
      <c r="A245" t="s">
        <v>302</v>
      </c>
      <c r="B245" s="9">
        <f>+'Data for Figure 13'!B352</f>
        <v>1.4295743187184946</v>
      </c>
      <c r="C245" s="9">
        <f>+'Data for Figure 13'!C352</f>
        <v>10.281280310205076</v>
      </c>
      <c r="D245" s="9"/>
      <c r="G245" s="5"/>
    </row>
    <row r="246" spans="1:7" x14ac:dyDescent="0.3">
      <c r="A246" t="s">
        <v>303</v>
      </c>
      <c r="B246" s="9">
        <f>+'Data for Figure 13'!B353</f>
        <v>0.65635847270433156</v>
      </c>
      <c r="C246" s="9">
        <f>+'Data for Figure 13'!C353</f>
        <v>10.561370120066705</v>
      </c>
      <c r="D246" s="9"/>
      <c r="G246" s="5"/>
    </row>
    <row r="247" spans="1:7" x14ac:dyDescent="0.3">
      <c r="A247" t="s">
        <v>304</v>
      </c>
      <c r="B247" s="9">
        <f>+'Data for Figure 13'!B354</f>
        <v>-0.55399937752880291</v>
      </c>
      <c r="C247" s="9">
        <f>+'Data for Figure 13'!C354</f>
        <v>12.464319693222482</v>
      </c>
      <c r="D247" s="9"/>
      <c r="G247" s="5"/>
    </row>
    <row r="248" spans="1:7" x14ac:dyDescent="0.3">
      <c r="A248" t="s">
        <v>305</v>
      </c>
      <c r="B248" s="9">
        <f>+'Data for Figure 13'!B355</f>
        <v>0.16905641475174391</v>
      </c>
      <c r="C248" s="9">
        <f>+'Data for Figure 13'!C355</f>
        <v>12.453183511587484</v>
      </c>
      <c r="D248" s="9"/>
      <c r="G248" s="5"/>
    </row>
    <row r="249" spans="1:7" x14ac:dyDescent="0.3">
      <c r="A249" t="s">
        <v>306</v>
      </c>
      <c r="B249" s="9">
        <f>+'Data for Figure 13'!B356</f>
        <v>-0.42614526540075104</v>
      </c>
      <c r="C249" s="9">
        <f>+'Data for Figure 13'!C356</f>
        <v>12.198303976356106</v>
      </c>
      <c r="D249" s="9"/>
      <c r="G249" s="5"/>
    </row>
    <row r="250" spans="1:7" x14ac:dyDescent="0.3">
      <c r="A250" t="s">
        <v>307</v>
      </c>
      <c r="B250" s="9">
        <f>+'Data for Figure 13'!B357</f>
        <v>-0.91221493283348554</v>
      </c>
      <c r="C250" s="9">
        <f>+'Data for Figure 13'!C357</f>
        <v>13.475836423011067</v>
      </c>
      <c r="D250" s="9"/>
      <c r="G250" s="5"/>
    </row>
    <row r="251" spans="1:7" x14ac:dyDescent="0.3">
      <c r="A251" t="s">
        <v>308</v>
      </c>
      <c r="B251" s="9">
        <f>+'Data for Figure 13'!B358</f>
        <v>-0.49115295006611304</v>
      </c>
      <c r="C251" s="9">
        <f>+'Data for Figure 13'!C358</f>
        <v>12.966417908992579</v>
      </c>
      <c r="D251" s="9"/>
      <c r="G251" s="5"/>
    </row>
    <row r="252" spans="1:7" x14ac:dyDescent="0.3">
      <c r="A252" t="s">
        <v>309</v>
      </c>
      <c r="B252" s="9">
        <f>+'Data for Figure 13'!B359</f>
        <v>-0.25875670558533809</v>
      </c>
      <c r="C252" s="9">
        <f>+'Data for Figure 13'!C359</f>
        <v>13.725490194674039</v>
      </c>
      <c r="D252" s="9"/>
      <c r="G252" s="5"/>
    </row>
    <row r="253" spans="1:7" x14ac:dyDescent="0.3">
      <c r="A253" t="s">
        <v>310</v>
      </c>
      <c r="B253" s="9">
        <f>+'Data for Figure 13'!B360</f>
        <v>0.95322826639552605</v>
      </c>
      <c r="C253" s="9">
        <f>+'Data for Figure 13'!C360</f>
        <v>11.802973975415988</v>
      </c>
      <c r="D253" s="9"/>
      <c r="G253" s="5"/>
    </row>
    <row r="254" spans="1:7" x14ac:dyDescent="0.3">
      <c r="A254" t="s">
        <v>311</v>
      </c>
      <c r="B254" s="9">
        <f>+'Data for Figure 13'!B361</f>
        <v>0.75273578341451375</v>
      </c>
      <c r="C254" s="9">
        <f>+'Data for Figure 13'!C361</f>
        <v>11.48897057870939</v>
      </c>
      <c r="D254" s="9"/>
      <c r="G254" s="5"/>
    </row>
    <row r="255" spans="1:7" x14ac:dyDescent="0.3">
      <c r="A255" t="s">
        <v>312</v>
      </c>
      <c r="B255" s="9">
        <f>+'Data for Figure 13'!B362</f>
        <v>1.2155745489078833</v>
      </c>
      <c r="C255" s="9">
        <f>+'Data for Figure 13'!C362</f>
        <v>10.87941977298037</v>
      </c>
      <c r="D255" s="9"/>
      <c r="G255" s="5"/>
    </row>
    <row r="256" spans="1:7" x14ac:dyDescent="0.3">
      <c r="A256" t="s">
        <v>313</v>
      </c>
      <c r="B256" s="9">
        <f>+'Data for Figure 13'!B363</f>
        <v>1.5079815761246633</v>
      </c>
      <c r="C256" s="9">
        <f>+'Data for Figure 13'!C363</f>
        <v>10.390763769922074</v>
      </c>
      <c r="D256" s="9"/>
      <c r="G256" s="5"/>
    </row>
    <row r="257" spans="1:7" x14ac:dyDescent="0.3">
      <c r="A257" t="s">
        <v>314</v>
      </c>
      <c r="B257" s="9">
        <f>+'Data for Figure 13'!B364</f>
        <v>2.4224501352796795</v>
      </c>
      <c r="C257" s="9">
        <f>+'Data for Figure 13'!C364</f>
        <v>12.57695690292322</v>
      </c>
      <c r="D257" s="9"/>
      <c r="G257" s="5"/>
    </row>
    <row r="258" spans="1:7" x14ac:dyDescent="0.3">
      <c r="A258" t="s">
        <v>315</v>
      </c>
      <c r="B258" s="9">
        <f>+'Data for Figure 13'!B365</f>
        <v>2.8152235249858983</v>
      </c>
      <c r="C258" s="9">
        <f>+'Data for Figure 13'!C365</f>
        <v>13.339070567770349</v>
      </c>
      <c r="D258" s="9"/>
      <c r="G258" s="5"/>
    </row>
    <row r="259" spans="1:7" x14ac:dyDescent="0.3">
      <c r="A259" t="s">
        <v>316</v>
      </c>
      <c r="B259" s="9">
        <f>+'Data for Figure 13'!B366</f>
        <v>2.6539809714571874</v>
      </c>
      <c r="C259" s="9">
        <f>+'Data for Figure 13'!C366</f>
        <v>12.94416242956431</v>
      </c>
      <c r="D259" s="9"/>
      <c r="G259" s="5"/>
    </row>
    <row r="260" spans="1:7" x14ac:dyDescent="0.3">
      <c r="A260" t="s">
        <v>317</v>
      </c>
      <c r="B260" s="9">
        <f>+'Data for Figure 13'!B367</f>
        <v>2.9753719214901713</v>
      </c>
      <c r="C260" s="9">
        <f>+'Data for Figure 13'!C367</f>
        <v>13.405495427992165</v>
      </c>
      <c r="D260" s="9"/>
      <c r="G260" s="5"/>
    </row>
    <row r="261" spans="1:7" x14ac:dyDescent="0.3">
      <c r="A261" t="s">
        <v>318</v>
      </c>
      <c r="B261" s="9">
        <f>+'Data for Figure 13'!B368</f>
        <v>5.6076530933350091</v>
      </c>
      <c r="C261" s="9">
        <f>+'Data for Figure 13'!C368</f>
        <v>13.621262456143413</v>
      </c>
      <c r="D261" s="9"/>
      <c r="G261" s="5"/>
    </row>
    <row r="262" spans="1:7" x14ac:dyDescent="0.3">
      <c r="A262" t="s">
        <v>319</v>
      </c>
      <c r="B262" s="9">
        <f>+'Data for Figure 13'!B369</f>
        <v>3.2095340185383665</v>
      </c>
      <c r="C262" s="9">
        <f>+'Data for Figure 13'!C369</f>
        <v>12.28501228837735</v>
      </c>
      <c r="D262" s="9"/>
      <c r="G262" s="5"/>
    </row>
    <row r="263" spans="1:7" x14ac:dyDescent="0.3">
      <c r="A263" t="s">
        <v>320</v>
      </c>
      <c r="B263" s="9">
        <f>+'Data for Figure 13'!B370</f>
        <v>7.7959881035246505</v>
      </c>
      <c r="C263" s="9">
        <f>+'Data for Figure 13'!C370</f>
        <v>13.79025598733179</v>
      </c>
      <c r="D263" s="9"/>
      <c r="G263" s="5"/>
    </row>
    <row r="264" spans="1:7" x14ac:dyDescent="0.3">
      <c r="A264" t="s">
        <v>321</v>
      </c>
      <c r="B264" s="9">
        <f>+'Data for Figure 13'!B371</f>
        <v>8.3807896735003631</v>
      </c>
      <c r="C264" s="9">
        <f>+'Data for Figure 13'!C371</f>
        <v>14.039408854678337</v>
      </c>
      <c r="D264" s="9"/>
      <c r="G264" s="5"/>
    </row>
    <row r="265" spans="1:7" x14ac:dyDescent="0.3">
      <c r="A265" t="s">
        <v>322</v>
      </c>
      <c r="B265" s="9">
        <f>+'Data for Figure 13'!B372</f>
        <v>9.1527130806999679</v>
      </c>
      <c r="C265" s="9">
        <f>+'Data for Figure 13'!C372</f>
        <v>16.708229422744747</v>
      </c>
      <c r="D265" s="9"/>
      <c r="G265" s="5"/>
    </row>
    <row r="266" spans="1:7" x14ac:dyDescent="0.3">
      <c r="A266" t="s">
        <v>323</v>
      </c>
      <c r="B266" s="9">
        <f>+'Data for Figure 13'!B373</f>
        <v>11.012054244098438</v>
      </c>
      <c r="C266" s="9">
        <f>+'Data for Figure 13'!C373</f>
        <v>17.807089861280101</v>
      </c>
      <c r="D266" s="9"/>
      <c r="G266" s="5"/>
    </row>
    <row r="267" spans="1:7" x14ac:dyDescent="0.3">
      <c r="A267" t="s">
        <v>324</v>
      </c>
      <c r="B267" s="9">
        <f>+'Data for Figure 13'!B374</f>
        <v>9.1480577969600301</v>
      </c>
      <c r="C267" s="9">
        <f>+'Data for Figure 13'!C374</f>
        <v>17.252657390328132</v>
      </c>
      <c r="D267" s="9"/>
      <c r="G267" s="5"/>
    </row>
    <row r="268" spans="1:7" x14ac:dyDescent="0.3">
      <c r="A268" t="s">
        <v>325</v>
      </c>
      <c r="B268" s="9">
        <f>+'Data for Figure 13'!B375</f>
        <v>10.579313774241669</v>
      </c>
      <c r="C268" s="9">
        <f>+'Data for Figure 13'!C375</f>
        <v>16.733708768640309</v>
      </c>
      <c r="D268" s="9"/>
      <c r="G268" s="5"/>
    </row>
    <row r="269" spans="1:7" x14ac:dyDescent="0.3">
      <c r="A269" t="s">
        <v>326</v>
      </c>
      <c r="B269" s="9">
        <f>+'Data for Figure 13'!B376</f>
        <v>10.99336527828971</v>
      </c>
      <c r="C269" s="9">
        <f>+'Data for Figure 13'!C376</f>
        <v>14.29687500129222</v>
      </c>
      <c r="D269" s="9"/>
      <c r="G269" s="5"/>
    </row>
    <row r="270" spans="1:7" x14ac:dyDescent="0.3">
      <c r="A270" t="s">
        <v>327</v>
      </c>
      <c r="B270" s="9">
        <f>+'Data for Figure 13'!B377</f>
        <v>15.782412489327962</v>
      </c>
      <c r="C270" s="9">
        <f>+'Data for Figure 13'!C377</f>
        <v>12.452543657250148</v>
      </c>
      <c r="D270" s="9"/>
      <c r="G270" s="5"/>
    </row>
    <row r="271" spans="1:7" x14ac:dyDescent="0.3">
      <c r="A271" t="s">
        <v>328</v>
      </c>
      <c r="B271" s="9">
        <f>+'Data for Figure 13'!B378</f>
        <v>19.402439024390237</v>
      </c>
      <c r="C271" s="9">
        <f>+'Data for Figure 13'!C378</f>
        <v>12.509363296964793</v>
      </c>
      <c r="D271" s="9"/>
      <c r="G271" s="5"/>
    </row>
    <row r="272" spans="1:7" x14ac:dyDescent="0.3">
      <c r="A272" t="s">
        <v>329</v>
      </c>
      <c r="B272" s="9">
        <f>+'Data for Figure 13'!B379</f>
        <v>29.88345271336652</v>
      </c>
      <c r="C272" s="9">
        <f>+'Data for Figure 13'!C379</f>
        <v>11.380323054216102</v>
      </c>
      <c r="D272" s="9"/>
      <c r="G272" s="5"/>
    </row>
    <row r="273" spans="1:7" x14ac:dyDescent="0.3">
      <c r="A273" t="s">
        <v>330</v>
      </c>
      <c r="B273" s="9">
        <f>+'Data for Figure 13'!B380</f>
        <v>45.673420738974968</v>
      </c>
      <c r="C273" s="9">
        <f>+'Data for Figure 13'!C380</f>
        <v>12.500000001401856</v>
      </c>
      <c r="D273" s="9"/>
      <c r="G273" s="5"/>
    </row>
    <row r="274" spans="1:7" x14ac:dyDescent="0.3">
      <c r="A274" t="s">
        <v>331</v>
      </c>
      <c r="B274" s="9">
        <f>+'Data for Figure 13'!B381</f>
        <v>59.072580645161295</v>
      </c>
      <c r="C274" s="9">
        <f>+'Data for Figure 13'!C381</f>
        <v>14.442013134416376</v>
      </c>
      <c r="D274" s="9"/>
      <c r="G274" s="5"/>
    </row>
    <row r="275" spans="1:7" x14ac:dyDescent="0.3">
      <c r="A275" t="s">
        <v>332</v>
      </c>
      <c r="B275" s="9">
        <f>+'Data for Figure 13'!B382</f>
        <v>45.42412679776929</v>
      </c>
      <c r="C275" s="9">
        <f>+'Data for Figure 13'!C382</f>
        <v>15.965166908983242</v>
      </c>
      <c r="D275" s="9"/>
      <c r="G275" s="5"/>
    </row>
    <row r="276" spans="1:7" x14ac:dyDescent="0.3">
      <c r="A276" t="s">
        <v>333</v>
      </c>
      <c r="B276" s="9">
        <f>+'Data for Figure 13'!B383</f>
        <v>47.362582829786597</v>
      </c>
      <c r="C276" s="9">
        <f>+'Data for Figure 13'!C383</f>
        <v>16.774658038029312</v>
      </c>
      <c r="D276" s="9"/>
      <c r="G276" s="5"/>
    </row>
    <row r="277" spans="1:7" x14ac:dyDescent="0.3">
      <c r="A277" t="s">
        <v>334</v>
      </c>
      <c r="B277" s="9">
        <f>+'Data for Figure 13'!B384</f>
        <v>47.78546712802769</v>
      </c>
      <c r="C277" s="9">
        <f>+'Data for Figure 13'!C384</f>
        <v>20.584045586131428</v>
      </c>
      <c r="D277" s="9"/>
      <c r="G277" s="5"/>
    </row>
    <row r="278" spans="1:7" x14ac:dyDescent="0.3">
      <c r="A278" t="s">
        <v>335</v>
      </c>
      <c r="B278" s="9">
        <f>+'Data for Figure 13'!B385</f>
        <v>44.005203031331277</v>
      </c>
      <c r="C278" s="9">
        <f>+'Data for Figure 13'!C385</f>
        <v>22.25332400401625</v>
      </c>
      <c r="D278" s="9"/>
      <c r="G278" s="5"/>
    </row>
    <row r="279" spans="1:7" x14ac:dyDescent="0.3">
      <c r="A279" t="s">
        <v>336</v>
      </c>
      <c r="B279" s="9">
        <f>+'Data for Figure 13'!B386</f>
        <v>50.542995501303736</v>
      </c>
      <c r="C279" s="9">
        <f>+'Data for Figure 13'!C386</f>
        <v>24.40725244426163</v>
      </c>
      <c r="D279" s="9"/>
      <c r="G279" s="5"/>
    </row>
    <row r="280" spans="1:7" x14ac:dyDescent="0.3">
      <c r="A280" t="s">
        <v>337</v>
      </c>
      <c r="B280" s="9">
        <f>+'Data for Figure 13'!B387</f>
        <v>51.495222034851032</v>
      </c>
      <c r="C280" s="9">
        <f>+'Data for Figure 13'!C387</f>
        <v>28.256374907585769</v>
      </c>
      <c r="D280" s="9"/>
      <c r="G280" s="5"/>
    </row>
    <row r="281" spans="1:7" x14ac:dyDescent="0.3">
      <c r="A281" t="s">
        <v>338</v>
      </c>
      <c r="B281" s="9">
        <f>+'Data for Figure 13'!B388</f>
        <v>54.824961948249637</v>
      </c>
      <c r="C281" s="9">
        <f>+'Data for Figure 13'!C388</f>
        <v>30.280246062315364</v>
      </c>
      <c r="D281" s="9"/>
      <c r="G281" s="5"/>
    </row>
    <row r="282" spans="1:7" x14ac:dyDescent="0.3">
      <c r="A282" t="s">
        <v>339</v>
      </c>
      <c r="B282" s="9">
        <f>+'Data for Figure 13'!B389</f>
        <v>95.496681765511397</v>
      </c>
      <c r="C282" s="9">
        <f>+'Data for Figure 13'!C389</f>
        <v>32.613099253264657</v>
      </c>
      <c r="D282" s="9"/>
      <c r="G282" s="5"/>
    </row>
    <row r="283" spans="1:7" x14ac:dyDescent="0.3">
      <c r="A283" t="s">
        <v>340</v>
      </c>
      <c r="B283" s="9">
        <f>+'Data for Figure 13'!B390</f>
        <v>101.18986824634875</v>
      </c>
      <c r="C283" s="9">
        <f>+'Data for Figure 13'!C390</f>
        <v>37.083888154561251</v>
      </c>
      <c r="D283" s="9"/>
      <c r="G283" s="5"/>
    </row>
    <row r="284" spans="1:7" x14ac:dyDescent="0.3">
      <c r="A284" t="s">
        <v>341</v>
      </c>
      <c r="B284" s="9">
        <f>+'Data for Figure 13'!B391</f>
        <v>93.120530915548898</v>
      </c>
      <c r="C284" s="9">
        <f>+'Data for Figure 13'!C391</f>
        <v>45.220830584444236</v>
      </c>
      <c r="D284" s="9"/>
      <c r="G284" s="5"/>
    </row>
    <row r="285" spans="1:7" x14ac:dyDescent="0.3">
      <c r="A285" t="s">
        <v>342</v>
      </c>
      <c r="B285" s="9">
        <f>+'Data for Figure 13'!B392</f>
        <v>79.11143838978893</v>
      </c>
      <c r="C285" s="9">
        <f>+'Data for Figure 13'!C392</f>
        <v>51.397011048459241</v>
      </c>
      <c r="D285" s="9"/>
      <c r="G285" s="5"/>
    </row>
    <row r="286" spans="1:7" x14ac:dyDescent="0.3">
      <c r="A286" t="s">
        <v>343</v>
      </c>
      <c r="B286" s="9">
        <f>+'Data for Figure 13'!B393</f>
        <v>79.049045588969534</v>
      </c>
      <c r="C286" s="9">
        <f>+'Data for Figure 13'!C393</f>
        <v>56.469088587489736</v>
      </c>
      <c r="D286" s="9"/>
      <c r="G286" s="5"/>
    </row>
    <row r="287" spans="1:7" x14ac:dyDescent="0.3">
      <c r="A287" t="s">
        <v>344</v>
      </c>
      <c r="B287" s="9">
        <f>+'Data for Figure 13'!B394</f>
        <v>87.369313365357442</v>
      </c>
      <c r="C287" s="9">
        <f>+'Data for Figure 13'!C394</f>
        <v>59.699624530447061</v>
      </c>
      <c r="D287" s="9"/>
      <c r="G287" s="5"/>
    </row>
    <row r="288" spans="1:7" x14ac:dyDescent="0.3">
      <c r="A288" t="s">
        <v>345</v>
      </c>
      <c r="B288" s="9">
        <f>+'Data for Figure 13'!B395</f>
        <v>78.420030902103719</v>
      </c>
      <c r="C288" s="9">
        <f>+'Data for Figure 13'!C395</f>
        <v>63.440197282646139</v>
      </c>
      <c r="D288" s="9"/>
      <c r="G288" s="5"/>
    </row>
    <row r="289" spans="1:7" x14ac:dyDescent="0.3">
      <c r="A289" t="s">
        <v>346</v>
      </c>
      <c r="B289" s="9">
        <f>+'Data for Figure 13'!B396</f>
        <v>71.427456489502845</v>
      </c>
      <c r="C289" s="9">
        <f>+'Data for Figure 13'!C396</f>
        <v>61.075014762505987</v>
      </c>
      <c r="D289" s="9"/>
      <c r="G289" s="5"/>
    </row>
    <row r="290" spans="1:7" x14ac:dyDescent="0.3">
      <c r="A290" t="s">
        <v>347</v>
      </c>
      <c r="B290" s="9">
        <f>+'Data for Figure 13'!B397</f>
        <v>72.63480344028595</v>
      </c>
      <c r="C290" s="9">
        <f>+'Data for Figure 13'!C397</f>
        <v>55.7527189500886</v>
      </c>
      <c r="D290" s="9"/>
      <c r="G290" s="5"/>
    </row>
    <row r="291" spans="1:7" x14ac:dyDescent="0.3">
      <c r="A291" t="s">
        <v>348</v>
      </c>
      <c r="B291" s="9">
        <f>+'Data for Figure 13'!B398</f>
        <v>74.422322890098641</v>
      </c>
      <c r="C291" s="9">
        <f>+'Data for Figure 13'!C398</f>
        <v>52.466367719213203</v>
      </c>
      <c r="D291" s="9"/>
      <c r="G291" s="5"/>
    </row>
    <row r="292" spans="1:7" x14ac:dyDescent="0.3">
      <c r="A292" t="s">
        <v>349</v>
      </c>
      <c r="B292" s="9">
        <f>+'Data for Figure 13'!B399</f>
        <v>74.164223962005138</v>
      </c>
      <c r="C292" s="9">
        <f>+'Data for Figure 13'!C399</f>
        <v>49.704459970625358</v>
      </c>
      <c r="D292" s="9"/>
      <c r="G292" s="5"/>
    </row>
    <row r="293" spans="1:7" x14ac:dyDescent="0.3">
      <c r="A293" t="s">
        <v>350</v>
      </c>
      <c r="B293" s="9">
        <f>+'Data for Figure 13'!B400</f>
        <v>68.580416830515119</v>
      </c>
      <c r="C293" s="9">
        <f>+'Data for Figure 13'!C400</f>
        <v>48.793284366252188</v>
      </c>
      <c r="D293" s="9"/>
      <c r="G293" s="5"/>
    </row>
    <row r="294" spans="1:7" x14ac:dyDescent="0.3">
      <c r="A294" t="s">
        <v>351</v>
      </c>
      <c r="B294" s="9">
        <f>+'Data for Figure 13'!B401</f>
        <v>27.884796723873194</v>
      </c>
      <c r="C294" s="9">
        <f>+'Data for Figure 13'!C401</f>
        <v>47.963340124514417</v>
      </c>
      <c r="D294" s="9"/>
      <c r="G294" s="5"/>
    </row>
    <row r="295" spans="1:7" x14ac:dyDescent="0.3">
      <c r="A295" t="s">
        <v>352</v>
      </c>
      <c r="B295" s="9">
        <f>+'Data for Figure 13'!B402</f>
        <v>20.915298119146104</v>
      </c>
      <c r="C295" s="9">
        <f>+'Data for Figure 13'!C402</f>
        <v>44.73045166894827</v>
      </c>
      <c r="D295" s="9"/>
      <c r="G295" s="5"/>
    </row>
    <row r="296" spans="1:7" x14ac:dyDescent="0.3">
      <c r="A296" t="s">
        <v>353</v>
      </c>
      <c r="B296" s="9">
        <f>+'Data for Figure 13'!B403</f>
        <v>16.843328009292861</v>
      </c>
      <c r="C296" s="9">
        <f>+'Data for Figure 13'!C403</f>
        <v>36.949614165793321</v>
      </c>
      <c r="D296" s="9"/>
      <c r="G296" s="5"/>
    </row>
    <row r="297" spans="1:7" x14ac:dyDescent="0.3">
      <c r="A297" t="s">
        <v>354</v>
      </c>
      <c r="B297" s="9">
        <f>+'Data for Figure 13'!B404</f>
        <v>10.198254990635395</v>
      </c>
      <c r="C297" s="9">
        <f>+'Data for Figure 13'!C404</f>
        <v>30.214592277803654</v>
      </c>
      <c r="D297" s="9"/>
      <c r="G297" s="5"/>
    </row>
    <row r="298" spans="1:7" x14ac:dyDescent="0.3">
      <c r="A298" t="s">
        <v>355</v>
      </c>
      <c r="B298" s="9">
        <f>+'Data for Figure 13'!B405</f>
        <v>5.343314957420799</v>
      </c>
      <c r="C298" s="9">
        <f>+'Data for Figure 13'!C405</f>
        <v>25.173116086224965</v>
      </c>
      <c r="D298" s="9"/>
      <c r="G298" s="5"/>
    </row>
    <row r="299" spans="1:7" x14ac:dyDescent="0.3">
      <c r="A299" t="s">
        <v>356</v>
      </c>
      <c r="B299" s="9">
        <f>+'Data for Figure 13'!B406</f>
        <v>11.43546545446711</v>
      </c>
      <c r="C299" s="9">
        <f>+'Data for Figure 13'!C406</f>
        <v>22.648902816614669</v>
      </c>
      <c r="D299" s="9"/>
      <c r="G299" s="5"/>
    </row>
    <row r="300" spans="1:7" x14ac:dyDescent="0.3">
      <c r="A300" t="s">
        <v>357</v>
      </c>
      <c r="B300" s="9">
        <f>+'Data for Figure 13'!B407</f>
        <v>17.42644609747974</v>
      </c>
      <c r="C300" s="9">
        <f>+'Data for Figure 13'!C407</f>
        <v>19.917012445467307</v>
      </c>
      <c r="D300" s="9"/>
      <c r="G300" s="5"/>
    </row>
    <row r="301" spans="1:7" x14ac:dyDescent="0.3">
      <c r="A301" t="s">
        <v>358</v>
      </c>
      <c r="B301" s="9">
        <f>+'Data for Figure 13'!B408</f>
        <v>23.99271568404281</v>
      </c>
      <c r="C301" s="9">
        <f>+'Data for Figure 13'!C408</f>
        <v>19.141914192161845</v>
      </c>
      <c r="D301" s="9"/>
      <c r="G301" s="5"/>
    </row>
    <row r="302" spans="1:7" x14ac:dyDescent="0.3">
      <c r="A302" t="s">
        <v>359</v>
      </c>
      <c r="B302" s="9">
        <f>+'Data for Figure 13'!B409</f>
        <v>28.251967787433447</v>
      </c>
      <c r="C302" s="9">
        <f>+'Data for Figure 13'!C409</f>
        <v>22.932745314440272</v>
      </c>
      <c r="D302" s="9"/>
      <c r="G302" s="5"/>
    </row>
    <row r="303" spans="1:7" x14ac:dyDescent="0.3">
      <c r="A303" t="s">
        <v>360</v>
      </c>
      <c r="B303" s="9">
        <f>+'Data for Figure 13'!B410</f>
        <v>23.001374975446861</v>
      </c>
      <c r="C303" s="9">
        <f>+'Data for Figure 13'!C410</f>
        <v>25.073529410408526</v>
      </c>
      <c r="D303" s="9"/>
      <c r="G303" s="5"/>
    </row>
    <row r="304" spans="1:7" x14ac:dyDescent="0.3">
      <c r="A304" t="s">
        <v>361</v>
      </c>
      <c r="B304" s="9">
        <f>+'Data for Figure 13'!B411</f>
        <v>20.362598265834389</v>
      </c>
      <c r="C304" s="9">
        <f>+'Data for Figure 13'!C411</f>
        <v>29.935391239397813</v>
      </c>
      <c r="D304" s="9"/>
      <c r="G304" s="5"/>
    </row>
    <row r="305" spans="1:7" x14ac:dyDescent="0.3">
      <c r="A305" t="s">
        <v>362</v>
      </c>
      <c r="B305" s="9">
        <f>+'Data for Figure 13'!B412</f>
        <v>20.450834446635714</v>
      </c>
      <c r="C305" s="9">
        <f>+'Data for Figure 13'!C412</f>
        <v>29.125528917087816</v>
      </c>
      <c r="D305" s="9"/>
      <c r="G305" s="5"/>
    </row>
    <row r="306" spans="1:7" x14ac:dyDescent="0.3">
      <c r="A306" t="s">
        <v>363</v>
      </c>
      <c r="B306" s="9">
        <f>+'Data for Figure 13'!B413</f>
        <v>19.942275686266235</v>
      </c>
      <c r="C306" s="9">
        <f>+'Data for Figure 13'!C413</f>
        <v>28.320715762377645</v>
      </c>
      <c r="D306" s="9"/>
      <c r="G306" s="5"/>
    </row>
    <row r="307" spans="1:7" x14ac:dyDescent="0.3">
      <c r="A307" t="s">
        <v>364</v>
      </c>
      <c r="B307" s="9">
        <f>+'Data for Figure 13'!B414</f>
        <v>16.676113105359274</v>
      </c>
      <c r="C307" s="9">
        <f>+'Data for Figure 13'!C414</f>
        <v>28.825503358658899</v>
      </c>
      <c r="D307" s="9"/>
      <c r="G307" s="5"/>
    </row>
    <row r="308" spans="1:7" x14ac:dyDescent="0.3">
      <c r="A308" t="s">
        <v>365</v>
      </c>
      <c r="B308" s="9">
        <f>+'Data for Figure 13'!B415</f>
        <v>14.922745536638921</v>
      </c>
      <c r="C308" s="9">
        <f>+'Data for Figure 13'!C415</f>
        <v>28.770301619552118</v>
      </c>
      <c r="D308" s="9"/>
      <c r="G308" s="5"/>
    </row>
    <row r="309" spans="1:7" x14ac:dyDescent="0.3">
      <c r="A309" t="s">
        <v>366</v>
      </c>
      <c r="B309" s="9">
        <f>+'Data for Figure 13'!B416</f>
        <v>14.548883868427051</v>
      </c>
      <c r="C309" s="9">
        <f>+'Data for Figure 13'!C416</f>
        <v>30.553724454546828</v>
      </c>
      <c r="D309" s="9"/>
      <c r="G309" s="5"/>
    </row>
    <row r="310" spans="1:7" x14ac:dyDescent="0.3">
      <c r="A310" t="s">
        <v>367</v>
      </c>
      <c r="B310" s="9">
        <f>+'Data for Figure 13'!B417</f>
        <v>11.411117898594995</v>
      </c>
      <c r="C310" s="9">
        <f>+'Data for Figure 13'!C417</f>
        <v>30.914415881317936</v>
      </c>
      <c r="D310" s="9"/>
      <c r="G310" s="5"/>
    </row>
    <row r="311" spans="1:7" x14ac:dyDescent="0.3">
      <c r="A311" t="s">
        <v>368</v>
      </c>
      <c r="B311" s="9">
        <f>+'Data for Figure 13'!B418</f>
        <v>4.0077332044466072</v>
      </c>
      <c r="C311" s="9">
        <f>+'Data for Figure 13'!C418</f>
        <v>28.785942493051021</v>
      </c>
      <c r="D311" s="9"/>
      <c r="G311" s="5"/>
    </row>
    <row r="312" spans="1:7" x14ac:dyDescent="0.3">
      <c r="A312" t="s">
        <v>369</v>
      </c>
      <c r="B312" s="9">
        <f>+'Data for Figure 13'!B419</f>
        <v>2.9839456914320404</v>
      </c>
      <c r="C312" s="9">
        <f>+'Data for Figure 13'!C419</f>
        <v>27.901855932648132</v>
      </c>
      <c r="D312" s="9"/>
      <c r="G312" s="5"/>
    </row>
    <row r="313" spans="1:7" x14ac:dyDescent="0.3">
      <c r="A313" t="s">
        <v>370</v>
      </c>
      <c r="B313" s="9">
        <f>+'Data for Figure 13'!B420</f>
        <v>4.8026436570589146</v>
      </c>
      <c r="C313" s="9">
        <f>+'Data for Figure 13'!C420</f>
        <v>25.854108957552512</v>
      </c>
      <c r="D313" s="9"/>
      <c r="G313" s="5"/>
    </row>
    <row r="314" spans="1:7" x14ac:dyDescent="0.3">
      <c r="A314" t="s">
        <v>371</v>
      </c>
      <c r="B314" s="9">
        <f>+'Data for Figure 13'!B421</f>
        <v>7.5278925803075918</v>
      </c>
      <c r="C314" s="9">
        <f>+'Data for Figure 13'!C421</f>
        <v>23.796711509105872</v>
      </c>
      <c r="D314" s="9"/>
      <c r="G314" s="5"/>
    </row>
    <row r="315" spans="1:7" x14ac:dyDescent="0.3">
      <c r="A315" t="s">
        <v>372</v>
      </c>
      <c r="B315" s="9">
        <f>+'Data for Figure 13'!B422</f>
        <v>12.33010397813973</v>
      </c>
      <c r="C315" s="9">
        <f>+'Data for Figure 13'!C422</f>
        <v>24.368018811429316</v>
      </c>
      <c r="D315" s="9"/>
      <c r="G315" s="5"/>
    </row>
    <row r="316" spans="1:7" x14ac:dyDescent="0.3">
      <c r="A316" t="s">
        <v>373</v>
      </c>
      <c r="B316" s="9">
        <f>+'Data for Figure 13'!B423</f>
        <v>14.662725454448882</v>
      </c>
      <c r="C316" s="9">
        <f>+'Data for Figure 13'!C423</f>
        <v>20.718232045170627</v>
      </c>
      <c r="D316" s="9"/>
      <c r="G316" s="5"/>
    </row>
    <row r="317" spans="1:7" x14ac:dyDescent="0.3">
      <c r="A317" t="s">
        <v>374</v>
      </c>
      <c r="B317" s="9">
        <f>+'Data for Figure 13'!B424</f>
        <v>23.247830143835486</v>
      </c>
      <c r="C317" s="9">
        <f>+'Data for Figure 13'!C424</f>
        <v>22.364827959358792</v>
      </c>
      <c r="D317" s="9"/>
      <c r="G317" s="5"/>
    </row>
    <row r="318" spans="1:7" x14ac:dyDescent="0.3">
      <c r="A318" t="s">
        <v>375</v>
      </c>
      <c r="B318" s="9">
        <f>+'Data for Figure 13'!B425</f>
        <v>21.374246921820383</v>
      </c>
      <c r="C318" s="9">
        <f>+'Data for Figure 13'!C425</f>
        <v>22.49932958044074</v>
      </c>
      <c r="D318" s="9"/>
      <c r="G318" s="5"/>
    </row>
    <row r="319" spans="1:7" x14ac:dyDescent="0.3">
      <c r="A319" t="s">
        <v>376</v>
      </c>
      <c r="B319" s="9">
        <f>+'Data for Figure 13'!B426</f>
        <v>29.95987837570393</v>
      </c>
      <c r="C319" s="9">
        <f>+'Data for Figure 13'!C426</f>
        <v>21.25553529559161</v>
      </c>
      <c r="D319" s="9"/>
      <c r="G319" s="5"/>
    </row>
    <row r="320" spans="1:7" x14ac:dyDescent="0.3">
      <c r="A320" t="s">
        <v>377</v>
      </c>
      <c r="B320" s="9">
        <f>+'Data for Figure 13'!B427</f>
        <v>32.418404310919662</v>
      </c>
      <c r="C320" s="9">
        <f>+'Data for Figure 13'!C427</f>
        <v>20.797940797955007</v>
      </c>
      <c r="D320" s="9"/>
      <c r="G320" s="5"/>
    </row>
    <row r="321" spans="1:7" x14ac:dyDescent="0.3">
      <c r="A321" t="s">
        <v>378</v>
      </c>
      <c r="B321" s="9">
        <f>+'Data for Figure 13'!B428</f>
        <v>35.463862310553971</v>
      </c>
      <c r="C321" s="9">
        <f>+'Data for Figure 13'!C428</f>
        <v>19.843473871473694</v>
      </c>
      <c r="D321" s="9"/>
      <c r="G321" s="5"/>
    </row>
    <row r="322" spans="1:7" x14ac:dyDescent="0.3">
      <c r="A322" t="s">
        <v>379</v>
      </c>
      <c r="B322" s="9">
        <f>+'Data for Figure 13'!B429</f>
        <v>34.861278648974654</v>
      </c>
      <c r="C322" s="9">
        <f>+'Data for Figure 13'!C429</f>
        <v>18.891374595046926</v>
      </c>
      <c r="D322" s="9"/>
      <c r="G322" s="5"/>
    </row>
    <row r="323" spans="1:7" x14ac:dyDescent="0.3">
      <c r="A323" t="s">
        <v>380</v>
      </c>
      <c r="B323" s="9">
        <f>+'Data for Figure 13'!B430</f>
        <v>43.84177850477711</v>
      </c>
      <c r="C323" s="9">
        <f>+'Data for Figure 13'!C430</f>
        <v>21.930042174418517</v>
      </c>
      <c r="D323" s="9"/>
      <c r="G323" s="5"/>
    </row>
    <row r="324" spans="1:7" x14ac:dyDescent="0.3">
      <c r="A324" t="s">
        <v>381</v>
      </c>
      <c r="B324" s="9">
        <f>+'Data for Figure 13'!B431</f>
        <v>43.537577348928593</v>
      </c>
      <c r="C324" s="9">
        <f>+'Data for Figure 13'!C431</f>
        <v>23.93015248181165</v>
      </c>
      <c r="D324" s="9"/>
      <c r="G324" s="5"/>
    </row>
    <row r="325" spans="1:7" x14ac:dyDescent="0.3">
      <c r="A325" t="s">
        <v>382</v>
      </c>
      <c r="B325" s="9">
        <f>+'Data for Figure 13'!B432</f>
        <v>34.959534737063379</v>
      </c>
      <c r="C325" s="9">
        <f>+'Data for Figure 13'!C432</f>
        <v>27.512839326224036</v>
      </c>
      <c r="D325" s="9"/>
      <c r="G325" s="5"/>
    </row>
    <row r="326" spans="1:7" x14ac:dyDescent="0.3">
      <c r="A326" t="s">
        <v>383</v>
      </c>
      <c r="B326" s="9">
        <f>+'Data for Figure 13'!B433</f>
        <v>27.391497995744039</v>
      </c>
      <c r="C326" s="9">
        <f>+'Data for Figure 13'!C433</f>
        <v>28.278193672938134</v>
      </c>
      <c r="D326" s="9"/>
      <c r="G326" s="5"/>
    </row>
    <row r="327" spans="1:7" x14ac:dyDescent="0.3">
      <c r="A327" t="s">
        <v>384</v>
      </c>
      <c r="B327" s="9">
        <f>+'Data for Figure 13'!B434</f>
        <v>22.278736948520724</v>
      </c>
      <c r="C327" s="9">
        <f>+'Data for Figure 13'!C434</f>
        <v>27.345781140748926</v>
      </c>
      <c r="D327" s="9"/>
      <c r="G327" s="5"/>
    </row>
    <row r="328" spans="1:7" x14ac:dyDescent="0.3">
      <c r="A328" t="s">
        <v>385</v>
      </c>
      <c r="B328" s="9">
        <f>+'Data for Figure 13'!B435</f>
        <v>19.697133418749328</v>
      </c>
      <c r="C328" s="9">
        <f>+'Data for Figure 13'!C435</f>
        <v>25.514874140948528</v>
      </c>
      <c r="D328" s="9"/>
      <c r="G328" s="5"/>
    </row>
    <row r="329" spans="1:7" x14ac:dyDescent="0.3">
      <c r="A329" t="s">
        <v>386</v>
      </c>
      <c r="B329" s="9">
        <f>+'Data for Figure 13'!B436</f>
        <v>11.171899551467027</v>
      </c>
      <c r="C329" s="9">
        <f>+'Data for Figure 13'!C436</f>
        <v>25.507699177460008</v>
      </c>
      <c r="D329" s="9"/>
      <c r="G329" s="5"/>
    </row>
    <row r="330" spans="1:7" x14ac:dyDescent="0.3">
      <c r="A330" t="s">
        <v>387</v>
      </c>
      <c r="B330" s="9">
        <f>+'Data for Figure 13'!B437</f>
        <v>14.20219385835432</v>
      </c>
      <c r="C330" s="9">
        <f>+'Data for Figure 13'!C437</f>
        <v>29.465849386981468</v>
      </c>
      <c r="D330" s="9"/>
      <c r="G330" s="5"/>
    </row>
    <row r="331" spans="1:7" x14ac:dyDescent="0.3">
      <c r="A331" t="s">
        <v>388</v>
      </c>
      <c r="B331" s="9">
        <f>+'Data for Figure 13'!B438</f>
        <v>13.693187324353149</v>
      </c>
      <c r="C331" s="9">
        <f>+'Data for Figure 13'!C438</f>
        <v>29.538131041791328</v>
      </c>
      <c r="D331" s="9"/>
      <c r="G331" s="5"/>
    </row>
    <row r="332" spans="1:7" x14ac:dyDescent="0.3">
      <c r="A332" t="s">
        <v>389</v>
      </c>
      <c r="B332" s="9">
        <f>+'Data for Figure 13'!B439</f>
        <v>16.822048315753644</v>
      </c>
      <c r="C332" s="9">
        <f>+'Data for Figure 13'!C439</f>
        <v>30.257830811961696</v>
      </c>
      <c r="D332" s="9"/>
      <c r="G332" s="5"/>
    </row>
    <row r="333" spans="1:7" x14ac:dyDescent="0.3">
      <c r="A333" t="s">
        <v>390</v>
      </c>
      <c r="B333" s="9">
        <f>+'Data for Figure 13'!B440</f>
        <v>18.212539737664635</v>
      </c>
      <c r="C333" s="9">
        <f>+'Data for Figure 13'!C440</f>
        <v>31.704234249860153</v>
      </c>
      <c r="D333" s="9"/>
      <c r="G333" s="5"/>
    </row>
    <row r="334" spans="1:7" x14ac:dyDescent="0.3">
      <c r="A334" t="s">
        <v>391</v>
      </c>
      <c r="B334" s="9">
        <f>+'Data for Figure 13'!B441</f>
        <v>22.122838401908165</v>
      </c>
      <c r="C334" s="9">
        <f>+'Data for Figure 13'!C441</f>
        <v>31.946477108302318</v>
      </c>
      <c r="D334" s="9"/>
      <c r="G334" s="5"/>
    </row>
    <row r="335" spans="1:7" x14ac:dyDescent="0.3">
      <c r="A335" t="s">
        <v>392</v>
      </c>
      <c r="B335" s="9">
        <f>+'Data for Figure 13'!B442</f>
        <v>19.890416623591442</v>
      </c>
      <c r="C335" s="9">
        <f>+'Data for Figure 13'!C442</f>
        <v>29.766022378343603</v>
      </c>
      <c r="D335" s="9"/>
      <c r="G335" s="5"/>
    </row>
    <row r="336" spans="1:7" x14ac:dyDescent="0.3">
      <c r="A336" t="s">
        <v>393</v>
      </c>
      <c r="B336" s="9">
        <f>+'Data for Figure 13'!B443</f>
        <v>24.081512562042676</v>
      </c>
      <c r="C336" s="9">
        <f>+'Data for Figure 13'!C443</f>
        <v>29.172454851301289</v>
      </c>
      <c r="D336" s="9"/>
      <c r="G336" s="5"/>
    </row>
    <row r="337" spans="1:7" x14ac:dyDescent="0.3">
      <c r="A337" t="s">
        <v>394</v>
      </c>
      <c r="B337" s="9">
        <f>+'Data for Figure 13'!B444</f>
        <v>38.024220240644844</v>
      </c>
      <c r="C337" s="9">
        <f>+'Data for Figure 13'!C444</f>
        <v>27.253548138740346</v>
      </c>
      <c r="D337" s="9"/>
      <c r="G337" s="5"/>
    </row>
    <row r="338" spans="1:7" x14ac:dyDescent="0.3">
      <c r="A338" t="s">
        <v>395</v>
      </c>
      <c r="B338" s="9">
        <f>+'Data for Figure 13'!B445</f>
        <v>47.10330717633957</v>
      </c>
      <c r="C338" s="9">
        <f>+'Data for Figure 13'!C445</f>
        <v>30.591114456975554</v>
      </c>
      <c r="D338" s="9"/>
      <c r="G338" s="5"/>
    </row>
    <row r="339" spans="1:7" x14ac:dyDescent="0.3">
      <c r="A339" t="s">
        <v>396</v>
      </c>
      <c r="B339" s="9">
        <f>+'Data for Figure 13'!B446</f>
        <v>43.396933252380151</v>
      </c>
      <c r="C339" s="9">
        <f>+'Data for Figure 13'!C446</f>
        <v>32.479584261163971</v>
      </c>
      <c r="D339" s="9"/>
      <c r="G339" s="5"/>
    </row>
    <row r="340" spans="1:7" x14ac:dyDescent="0.3">
      <c r="A340" t="s">
        <v>397</v>
      </c>
      <c r="B340" s="9">
        <f>+'Data for Figure 13'!B447</f>
        <v>50.070285397402699</v>
      </c>
      <c r="C340" s="9">
        <f>+'Data for Figure 13'!C447</f>
        <v>34.348222425801552</v>
      </c>
      <c r="D340" s="9"/>
      <c r="G340" s="5"/>
    </row>
    <row r="341" spans="1:7" x14ac:dyDescent="0.3">
      <c r="A341" t="s">
        <v>398</v>
      </c>
      <c r="B341" s="9">
        <f>+'Data for Figure 13'!B448</f>
        <v>74.570521798347627</v>
      </c>
      <c r="C341" s="9">
        <f>+'Data for Figure 13'!C448</f>
        <v>37.571123752317725</v>
      </c>
      <c r="D341" s="9"/>
      <c r="G341" s="5"/>
    </row>
    <row r="342" spans="1:7" x14ac:dyDescent="0.3">
      <c r="A342" t="s">
        <v>399</v>
      </c>
      <c r="B342" s="9">
        <f>+'Data for Figure 13'!B449</f>
        <v>81.409346647067778</v>
      </c>
      <c r="C342" s="9">
        <f>+'Data for Figure 13'!C449</f>
        <v>36.692593845002762</v>
      </c>
      <c r="D342" s="9"/>
      <c r="G342" s="5"/>
    </row>
    <row r="343" spans="1:7" x14ac:dyDescent="0.3">
      <c r="A343" t="s">
        <v>400</v>
      </c>
      <c r="B343" s="9">
        <f>+'Data for Figure 13'!B450</f>
        <v>79.811017485753254</v>
      </c>
      <c r="C343" s="9">
        <f>+'Data for Figure 13'!C450</f>
        <v>43.316749584842597</v>
      </c>
      <c r="D343" s="9"/>
      <c r="G343" s="5"/>
    </row>
    <row r="344" spans="1:7" x14ac:dyDescent="0.3">
      <c r="A344" t="s">
        <v>401</v>
      </c>
      <c r="B344" s="9">
        <f>+'Data for Figure 13'!B451</f>
        <v>78.654395060290128</v>
      </c>
      <c r="C344" s="9">
        <f>+'Data for Figure 13'!C451</f>
        <v>48.012432522799095</v>
      </c>
      <c r="D344" s="9"/>
      <c r="G344" s="5"/>
    </row>
    <row r="345" spans="1:7" x14ac:dyDescent="0.3">
      <c r="A345" t="s">
        <v>402</v>
      </c>
      <c r="B345" s="9">
        <f>+'Data for Figure 13'!B452</f>
        <v>82.526751110156965</v>
      </c>
      <c r="C345" s="9">
        <f>+'Data for Figure 13'!C452</f>
        <v>49.888035830290093</v>
      </c>
      <c r="D345" s="9"/>
      <c r="G345" s="5"/>
    </row>
    <row r="346" spans="1:7" x14ac:dyDescent="0.3">
      <c r="A346" t="s">
        <v>403</v>
      </c>
      <c r="B346" s="9">
        <f>+'Data for Figure 13'!B453</f>
        <v>85.310502485795453</v>
      </c>
      <c r="C346" s="9">
        <f>+'Data for Figure 13'!C453</f>
        <v>55.728093804192213</v>
      </c>
      <c r="D346" s="9"/>
      <c r="G346" s="5"/>
    </row>
    <row r="347" spans="1:7" x14ac:dyDescent="0.3">
      <c r="A347" t="s">
        <v>404</v>
      </c>
      <c r="B347" s="9">
        <f>+'Data for Figure 13'!B454</f>
        <v>83.815857549366186</v>
      </c>
      <c r="C347" s="9">
        <f>+'Data for Figure 13'!C454</f>
        <v>62.950768266105285</v>
      </c>
      <c r="D347" s="9"/>
      <c r="G347" s="5"/>
    </row>
    <row r="348" spans="1:7" x14ac:dyDescent="0.3">
      <c r="A348" t="s">
        <v>405</v>
      </c>
      <c r="B348" s="9">
        <f>+'Data for Figure 13'!B455</f>
        <v>168.57737868181488</v>
      </c>
      <c r="C348" s="9">
        <f>+'Data for Figure 13'!C455</f>
        <v>71.485635276130964</v>
      </c>
      <c r="D348" s="9"/>
      <c r="G348" s="5"/>
    </row>
    <row r="349" spans="1:7" x14ac:dyDescent="0.3">
      <c r="A349" t="s">
        <v>406</v>
      </c>
      <c r="B349" s="9">
        <f>+'Data for Figure 13'!B456</f>
        <v>144.47046211138067</v>
      </c>
      <c r="C349" s="9">
        <f>+'Data for Figure 13'!C456</f>
        <v>77.39261492225242</v>
      </c>
      <c r="D349" s="9"/>
      <c r="G349" s="5"/>
    </row>
    <row r="350" spans="1:7" x14ac:dyDescent="0.3">
      <c r="A350" t="s">
        <v>407</v>
      </c>
      <c r="B350" s="9">
        <f>+'Data for Figure 13'!B457</f>
        <v>126.1315821904544</v>
      </c>
      <c r="C350" s="9">
        <f>+'Data for Figure 13'!C457</f>
        <v>80.452645236367232</v>
      </c>
      <c r="D350" s="9"/>
      <c r="G350" s="5"/>
    </row>
    <row r="351" spans="1:7" x14ac:dyDescent="0.3">
      <c r="A351" t="s">
        <v>408</v>
      </c>
      <c r="B351" s="9">
        <f>+'Data for Figure 13'!B458</f>
        <v>137.07850997702803</v>
      </c>
      <c r="C351" s="9">
        <f>+'Data for Figure 13'!C458</f>
        <v>85.710282990436056</v>
      </c>
      <c r="D351" s="9"/>
      <c r="G351" s="5"/>
    </row>
    <row r="352" spans="1:7" x14ac:dyDescent="0.3">
      <c r="A352" t="s">
        <v>409</v>
      </c>
      <c r="B352" s="9">
        <f>+'Data for Figure 13'!B459</f>
        <v>134.42586322465326</v>
      </c>
      <c r="C352" s="9">
        <f>+'Data for Figure 13'!C459</f>
        <v>89.415117383973453</v>
      </c>
      <c r="D352" s="9"/>
      <c r="G352" s="5"/>
    </row>
    <row r="353" spans="1:7" x14ac:dyDescent="0.3">
      <c r="A353" t="s">
        <v>410</v>
      </c>
      <c r="B353" s="9">
        <f>+'Data for Figure 13'!B460</f>
        <v>101.73925204065858</v>
      </c>
      <c r="C353" s="9">
        <f>+'Data for Figure 13'!C460</f>
        <v>90.926715783351966</v>
      </c>
      <c r="D353" s="9"/>
      <c r="G353" s="5"/>
    </row>
    <row r="354" spans="1:7" x14ac:dyDescent="0.3">
      <c r="A354" t="s">
        <v>411</v>
      </c>
      <c r="B354" s="9">
        <f>+'Data for Figure 13'!B461</f>
        <v>91.040856099077246</v>
      </c>
      <c r="C354" s="9">
        <f>+'Data for Figure 13'!C461</f>
        <v>99.121721918717157</v>
      </c>
      <c r="D354" s="9"/>
      <c r="G354" s="5"/>
    </row>
    <row r="355" spans="1:7" x14ac:dyDescent="0.3">
      <c r="A355" t="s">
        <v>412</v>
      </c>
      <c r="B355" s="9">
        <f>+'Data for Figure 13'!B462</f>
        <v>85.080044423978109</v>
      </c>
      <c r="C355" s="9">
        <f>+'Data for Figure 13'!C462</f>
        <v>91.263596391565599</v>
      </c>
      <c r="D355" s="9"/>
      <c r="G355" s="5"/>
    </row>
    <row r="356" spans="1:7" x14ac:dyDescent="0.3">
      <c r="A356" t="s">
        <v>413</v>
      </c>
      <c r="B356" s="9">
        <f>+'Data for Figure 13'!B463</f>
        <v>84.837102538018101</v>
      </c>
      <c r="C356" s="9">
        <f>+'Data for Figure 13'!C463</f>
        <v>84.637488947393734</v>
      </c>
      <c r="D356" s="9"/>
      <c r="G356" s="5"/>
    </row>
    <row r="357" spans="1:7" x14ac:dyDescent="0.3">
      <c r="A357" t="s">
        <v>414</v>
      </c>
      <c r="B357" s="9">
        <f>+'Data for Figure 13'!B464</f>
        <v>79.913704515346211</v>
      </c>
      <c r="C357" s="9">
        <f>+'Data for Figure 13'!C464</f>
        <v>84.345320669478085</v>
      </c>
      <c r="D357" s="9"/>
      <c r="G357" s="5"/>
    </row>
    <row r="358" spans="1:7" x14ac:dyDescent="0.3">
      <c r="A358" t="s">
        <v>415</v>
      </c>
      <c r="B358" s="9">
        <f>+'Data for Figure 13'!B465</f>
        <v>79.334918287052275</v>
      </c>
      <c r="C358" s="9">
        <f>+'Data for Figure 13'!C465</f>
        <v>78.154253154665327</v>
      </c>
      <c r="D358" s="9"/>
      <c r="G358" s="5"/>
    </row>
    <row r="359" spans="1:7" x14ac:dyDescent="0.3">
      <c r="A359" t="s">
        <v>416</v>
      </c>
      <c r="B359" s="9">
        <f>+'Data for Figure 13'!B466</f>
        <v>78.028228478277455</v>
      </c>
      <c r="C359" s="9">
        <f>+'Data for Figure 13'!C466</f>
        <v>72.847108631671475</v>
      </c>
      <c r="D359" s="9"/>
      <c r="G359" s="5"/>
    </row>
    <row r="360" spans="1:7" x14ac:dyDescent="0.3">
      <c r="A360" t="s">
        <v>417</v>
      </c>
      <c r="B360" s="9">
        <f>+'Data for Figure 13'!B467</f>
        <v>18.138895713057348</v>
      </c>
      <c r="C360" s="9">
        <f>+'Data for Figure 13'!C467</f>
        <v>68.68840709506992</v>
      </c>
      <c r="D360" s="9"/>
      <c r="G360" s="5"/>
    </row>
    <row r="361" spans="1:7" x14ac:dyDescent="0.3">
      <c r="A361" t="s">
        <v>418</v>
      </c>
      <c r="B361" s="9">
        <f>+'Data for Figure 13'!B468</f>
        <v>21.639451464620247</v>
      </c>
      <c r="C361" s="9">
        <f>+'Data for Figure 13'!C468</f>
        <v>64.180118947000153</v>
      </c>
      <c r="D361" s="9"/>
      <c r="G361" s="5"/>
    </row>
    <row r="362" spans="1:7" x14ac:dyDescent="0.3">
      <c r="A362" t="s">
        <v>419</v>
      </c>
      <c r="B362" s="9">
        <f>+'Data for Figure 13'!B469</f>
        <v>28.955584102144876</v>
      </c>
      <c r="C362" s="9">
        <f>+'Data for Figure 13'!C469</f>
        <v>59.162805561078422</v>
      </c>
      <c r="D362" s="9"/>
      <c r="G362" s="5"/>
    </row>
    <row r="363" spans="1:7" x14ac:dyDescent="0.3">
      <c r="A363" t="s">
        <v>420</v>
      </c>
      <c r="B363" s="9">
        <f>+'Data for Figure 13'!B470</f>
        <v>27.68335176255561</v>
      </c>
      <c r="C363" s="9">
        <f>+'Data for Figure 13'!C470</f>
        <v>54.247133374157677</v>
      </c>
      <c r="D363" s="9"/>
      <c r="G363" s="5"/>
    </row>
    <row r="364" spans="1:7" x14ac:dyDescent="0.3">
      <c r="A364" t="s">
        <v>421</v>
      </c>
      <c r="B364" s="9">
        <f>+'Data for Figure 13'!B471</f>
        <v>27.233936479075627</v>
      </c>
      <c r="C364" s="9">
        <f>+'Data for Figure 13'!C471</f>
        <v>51.970196303304746</v>
      </c>
      <c r="D364" s="9"/>
      <c r="G364" s="5"/>
    </row>
    <row r="365" spans="1:7" x14ac:dyDescent="0.3">
      <c r="A365" t="s">
        <v>422</v>
      </c>
      <c r="B365" s="9">
        <f>+'Data for Figure 13'!B472</f>
        <v>27.839862234529662</v>
      </c>
      <c r="C365" s="9">
        <f>+'Data for Figure 13'!C472</f>
        <v>50.243704305105673</v>
      </c>
      <c r="D365" s="9"/>
      <c r="G365" s="5"/>
    </row>
    <row r="366" spans="1:7" x14ac:dyDescent="0.3">
      <c r="A366" t="s">
        <v>423</v>
      </c>
      <c r="B366" s="9">
        <f>+'Data for Figure 13'!B473</f>
        <v>33.50761985550065</v>
      </c>
      <c r="C366" s="9">
        <f>+'Data for Figure 13'!C473</f>
        <v>43.647884698682951</v>
      </c>
      <c r="D366" s="9"/>
      <c r="G366" s="5"/>
    </row>
    <row r="367" spans="1:7" x14ac:dyDescent="0.3">
      <c r="A367" t="s">
        <v>424</v>
      </c>
      <c r="B367" s="9">
        <f>+'Data for Figure 13'!B474</f>
        <v>38.444003746743554</v>
      </c>
      <c r="C367" s="9">
        <f>+'Data for Figure 13'!C474</f>
        <v>46.233891947117471</v>
      </c>
      <c r="D367" s="9"/>
      <c r="G367" s="5"/>
    </row>
    <row r="368" spans="1:7" x14ac:dyDescent="0.3">
      <c r="A368" t="s">
        <v>425</v>
      </c>
      <c r="B368" s="9">
        <f>+'Data for Figure 13'!B475</f>
        <v>37.372814383088013</v>
      </c>
      <c r="C368" s="9">
        <f>+'Data for Figure 13'!C475</f>
        <v>48.90458517930567</v>
      </c>
      <c r="D368" s="9"/>
      <c r="G368" s="5"/>
    </row>
    <row r="369" spans="1:7" x14ac:dyDescent="0.3">
      <c r="A369" t="s">
        <v>426</v>
      </c>
      <c r="B369" s="9">
        <f>+'Data for Figure 13'!B476</f>
        <v>36.923706856507785</v>
      </c>
      <c r="C369" s="9">
        <f>+'Data for Figure 13'!C476</f>
        <v>47.664254704123742</v>
      </c>
      <c r="D369" s="9"/>
      <c r="G369" s="5"/>
    </row>
    <row r="370" spans="1:7" x14ac:dyDescent="0.3">
      <c r="A370" t="s">
        <v>427</v>
      </c>
      <c r="B370" s="9">
        <f>+'Data for Figure 13'!B477</f>
        <v>38.488175619268986</v>
      </c>
      <c r="C370" s="9">
        <f>+'Data for Figure 13'!C477</f>
        <v>50.334113883990028</v>
      </c>
      <c r="D370" s="9"/>
      <c r="G370" s="5"/>
    </row>
    <row r="371" spans="1:7" x14ac:dyDescent="0.3">
      <c r="A371" t="s">
        <v>428</v>
      </c>
      <c r="B371" s="9">
        <f>+'Data for Figure 13'!B478</f>
        <v>38.36675406121131</v>
      </c>
      <c r="C371" s="9">
        <f>+'Data for Figure 13'!C478</f>
        <v>48.869962146733535</v>
      </c>
      <c r="D371" s="9"/>
      <c r="G371" s="5"/>
    </row>
    <row r="372" spans="1:7" x14ac:dyDescent="0.3">
      <c r="A372" t="s">
        <v>429</v>
      </c>
      <c r="B372" s="9">
        <f>+'Data for Figure 13'!B479</f>
        <v>35.979607883911818</v>
      </c>
      <c r="C372" s="9">
        <f>+'Data for Figure 13'!C479</f>
        <v>46.954166445429934</v>
      </c>
      <c r="D372" s="9"/>
      <c r="G372" s="5"/>
    </row>
    <row r="373" spans="1:7" x14ac:dyDescent="0.3">
      <c r="A373" t="s">
        <v>430</v>
      </c>
      <c r="B373" s="9">
        <f>+'Data for Figure 13'!B480</f>
        <v>32.252861931566628</v>
      </c>
      <c r="C373" s="9">
        <f>+'Data for Figure 13'!C480</f>
        <v>48.266404470822643</v>
      </c>
      <c r="D373" s="9"/>
      <c r="G373" s="5"/>
    </row>
    <row r="374" spans="1:7" x14ac:dyDescent="0.3">
      <c r="A374" t="s">
        <v>431</v>
      </c>
      <c r="B374" s="9">
        <f>+'Data for Figure 13'!B481</f>
        <v>27.819267434208523</v>
      </c>
      <c r="C374" s="9">
        <f>+'Data for Figure 13'!C481</f>
        <v>49.854446897526984</v>
      </c>
      <c r="D374" s="9"/>
      <c r="G374" s="5"/>
    </row>
    <row r="375" spans="1:7" x14ac:dyDescent="0.3">
      <c r="A375" t="s">
        <v>432</v>
      </c>
      <c r="B375" s="9">
        <f>+'Data for Figure 13'!B482</f>
        <v>27.18504388092482</v>
      </c>
      <c r="C375" s="9">
        <f>+'Data for Figure 13'!C482</f>
        <v>49.523157431332507</v>
      </c>
      <c r="D375" s="9"/>
      <c r="G375" s="5"/>
    </row>
    <row r="376" spans="1:7" x14ac:dyDescent="0.3">
      <c r="A376" t="s">
        <v>433</v>
      </c>
      <c r="B376" s="9">
        <f>+'Data for Figure 13'!B483</f>
        <v>28.115960401516631</v>
      </c>
      <c r="C376" s="9">
        <f>+'Data for Figure 13'!C483</f>
        <v>50.452574015410725</v>
      </c>
      <c r="D376" s="9"/>
      <c r="G376" s="5"/>
    </row>
    <row r="377" spans="1:7" x14ac:dyDescent="0.3">
      <c r="A377" t="s">
        <v>434</v>
      </c>
      <c r="B377" s="9">
        <f>+'Data for Figure 13'!B484</f>
        <v>32.551834358366989</v>
      </c>
      <c r="C377" s="9">
        <f>+'Data for Figure 13'!C484</f>
        <v>49.364693160701201</v>
      </c>
      <c r="D377" s="9"/>
      <c r="G377" s="5"/>
    </row>
    <row r="378" spans="1:7" x14ac:dyDescent="0.3">
      <c r="A378" t="s">
        <v>435</v>
      </c>
      <c r="B378" s="9">
        <f>+'Data for Figure 13'!B485</f>
        <v>29.961274915237514</v>
      </c>
      <c r="C378" s="9">
        <f>+'Data for Figure 13'!C485</f>
        <v>48.985858236044002</v>
      </c>
      <c r="D378" s="9"/>
      <c r="G378" s="5"/>
    </row>
    <row r="379" spans="1:7" x14ac:dyDescent="0.3">
      <c r="A379" t="s">
        <v>436</v>
      </c>
      <c r="B379" s="9">
        <f>+'Data for Figure 13'!B486</f>
        <v>27.43324708686929</v>
      </c>
      <c r="C379" s="9">
        <f>+'Data for Figure 13'!C486</f>
        <v>47.147408050663017</v>
      </c>
      <c r="D379" s="9"/>
      <c r="G379" s="5"/>
    </row>
    <row r="380" spans="1:7" x14ac:dyDescent="0.3">
      <c r="A380" t="s">
        <v>437</v>
      </c>
      <c r="B380" s="9">
        <f>+'Data for Figure 13'!B487</f>
        <v>28.544719101123594</v>
      </c>
      <c r="C380" s="9">
        <f>+'Data for Figure 13'!C487</f>
        <v>49.051294419616845</v>
      </c>
      <c r="D380" s="9"/>
      <c r="G380" s="5"/>
    </row>
    <row r="381" spans="1:7" x14ac:dyDescent="0.3">
      <c r="A381" t="s">
        <v>438</v>
      </c>
      <c r="B381" s="9">
        <f>+'Data for Figure 13'!B488</f>
        <v>26.891993767904708</v>
      </c>
      <c r="C381" s="9">
        <f>+'Data for Figure 13'!C488</f>
        <v>48.994472538728353</v>
      </c>
      <c r="D381" s="9"/>
      <c r="G381" s="5"/>
    </row>
    <row r="382" spans="1:7" x14ac:dyDescent="0.3">
      <c r="A382" t="s">
        <v>439</v>
      </c>
      <c r="B382" s="9">
        <f>+'Data for Figure 13'!B489</f>
        <v>23.214178069805278</v>
      </c>
      <c r="C382" s="9">
        <f>+'Data for Figure 13'!C489</f>
        <v>46.96071727077917</v>
      </c>
      <c r="D382" s="9"/>
      <c r="G382" s="5"/>
    </row>
    <row r="383" spans="1:7" x14ac:dyDescent="0.3">
      <c r="A383" t="s">
        <v>440</v>
      </c>
      <c r="B383" s="9">
        <f>+'Data for Figure 13'!B490</f>
        <v>23.297316984338977</v>
      </c>
      <c r="C383" s="9">
        <f>+'Data for Figure 13'!C490</f>
        <v>48.573458475120603</v>
      </c>
      <c r="D383" s="9"/>
      <c r="G383" s="5"/>
    </row>
    <row r="384" spans="1:7" x14ac:dyDescent="0.3">
      <c r="A384" t="s">
        <v>441</v>
      </c>
      <c r="B384" s="9">
        <f>+'Data for Figure 13'!B491</f>
        <v>25.170669463965272</v>
      </c>
      <c r="C384" s="9">
        <f>+'Data for Figure 13'!C491</f>
        <v>50.112034694837874</v>
      </c>
      <c r="D384" s="9"/>
      <c r="G384" s="5"/>
    </row>
    <row r="385" spans="1:7" x14ac:dyDescent="0.3">
      <c r="A385" t="s">
        <v>442</v>
      </c>
      <c r="B385" s="9">
        <f>+'Data for Figure 13'!B492</f>
        <v>27.69230769230769</v>
      </c>
      <c r="C385" s="9">
        <f>+'Data for Figure 13'!C492</f>
        <v>49.621304666555055</v>
      </c>
      <c r="D385" s="9"/>
      <c r="G385" s="5"/>
    </row>
    <row r="386" spans="1:7" x14ac:dyDescent="0.3">
      <c r="A386" t="s">
        <v>443</v>
      </c>
      <c r="B386" s="9">
        <f>+'Data for Figure 13'!B493</f>
        <v>29.974116268964117</v>
      </c>
      <c r="C386" s="9">
        <f>+'Data for Figure 13'!C493</f>
        <v>46.803094752137419</v>
      </c>
      <c r="D386" s="9"/>
      <c r="G386" s="5"/>
    </row>
    <row r="387" spans="1:7" x14ac:dyDescent="0.3">
      <c r="A387" t="s">
        <v>444</v>
      </c>
      <c r="B387" s="9">
        <f>+'Data for Figure 13'!B494</f>
        <v>37.571103327085851</v>
      </c>
      <c r="C387" s="9">
        <f>+'Data for Figure 13'!C494</f>
        <v>48.984397998288557</v>
      </c>
      <c r="D387" s="9"/>
      <c r="G387" s="5"/>
    </row>
    <row r="388" spans="1:7" x14ac:dyDescent="0.3">
      <c r="A388" t="s">
        <v>445</v>
      </c>
      <c r="B388" s="9">
        <f>+'Data for Figure 13'!B495</f>
        <v>35.035869296332123</v>
      </c>
      <c r="C388" s="9">
        <f>+'Data for Figure 13'!C495</f>
        <v>48.912702888802343</v>
      </c>
      <c r="D388" s="9"/>
      <c r="G388" s="5"/>
    </row>
    <row r="389" spans="1:7" x14ac:dyDescent="0.3">
      <c r="A389" t="s">
        <v>446</v>
      </c>
      <c r="B389" s="9">
        <f>+'Data for Figure 13'!B496</f>
        <v>30.272469884057646</v>
      </c>
      <c r="C389" s="9">
        <f>+'Data for Figure 13'!C496</f>
        <v>48.304675716330301</v>
      </c>
      <c r="D389" s="9"/>
      <c r="G389" s="5"/>
    </row>
    <row r="390" spans="1:7" x14ac:dyDescent="0.3">
      <c r="A390" t="s">
        <v>447</v>
      </c>
      <c r="B390" s="9">
        <f>+'Data for Figure 13'!B497</f>
        <v>28.121035617800889</v>
      </c>
      <c r="C390" s="9">
        <f>+'Data for Figure 13'!C497</f>
        <v>46.728592162660256</v>
      </c>
      <c r="D390" s="9"/>
      <c r="G390" s="5"/>
    </row>
    <row r="391" spans="1:7" x14ac:dyDescent="0.3">
      <c r="A391" t="s">
        <v>448</v>
      </c>
      <c r="B391" s="9">
        <f>+'Data for Figure 13'!B498</f>
        <v>28.821605523328799</v>
      </c>
      <c r="C391" s="9">
        <f>+'Data for Figure 13'!C498</f>
        <v>49.621840470084891</v>
      </c>
      <c r="D391" s="9"/>
      <c r="G391" s="5"/>
    </row>
    <row r="392" spans="1:7" x14ac:dyDescent="0.3">
      <c r="A392" t="s">
        <v>449</v>
      </c>
      <c r="B392" s="9">
        <f>+'Data for Figure 13'!B499</f>
        <v>27.735299817590057</v>
      </c>
      <c r="C392" s="9">
        <f>+'Data for Figure 13'!C499</f>
        <v>48.837585630557825</v>
      </c>
      <c r="D392" s="9"/>
      <c r="G392" s="5"/>
    </row>
    <row r="393" spans="1:7" x14ac:dyDescent="0.3">
      <c r="A393" t="s">
        <v>450</v>
      </c>
      <c r="B393" s="9">
        <f>+'Data for Figure 13'!B500</f>
        <v>30.297413229719922</v>
      </c>
      <c r="C393" s="9">
        <f>+'Data for Figure 13'!C500</f>
        <v>50.445970479305281</v>
      </c>
      <c r="D393" s="9"/>
      <c r="G393" s="5"/>
    </row>
    <row r="394" spans="1:7" x14ac:dyDescent="0.3">
      <c r="A394" t="s">
        <v>451</v>
      </c>
      <c r="B394" s="9">
        <f>+'Data for Figure 13'!B501</f>
        <v>30.930724070450122</v>
      </c>
      <c r="C394" s="9">
        <f>+'Data for Figure 13'!C501</f>
        <v>51.785021844119548</v>
      </c>
      <c r="D394" s="9"/>
      <c r="G394" s="5"/>
    </row>
    <row r="395" spans="1:7" x14ac:dyDescent="0.3">
      <c r="A395" t="s">
        <v>452</v>
      </c>
      <c r="B395" s="9">
        <f>+'Data for Figure 13'!B502</f>
        <v>35.775239595641331</v>
      </c>
      <c r="C395" s="9">
        <f>+'Data for Figure 13'!C502</f>
        <v>52.291546070143369</v>
      </c>
      <c r="D395" s="9"/>
      <c r="G395" s="5"/>
    </row>
    <row r="396" spans="1:7" x14ac:dyDescent="0.3">
      <c r="A396" t="s">
        <v>453</v>
      </c>
      <c r="B396" s="9">
        <f>+'Data for Figure 13'!B503</f>
        <v>58.126558210744541</v>
      </c>
      <c r="C396" s="9">
        <f>+'Data for Figure 13'!C503</f>
        <v>61.055469953753835</v>
      </c>
      <c r="D396" s="9"/>
      <c r="G396" s="5"/>
    </row>
    <row r="397" spans="1:7" x14ac:dyDescent="0.3">
      <c r="A397" t="s">
        <v>454</v>
      </c>
      <c r="B397" s="9">
        <f>+'Data for Figure 13'!B504</f>
        <v>59.885922302826458</v>
      </c>
      <c r="C397" s="9">
        <f>+'Data for Figure 13'!C504</f>
        <v>65.8579826442691</v>
      </c>
      <c r="D397" s="9"/>
      <c r="G397" s="5"/>
    </row>
    <row r="398" spans="1:7" x14ac:dyDescent="0.3">
      <c r="A398" t="s">
        <v>455</v>
      </c>
      <c r="B398" s="9">
        <f>+'Data for Figure 13'!B505</f>
        <v>56.415893827950114</v>
      </c>
      <c r="C398" s="9">
        <f>+'Data for Figure 13'!C505</f>
        <v>63.893134995541764</v>
      </c>
      <c r="D398" s="9"/>
      <c r="G398" s="5"/>
    </row>
    <row r="399" spans="1:7" x14ac:dyDescent="0.3">
      <c r="A399" t="s">
        <v>456</v>
      </c>
      <c r="B399" s="9">
        <f>+'Data for Figure 13'!B506</f>
        <v>39.928121794948112</v>
      </c>
      <c r="C399" s="9">
        <f>+'Data for Figure 13'!C506</f>
        <v>60.223056488648872</v>
      </c>
      <c r="D399" s="9"/>
      <c r="G399" s="5"/>
    </row>
    <row r="400" spans="1:7" x14ac:dyDescent="0.3">
      <c r="A400" t="s">
        <v>457</v>
      </c>
      <c r="B400" s="9">
        <f>+'Data for Figure 13'!B507</f>
        <v>36.435323349942713</v>
      </c>
      <c r="C400" s="9">
        <f>+'Data for Figure 13'!C507</f>
        <v>58.460988132273229</v>
      </c>
      <c r="D400" s="9"/>
      <c r="G400" s="5"/>
    </row>
    <row r="401" spans="1:7" x14ac:dyDescent="0.3">
      <c r="A401" t="s">
        <v>458</v>
      </c>
      <c r="B401" s="9">
        <f>+'Data for Figure 13'!B508</f>
        <v>35.022154937468706</v>
      </c>
      <c r="C401" s="9">
        <f>+'Data for Figure 13'!C508</f>
        <v>55.834672416049379</v>
      </c>
      <c r="D401" s="9"/>
      <c r="G401" s="5"/>
    </row>
    <row r="402" spans="1:7" x14ac:dyDescent="0.3">
      <c r="A402" t="s">
        <v>459</v>
      </c>
      <c r="B402" s="9">
        <f>+'Data for Figure 13'!B509</f>
        <v>34.94735872549068</v>
      </c>
      <c r="C402" s="9">
        <f>+'Data for Figure 13'!C509</f>
        <v>56.059586927342984</v>
      </c>
      <c r="D402" s="9"/>
      <c r="G402" s="5"/>
    </row>
    <row r="403" spans="1:7" x14ac:dyDescent="0.3">
      <c r="A403" t="s">
        <v>460</v>
      </c>
      <c r="B403" s="9">
        <f>+'Data for Figure 13'!B510</f>
        <v>32.683456144559301</v>
      </c>
      <c r="C403" s="9">
        <f>+'Data for Figure 13'!C510</f>
        <v>53.615453998912699</v>
      </c>
      <c r="D403" s="9"/>
      <c r="G403" s="5"/>
    </row>
    <row r="404" spans="1:7" x14ac:dyDescent="0.3">
      <c r="A404" t="s">
        <v>461</v>
      </c>
      <c r="B404" s="9">
        <f>+'Data for Figure 13'!B511</f>
        <v>29.893077570377052</v>
      </c>
      <c r="C404" s="9">
        <f>+'Data for Figure 13'!C511</f>
        <v>54.820063059329826</v>
      </c>
      <c r="D404" s="9"/>
      <c r="G404" s="5"/>
    </row>
    <row r="405" spans="1:7" x14ac:dyDescent="0.3">
      <c r="A405" t="s">
        <v>462</v>
      </c>
      <c r="B405" s="9">
        <f>+'Data for Figure 13'!B512</f>
        <v>26.072966918056608</v>
      </c>
      <c r="C405" s="9">
        <f>+'Data for Figure 13'!C512</f>
        <v>52.140608604399709</v>
      </c>
      <c r="D405" s="9"/>
      <c r="G405" s="5"/>
    </row>
    <row r="406" spans="1:7" x14ac:dyDescent="0.3">
      <c r="A406" t="s">
        <v>463</v>
      </c>
      <c r="B406" s="9">
        <f>+'Data for Figure 13'!B513</f>
        <v>24.569542758752611</v>
      </c>
      <c r="C406" s="9">
        <f>+'Data for Figure 13'!C513</f>
        <v>49.941241590854176</v>
      </c>
      <c r="D406" s="9"/>
      <c r="G406" s="5"/>
    </row>
    <row r="407" spans="1:7" x14ac:dyDescent="0.3">
      <c r="A407" t="s">
        <v>464</v>
      </c>
      <c r="B407" s="9">
        <f>+'Data for Figure 13'!B514</f>
        <v>19.056645090834611</v>
      </c>
      <c r="C407" s="9">
        <f>+'Data for Figure 13'!C514</f>
        <v>46.103123450665429</v>
      </c>
      <c r="D407" s="9"/>
      <c r="G407" s="5"/>
    </row>
    <row r="408" spans="1:7" x14ac:dyDescent="0.3">
      <c r="A408" t="s">
        <v>465</v>
      </c>
      <c r="B408" s="9">
        <f>+'Data for Figure 13'!B515</f>
        <v>0.64793251940354779</v>
      </c>
      <c r="C408" s="9">
        <f>+'Data for Figure 13'!C515</f>
        <v>35.544726142239028</v>
      </c>
      <c r="D408" s="9"/>
      <c r="G408" s="5"/>
    </row>
    <row r="409" spans="1:7" x14ac:dyDescent="0.3">
      <c r="A409" t="s">
        <v>466</v>
      </c>
      <c r="B409" s="9">
        <f>+'Data for Figure 13'!B516</f>
        <v>-2.6599096302993832</v>
      </c>
      <c r="C409" s="9">
        <f>+'Data for Figure 13'!C516</f>
        <v>31.516174402112473</v>
      </c>
      <c r="D409" s="9"/>
      <c r="G409" s="5"/>
    </row>
    <row r="410" spans="1:7" x14ac:dyDescent="0.3">
      <c r="A410" t="s">
        <v>467</v>
      </c>
      <c r="B410" s="9">
        <f>+'Data for Figure 13'!B517</f>
        <v>-2.0123414626213219</v>
      </c>
      <c r="C410" s="9">
        <f>+'Data for Figure 13'!C517</f>
        <v>32.286040425429263</v>
      </c>
      <c r="D410" s="9"/>
      <c r="G410" s="5"/>
    </row>
    <row r="411" spans="1:7" x14ac:dyDescent="0.3">
      <c r="A411" t="s">
        <v>468</v>
      </c>
      <c r="B411" s="9">
        <f>+'Data for Figure 13'!B518</f>
        <v>5.3491464606438228</v>
      </c>
      <c r="C411" s="9">
        <f>+'Data for Figure 13'!C518</f>
        <v>30.960537133349717</v>
      </c>
      <c r="D411" s="9"/>
      <c r="G411" s="5"/>
    </row>
    <row r="412" spans="1:7" x14ac:dyDescent="0.3">
      <c r="A412" t="s">
        <v>469</v>
      </c>
      <c r="B412" s="9">
        <f>+'Data for Figure 13'!B519</f>
        <v>48.824466429456372</v>
      </c>
      <c r="C412" s="9">
        <f>+'Data for Figure 13'!C519</f>
        <v>29.1380615348668</v>
      </c>
      <c r="D412" s="9"/>
      <c r="G412" s="5"/>
    </row>
    <row r="413" spans="1:7" x14ac:dyDescent="0.3">
      <c r="A413" t="s">
        <v>470</v>
      </c>
      <c r="B413" s="9">
        <f>+'Data for Figure 13'!B520</f>
        <v>49.025718485949746</v>
      </c>
      <c r="C413" s="9">
        <f>+'Data for Figure 13'!C520</f>
        <v>32.031117434353249</v>
      </c>
      <c r="D413" s="9"/>
      <c r="G413" s="5"/>
    </row>
    <row r="414" spans="1:7" x14ac:dyDescent="0.3">
      <c r="A414" t="s">
        <v>471</v>
      </c>
      <c r="B414" s="9">
        <f>+'Data for Figure 13'!B521</f>
        <v>51.352356064973534</v>
      </c>
      <c r="C414" s="9">
        <f>+'Data for Figure 13'!C521</f>
        <v>31.619446029042031</v>
      </c>
      <c r="D414" s="9"/>
      <c r="G414" s="5"/>
    </row>
    <row r="415" spans="1:7" x14ac:dyDescent="0.3">
      <c r="A415" t="s">
        <v>472</v>
      </c>
      <c r="B415" s="9">
        <f>+'Data for Figure 13'!B522</f>
        <v>54.078121321985918</v>
      </c>
      <c r="C415" s="9">
        <f>+'Data for Figure 13'!C522</f>
        <v>30.815432793313381</v>
      </c>
      <c r="D415" s="9"/>
      <c r="G415" s="5"/>
    </row>
    <row r="416" spans="1:7" x14ac:dyDescent="0.3">
      <c r="A416" t="s">
        <v>473</v>
      </c>
      <c r="B416" s="9">
        <f>+'Data for Figure 13'!B523</f>
        <v>53.700173758912229</v>
      </c>
      <c r="C416" s="9">
        <f>+'Data for Figure 13'!C523</f>
        <v>26.888189234617666</v>
      </c>
      <c r="D416" s="9"/>
      <c r="G416" s="5"/>
    </row>
    <row r="417" spans="1:7" x14ac:dyDescent="0.3">
      <c r="A417" t="s">
        <v>474</v>
      </c>
      <c r="B417" s="9">
        <f>+'Data for Figure 13'!B524</f>
        <v>54.539010255736386</v>
      </c>
      <c r="C417" s="9">
        <f>+'Data for Figure 13'!C524</f>
        <v>26.515621766984676</v>
      </c>
      <c r="D417" s="9"/>
      <c r="G417" s="5"/>
    </row>
    <row r="418" spans="1:7" x14ac:dyDescent="0.3">
      <c r="A418" t="s">
        <v>475</v>
      </c>
      <c r="B418" s="9">
        <f>+'Data for Figure 13'!B525</f>
        <v>54.921170090228465</v>
      </c>
      <c r="C418" s="9">
        <f>+'Data for Figure 13'!C525</f>
        <v>25.777505168085902</v>
      </c>
      <c r="D418" s="9"/>
      <c r="G418" s="5"/>
    </row>
    <row r="419" spans="1:7" x14ac:dyDescent="0.3">
      <c r="A419" t="s">
        <v>476</v>
      </c>
      <c r="B419" s="9">
        <f>+'Data for Figure 13'!B526</f>
        <v>57.352261448774797</v>
      </c>
      <c r="C419" s="9">
        <f>+'Data for Figure 13'!C526</f>
        <v>27.181105568538321</v>
      </c>
      <c r="D419" s="9"/>
      <c r="G419" s="5"/>
    </row>
    <row r="420" spans="1:7" x14ac:dyDescent="0.3">
      <c r="A420" t="s">
        <v>477</v>
      </c>
      <c r="B420" s="9">
        <f>+'Data for Figure 13'!B527</f>
        <v>59.770971123697677</v>
      </c>
      <c r="C420" s="9">
        <f>+'Data for Figure 13'!C527</f>
        <v>26.236848490127642</v>
      </c>
      <c r="D420" s="9"/>
      <c r="G420" s="5"/>
    </row>
    <row r="421" spans="1:7" x14ac:dyDescent="0.3">
      <c r="A421" t="s">
        <v>478</v>
      </c>
      <c r="B421" s="9">
        <f>+'Data for Figure 13'!B528</f>
        <v>61.196946270973342</v>
      </c>
      <c r="C421" s="9">
        <f>+'Data for Figure 13'!C528</f>
        <v>23.832185481564938</v>
      </c>
      <c r="D421" s="9"/>
      <c r="G421" s="5"/>
    </row>
    <row r="422" spans="1:7" x14ac:dyDescent="0.3">
      <c r="A422" t="s">
        <v>479</v>
      </c>
      <c r="B422" s="9">
        <f>+'Data for Figure 13'!B529</f>
        <v>62.659229533558999</v>
      </c>
      <c r="C422" s="9">
        <f>+'Data for Figure 13'!C529</f>
        <v>24.50199412806797</v>
      </c>
      <c r="D422" s="9"/>
      <c r="G422" s="5"/>
    </row>
    <row r="423" spans="1:7" x14ac:dyDescent="0.3">
      <c r="A423" t="s">
        <v>480</v>
      </c>
      <c r="B423" s="9">
        <f>+'Data for Figure 13'!B530</f>
        <v>58.866803815396132</v>
      </c>
      <c r="C423" s="9">
        <f>+'Data for Figure 13'!C530</f>
        <v>25.383206905487476</v>
      </c>
      <c r="D423" s="9"/>
      <c r="G423" s="5"/>
    </row>
    <row r="424" spans="1:7" x14ac:dyDescent="0.3">
      <c r="A424" t="s">
        <v>481</v>
      </c>
      <c r="B424" s="9">
        <f>+'Data for Figure 13'!B531</f>
        <v>14.339377823999763</v>
      </c>
      <c r="C424" s="9">
        <f>+'Data for Figure 13'!C531</f>
        <v>26.897686375184037</v>
      </c>
      <c r="D424" s="9"/>
      <c r="G424" s="5"/>
    </row>
    <row r="425" spans="1:7" x14ac:dyDescent="0.3">
      <c r="A425" t="s">
        <v>482</v>
      </c>
      <c r="B425" s="9">
        <f>+'Data for Figure 13'!B532</f>
        <v>17.187769511171432</v>
      </c>
      <c r="C425" s="9">
        <f>+'Data for Figure 13'!C532</f>
        <v>23.472363647188143</v>
      </c>
      <c r="D425" s="9"/>
      <c r="G425" s="5"/>
    </row>
    <row r="426" spans="1:7" x14ac:dyDescent="0.3">
      <c r="A426" t="s">
        <v>483</v>
      </c>
      <c r="B426" s="9">
        <f>+'Data for Figure 13'!B533</f>
        <v>15.90296517662939</v>
      </c>
      <c r="C426" s="9">
        <f>+'Data for Figure 13'!C533</f>
        <v>22.669222175088954</v>
      </c>
      <c r="D426" s="9"/>
      <c r="G426" s="5"/>
    </row>
    <row r="427" spans="1:7" x14ac:dyDescent="0.3">
      <c r="A427" t="s">
        <v>484</v>
      </c>
      <c r="B427" s="9">
        <f>+'Data for Figure 13'!B534</f>
        <v>14.251075528353557</v>
      </c>
      <c r="C427" s="9">
        <f>+'Data for Figure 13'!C534</f>
        <v>22.162167216946884</v>
      </c>
      <c r="D427" s="9"/>
      <c r="G427" s="5"/>
    </row>
    <row r="428" spans="1:7" x14ac:dyDescent="0.3">
      <c r="A428" t="s">
        <v>485</v>
      </c>
      <c r="B428" s="9">
        <f>+'Data for Figure 13'!B535</f>
        <v>15.061656821422408</v>
      </c>
      <c r="C428" s="9">
        <f>+'Data for Figure 13'!C535</f>
        <v>22.855403460787294</v>
      </c>
      <c r="D428" s="9"/>
      <c r="G428" s="5"/>
    </row>
    <row r="429" spans="1:7" x14ac:dyDescent="0.3">
      <c r="A429" t="s">
        <v>486</v>
      </c>
      <c r="B429" s="9">
        <f>+'Data for Figure 13'!B536</f>
        <v>17.219539099183169</v>
      </c>
      <c r="C429" s="9">
        <f>+'Data for Figure 13'!C536</f>
        <v>22.473900836807449</v>
      </c>
      <c r="D429" s="9"/>
      <c r="G429" s="5"/>
    </row>
    <row r="430" spans="1:7" x14ac:dyDescent="0.3">
      <c r="A430" t="s">
        <v>487</v>
      </c>
      <c r="B430" s="9">
        <f>+'Data for Figure 13'!B537</f>
        <v>19.289639282049276</v>
      </c>
      <c r="C430" s="9">
        <f>+'Data for Figure 13'!C537</f>
        <v>22.544521908747917</v>
      </c>
      <c r="D430" s="9"/>
      <c r="G430" s="5"/>
    </row>
    <row r="431" spans="1:7" x14ac:dyDescent="0.3">
      <c r="A431" t="s">
        <v>488</v>
      </c>
      <c r="B431" s="9">
        <f>+'Data for Figure 13'!B538</f>
        <v>17.432301961034348</v>
      </c>
      <c r="C431" s="9">
        <f>+'Data for Figure 13'!C538</f>
        <v>21.977640812183008</v>
      </c>
      <c r="D431" s="9"/>
      <c r="G431" s="5"/>
    </row>
    <row r="432" spans="1:7" x14ac:dyDescent="0.3">
      <c r="A432" t="s">
        <v>489</v>
      </c>
      <c r="B432" s="9">
        <f>+'Data for Figure 13'!B539</f>
        <v>17.932193744599303</v>
      </c>
      <c r="C432" s="9">
        <f>+'Data for Figure 13'!C539</f>
        <v>22.823769918971326</v>
      </c>
      <c r="D432" s="9"/>
      <c r="G432" s="5"/>
    </row>
    <row r="433" spans="1:7" x14ac:dyDescent="0.3">
      <c r="A433" t="s">
        <v>490</v>
      </c>
      <c r="B433" s="9">
        <f>+'Data for Figure 13'!B540</f>
        <v>19.133080347412758</v>
      </c>
      <c r="C433" s="9">
        <f>+'Data for Figure 13'!C540</f>
        <v>22.934028827255482</v>
      </c>
      <c r="D433" s="9"/>
      <c r="G433" s="5"/>
    </row>
    <row r="434" spans="1:7" x14ac:dyDescent="0.3">
      <c r="A434" t="s">
        <v>491</v>
      </c>
      <c r="B434" s="9">
        <f>+'Data for Figure 13'!B541</f>
        <v>21.525959236327957</v>
      </c>
      <c r="C434" s="9">
        <f>+'Data for Figure 13'!C541</f>
        <v>22.189446637317367</v>
      </c>
      <c r="D434" s="9"/>
      <c r="G434" s="5"/>
    </row>
    <row r="435" spans="1:7" x14ac:dyDescent="0.3">
      <c r="A435" t="s">
        <v>492</v>
      </c>
      <c r="B435" s="9">
        <f>+'Data for Figure 13'!B542</f>
        <v>26.351457557931241</v>
      </c>
      <c r="C435" s="9">
        <f>+'Data for Figure 13'!C542</f>
        <v>22.773813994324964</v>
      </c>
      <c r="D435" s="9"/>
      <c r="G435" s="5"/>
    </row>
    <row r="436" spans="1:7" x14ac:dyDescent="0.3">
      <c r="A436" t="s">
        <v>493</v>
      </c>
      <c r="B436" s="9">
        <f>+'Data for Figure 13'!B543</f>
        <v>25.41949173211064</v>
      </c>
      <c r="C436" s="9">
        <f>+'Data for Figure 13'!C543</f>
        <v>22.079605860253348</v>
      </c>
      <c r="D436" s="9"/>
      <c r="G436" s="5"/>
    </row>
    <row r="437" spans="1:7" x14ac:dyDescent="0.3">
      <c r="A437" t="s">
        <v>494</v>
      </c>
      <c r="B437" s="9">
        <f>+'Data for Figure 13'!B544</f>
        <v>23.428375176976889</v>
      </c>
      <c r="C437" s="9">
        <f>+'Data for Figure 13'!C544</f>
        <v>23.695714834717172</v>
      </c>
      <c r="D437" s="9"/>
      <c r="G437" s="5"/>
    </row>
    <row r="438" spans="1:7" x14ac:dyDescent="0.3">
      <c r="A438" t="s">
        <v>495</v>
      </c>
      <c r="B438" s="9">
        <f>+'Data for Figure 13'!B545</f>
        <v>25.005957918681858</v>
      </c>
      <c r="C438" s="9">
        <f>+'Data for Figure 13'!C545</f>
        <v>24.812154045447077</v>
      </c>
      <c r="D438" s="9"/>
      <c r="G438" s="5"/>
    </row>
    <row r="439" spans="1:7" x14ac:dyDescent="0.3">
      <c r="A439" t="s">
        <v>496</v>
      </c>
      <c r="B439" s="9">
        <f>+'Data for Figure 13'!B546</f>
        <v>26.370151233072363</v>
      </c>
      <c r="C439" s="9">
        <f>+'Data for Figure 13'!C546</f>
        <v>25.140272047348699</v>
      </c>
      <c r="D439" s="9"/>
      <c r="G439" s="5"/>
    </row>
    <row r="440" spans="1:7" x14ac:dyDescent="0.3">
      <c r="A440" t="s">
        <v>497</v>
      </c>
      <c r="B440" s="9">
        <f>+'Data for Figure 13'!B547</f>
        <v>26.530812423194796</v>
      </c>
      <c r="C440" s="9">
        <f>+'Data for Figure 13'!C547</f>
        <v>22.408589233456809</v>
      </c>
      <c r="D440" s="9"/>
      <c r="G440" s="5"/>
    </row>
    <row r="441" spans="1:7" x14ac:dyDescent="0.3">
      <c r="A441" t="s">
        <v>498</v>
      </c>
      <c r="B441" s="9">
        <f>+'Data for Figure 13'!B548</f>
        <v>24.569833257354656</v>
      </c>
      <c r="C441" s="9">
        <f>+'Data for Figure 13'!C548</f>
        <v>22.755868126563428</v>
      </c>
      <c r="D441" s="9"/>
      <c r="G441" s="5"/>
    </row>
    <row r="442" spans="1:7" x14ac:dyDescent="0.3">
      <c r="A442" t="s">
        <v>499</v>
      </c>
      <c r="B442" s="9">
        <f>+'Data for Figure 13'!B549</f>
        <v>23.108834055403193</v>
      </c>
      <c r="C442" s="9">
        <f>+'Data for Figure 13'!C549</f>
        <v>24.062418295680544</v>
      </c>
      <c r="D442" s="9"/>
      <c r="G442" s="5"/>
    </row>
    <row r="443" spans="1:7" x14ac:dyDescent="0.3">
      <c r="A443" t="s">
        <v>500</v>
      </c>
      <c r="B443" s="9">
        <f>+'Data for Figure 13'!B550</f>
        <v>25.874698555327814</v>
      </c>
      <c r="C443" s="9">
        <f>+'Data for Figure 13'!C550</f>
        <v>25.172823510369845</v>
      </c>
      <c r="D443" s="9"/>
      <c r="G443" s="5"/>
    </row>
    <row r="444" spans="1:7" x14ac:dyDescent="0.3">
      <c r="A444" t="s">
        <v>501</v>
      </c>
      <c r="B444" s="9">
        <f>+'Data for Figure 13'!B551</f>
        <v>25.357734435575946</v>
      </c>
      <c r="C444" s="9">
        <f>+'Data for Figure 13'!C551</f>
        <v>25.020705617086357</v>
      </c>
      <c r="D444" s="9"/>
      <c r="G444" s="5"/>
    </row>
    <row r="445" spans="1:7" x14ac:dyDescent="0.3">
      <c r="A445" t="s">
        <v>502</v>
      </c>
      <c r="B445" s="9">
        <f>+'Data for Figure 13'!B552</f>
        <v>24.267259959500368</v>
      </c>
      <c r="C445" s="9">
        <f>+'Data for Figure 13'!C552</f>
        <v>25.39199458715855</v>
      </c>
      <c r="D445" s="9"/>
      <c r="G445" s="5"/>
    </row>
    <row r="446" spans="1:7" x14ac:dyDescent="0.3">
      <c r="A446" t="s">
        <v>503</v>
      </c>
      <c r="B446" s="9">
        <f>+'Data for Figure 13'!B553</f>
        <v>21.043951353720526</v>
      </c>
      <c r="C446" s="9">
        <f>+'Data for Figure 13'!C553</f>
        <v>26.214701746744275</v>
      </c>
      <c r="D446" s="9"/>
      <c r="G446" s="5"/>
    </row>
    <row r="447" spans="1:7" x14ac:dyDescent="0.3">
      <c r="A447" t="s">
        <v>504</v>
      </c>
      <c r="B447" s="9">
        <f>+'Data for Figure 13'!B554</f>
        <v>22.965254949407505</v>
      </c>
      <c r="C447" s="9">
        <f>+'Data for Figure 13'!C554</f>
        <v>25.620430680230232</v>
      </c>
      <c r="D447" s="9"/>
      <c r="G447" s="5"/>
    </row>
    <row r="448" spans="1:7" x14ac:dyDescent="0.3">
      <c r="A448" t="s">
        <v>505</v>
      </c>
      <c r="B448" s="9">
        <f>+'Data for Figure 13'!B555</f>
        <v>25.310606697540027</v>
      </c>
      <c r="C448" s="9">
        <f>+'Data for Figure 13'!C555</f>
        <v>30.581059433097501</v>
      </c>
      <c r="D448" s="9"/>
      <c r="G448" s="5"/>
    </row>
    <row r="449" spans="1:7" x14ac:dyDescent="0.3">
      <c r="A449" t="s">
        <v>506</v>
      </c>
      <c r="B449" s="9">
        <f>+'Data for Figure 13'!B556</f>
        <v>26.57782330741248</v>
      </c>
      <c r="C449" s="9">
        <f>+'Data for Figure 13'!C556</f>
        <v>31.755524455426599</v>
      </c>
      <c r="D449" s="9"/>
      <c r="G449" s="5"/>
    </row>
    <row r="450" spans="1:7" x14ac:dyDescent="0.3">
      <c r="A450" t="s">
        <v>507</v>
      </c>
      <c r="B450" s="9">
        <f>+'Data for Figure 13'!B557</f>
        <v>25.587078873386631</v>
      </c>
      <c r="C450" s="9">
        <f>+'Data for Figure 13'!C557</f>
        <v>29.918409984890147</v>
      </c>
      <c r="D450" s="9"/>
      <c r="G450" s="5"/>
    </row>
    <row r="451" spans="1:7" x14ac:dyDescent="0.3">
      <c r="A451" t="s">
        <v>508</v>
      </c>
      <c r="B451" s="9">
        <f>+'Data for Figure 13'!B558</f>
        <v>24.680332084824411</v>
      </c>
      <c r="C451" s="9">
        <f>+'Data for Figure 13'!C558</f>
        <v>28.910078854213172</v>
      </c>
      <c r="D451" s="9"/>
      <c r="G451" s="5"/>
    </row>
    <row r="452" spans="1:7" x14ac:dyDescent="0.3">
      <c r="A452" t="s">
        <v>509</v>
      </c>
      <c r="B452" s="9">
        <f>+'Data for Figure 13'!B559</f>
        <v>25.105466033459734</v>
      </c>
      <c r="C452" s="9">
        <f>+'Data for Figure 13'!C559</f>
        <v>31.240847166381936</v>
      </c>
      <c r="D452" s="9"/>
      <c r="G452" s="5"/>
    </row>
    <row r="453" spans="1:7" x14ac:dyDescent="0.3">
      <c r="A453" t="s">
        <v>510</v>
      </c>
      <c r="B453" s="9">
        <f>+'Data for Figure 13'!B560</f>
        <v>25.971333247091149</v>
      </c>
      <c r="C453" s="9">
        <f>+'Data for Figure 13'!C560</f>
        <v>31.109445277407243</v>
      </c>
      <c r="D453" s="9"/>
      <c r="G453" s="5"/>
    </row>
    <row r="454" spans="1:7" x14ac:dyDescent="0.3">
      <c r="A454" t="s">
        <v>511</v>
      </c>
      <c r="B454" s="9">
        <f>+'Data for Figure 13'!B561</f>
        <v>26.34671995855809</v>
      </c>
      <c r="C454" s="9">
        <f>+'Data for Figure 13'!C561</f>
        <v>31.520778072514076</v>
      </c>
      <c r="D454" s="9"/>
      <c r="G454" s="5"/>
    </row>
    <row r="455" spans="1:7" x14ac:dyDescent="0.3">
      <c r="A455" t="s">
        <v>512</v>
      </c>
      <c r="B455" s="9">
        <f>+'Data for Figure 13'!B562</f>
        <v>25.222150814194567</v>
      </c>
      <c r="C455" s="9">
        <f>+'Data for Figure 13'!C562</f>
        <v>30.708092485592253</v>
      </c>
      <c r="D455" s="9"/>
      <c r="G455" s="5"/>
    </row>
    <row r="456" spans="1:7" x14ac:dyDescent="0.3">
      <c r="A456" t="s">
        <v>513</v>
      </c>
      <c r="B456" s="9">
        <f>+'Data for Figure 13'!B563</f>
        <v>25.249493193147245</v>
      </c>
      <c r="C456" s="9">
        <f>+'Data for Figure 13'!C563</f>
        <v>30.628087508799595</v>
      </c>
      <c r="D456" s="9"/>
      <c r="G456" s="5"/>
    </row>
    <row r="457" spans="1:7" x14ac:dyDescent="0.3">
      <c r="A457" t="s">
        <v>514</v>
      </c>
      <c r="B457" s="9">
        <f>+'Data for Figure 13'!B564</f>
        <v>25.949836966249308</v>
      </c>
      <c r="C457" s="9">
        <f>+'Data for Figure 13'!C564</f>
        <v>30.993745656623251</v>
      </c>
      <c r="D457" s="9"/>
      <c r="G457" s="5"/>
    </row>
    <row r="458" spans="1:7" x14ac:dyDescent="0.3">
      <c r="A458" t="s">
        <v>515</v>
      </c>
      <c r="B458" s="9">
        <f>+'Data for Figure 13'!B565</f>
        <v>26.475253691832535</v>
      </c>
      <c r="C458" s="9">
        <f>+'Data for Figure 13'!C565</f>
        <v>29.91162474507032</v>
      </c>
      <c r="D458" s="9"/>
      <c r="G458" s="5"/>
    </row>
    <row r="459" spans="1:7" x14ac:dyDescent="0.3">
      <c r="A459" t="s">
        <v>516</v>
      </c>
      <c r="B459" s="9">
        <f>+'Data for Figure 13'!B566</f>
        <v>22.436344707211081</v>
      </c>
      <c r="C459" s="9">
        <f>+'Data for Figure 13'!C566</f>
        <v>30.671140939582386</v>
      </c>
      <c r="D459" s="9"/>
      <c r="G459" s="5"/>
    </row>
    <row r="460" spans="1:7" x14ac:dyDescent="0.3">
      <c r="A460" t="s">
        <v>517</v>
      </c>
      <c r="B460" s="9">
        <f>+'Data for Figure 13'!B567</f>
        <v>22.353727436539987</v>
      </c>
      <c r="C460" s="9">
        <f>+'Data for Figure 13'!C567</f>
        <v>27.679697351855935</v>
      </c>
      <c r="D460" s="9"/>
      <c r="G460" s="5"/>
    </row>
    <row r="461" spans="1:7" x14ac:dyDescent="0.3">
      <c r="A461" t="s">
        <v>518</v>
      </c>
      <c r="B461" s="9">
        <f>+'Data for Figure 13'!B568</f>
        <v>21.659388489563653</v>
      </c>
      <c r="C461" s="9">
        <f>+'Data for Figure 13'!C568</f>
        <v>29.006703229749832</v>
      </c>
      <c r="D461" s="9"/>
      <c r="G461" s="5"/>
    </row>
    <row r="462" spans="1:7" x14ac:dyDescent="0.3">
      <c r="A462" t="s">
        <v>519</v>
      </c>
      <c r="B462" s="9">
        <f>+'Data for Figure 13'!B569</f>
        <v>22.271010291227004</v>
      </c>
      <c r="C462" s="9">
        <f>+'Data for Figure 13'!C569</f>
        <v>30.630630630635981</v>
      </c>
      <c r="D462" s="9"/>
      <c r="G462" s="5"/>
    </row>
    <row r="463" spans="1:7" x14ac:dyDescent="0.3">
      <c r="A463" t="s">
        <v>520</v>
      </c>
      <c r="B463" s="9">
        <f>+'Data for Figure 13'!B570</f>
        <v>28.832304206876636</v>
      </c>
      <c r="C463" s="9">
        <f>+'Data for Figure 13'!C570</f>
        <v>33.608004708648018</v>
      </c>
      <c r="D463" s="9"/>
      <c r="G463" s="5"/>
    </row>
    <row r="464" spans="1:7" x14ac:dyDescent="0.3">
      <c r="A464" t="s">
        <v>521</v>
      </c>
      <c r="B464" s="9">
        <f>+'Data for Figure 13'!B571</f>
        <v>31.798473886599616</v>
      </c>
      <c r="C464" s="9">
        <f>+'Data for Figure 13'!C571</f>
        <v>33.913043478238421</v>
      </c>
      <c r="D464" s="9"/>
      <c r="G464" s="5"/>
    </row>
    <row r="465" spans="1:7" x14ac:dyDescent="0.3">
      <c r="A465" t="s">
        <v>522</v>
      </c>
      <c r="B465" s="9">
        <f>+'Data for Figure 13'!B572</f>
        <v>32.588705459344723</v>
      </c>
      <c r="C465" s="9">
        <f>+'Data for Figure 13'!C572</f>
        <v>35.906232132642167</v>
      </c>
      <c r="D465" s="9"/>
      <c r="G465" s="5"/>
    </row>
    <row r="466" spans="1:7" x14ac:dyDescent="0.3">
      <c r="A466" t="s">
        <v>523</v>
      </c>
      <c r="B466" s="9">
        <f>+'Data for Figure 13'!B573</f>
        <v>32.087490533497871</v>
      </c>
      <c r="C466" s="9">
        <f>+'Data for Figure 13'!C573</f>
        <v>34.22969187674363</v>
      </c>
      <c r="D466" s="9"/>
      <c r="G466" s="5"/>
    </row>
    <row r="467" spans="1:7" x14ac:dyDescent="0.3">
      <c r="A467" t="s">
        <v>524</v>
      </c>
      <c r="B467" s="9">
        <f>+'Data for Figure 13'!B574</f>
        <v>32.518054382747827</v>
      </c>
      <c r="C467" s="9">
        <f>+'Data for Figure 13'!C574</f>
        <v>34.162520729675606</v>
      </c>
      <c r="D467" s="9"/>
      <c r="G467" s="5"/>
    </row>
    <row r="468" spans="1:7" x14ac:dyDescent="0.3">
      <c r="A468" t="s">
        <v>525</v>
      </c>
      <c r="B468" s="9">
        <f>+'Data for Figure 13'!B575</f>
        <v>40.102076513117233</v>
      </c>
      <c r="C468" s="9">
        <f>+'Data for Figure 13'!C575</f>
        <v>37.763371150791045</v>
      </c>
      <c r="D468" s="9"/>
      <c r="G468" s="5"/>
    </row>
    <row r="469" spans="1:7" x14ac:dyDescent="0.3">
      <c r="A469" t="s">
        <v>526</v>
      </c>
      <c r="B469" s="9">
        <f>+'Data for Figure 13'!B576</f>
        <v>56.923610301203645</v>
      </c>
      <c r="C469" s="9">
        <f>+'Data for Figure 13'!C576</f>
        <v>44.03183023879118</v>
      </c>
      <c r="D469" s="9"/>
      <c r="G469" s="5"/>
    </row>
    <row r="470" spans="1:7" x14ac:dyDescent="0.3">
      <c r="A470" t="s">
        <v>527</v>
      </c>
      <c r="B470" s="9">
        <f>+'Data for Figure 13'!B577</f>
        <v>51.911164264700169</v>
      </c>
      <c r="C470" s="9">
        <f>+'Data for Figure 13'!C577</f>
        <v>45.00261643118364</v>
      </c>
      <c r="D470" s="9"/>
      <c r="G470" s="5"/>
    </row>
    <row r="471" spans="1:7" x14ac:dyDescent="0.3">
      <c r="A471" t="s">
        <v>528</v>
      </c>
      <c r="B471" s="9">
        <f>+'Data for Figure 13'!B578</f>
        <v>49.817639891036229</v>
      </c>
      <c r="C471" s="9">
        <f>+'Data for Figure 13'!C578</f>
        <v>43.400102722154401</v>
      </c>
      <c r="D471" s="9"/>
      <c r="G471" s="5"/>
    </row>
    <row r="472" spans="1:7" x14ac:dyDescent="0.3">
      <c r="A472" t="s">
        <v>529</v>
      </c>
      <c r="B472" s="9">
        <f>+'Data for Figure 13'!B579</f>
        <v>57.204616303630338</v>
      </c>
      <c r="C472" s="9">
        <f>+'Data for Figure 13'!C579</f>
        <v>42.271604938277839</v>
      </c>
      <c r="D472" s="9"/>
      <c r="G472" s="5"/>
    </row>
    <row r="473" spans="1:7" x14ac:dyDescent="0.3">
      <c r="A473" t="s">
        <v>530</v>
      </c>
      <c r="B473" s="9">
        <f>+'Data for Figure 13'!B580</f>
        <v>65.997276685641282</v>
      </c>
      <c r="C473" s="9">
        <f>+'Data for Figure 13'!C580</f>
        <v>39.726027397221046</v>
      </c>
      <c r="D473" s="9"/>
      <c r="G473" s="5"/>
    </row>
    <row r="474" spans="1:7" x14ac:dyDescent="0.3">
      <c r="A474" t="s">
        <v>531</v>
      </c>
      <c r="B474" s="9">
        <f>+'Data for Figure 13'!B581</f>
        <v>127.10698749472311</v>
      </c>
      <c r="C474" s="9">
        <f>+'Data for Figure 13'!C581</f>
        <v>54.344827586198122</v>
      </c>
      <c r="D474" s="9"/>
      <c r="G474" s="5"/>
    </row>
    <row r="475" spans="1:7" x14ac:dyDescent="0.3">
      <c r="A475" t="s">
        <v>532</v>
      </c>
      <c r="B475" s="9">
        <f>+'Data for Figure 13'!B582</f>
        <v>95.380458509988031</v>
      </c>
      <c r="C475" s="9">
        <f>+'Data for Figure 13'!C582</f>
        <v>56.079295154179796</v>
      </c>
      <c r="D475" s="9"/>
      <c r="G475" s="5"/>
    </row>
    <row r="476" spans="1:7" x14ac:dyDescent="0.3">
      <c r="A476" t="s">
        <v>533</v>
      </c>
      <c r="B476" s="9">
        <f>+'Data for Figure 13'!B583</f>
        <v>73.80153583562057</v>
      </c>
      <c r="C476" s="9">
        <f>+'Data for Figure 13'!C583</f>
        <v>54.71861471864343</v>
      </c>
      <c r="D476" s="9"/>
      <c r="G476" s="5"/>
    </row>
    <row r="477" spans="1:7" x14ac:dyDescent="0.3">
      <c r="A477" t="s">
        <v>534</v>
      </c>
      <c r="B477" s="9">
        <f>+'Data for Figure 13'!B584</f>
        <v>102.90026592071231</v>
      </c>
      <c r="C477" s="9">
        <f>+'Data for Figure 13'!C584</f>
        <v>53.050063104775006</v>
      </c>
      <c r="D477" s="9"/>
      <c r="G477" s="5"/>
    </row>
    <row r="478" spans="1:7" x14ac:dyDescent="0.3">
      <c r="A478" t="s">
        <v>535</v>
      </c>
      <c r="B478" s="9">
        <f>+'Data for Figure 13'!B585</f>
        <v>121.13510116796593</v>
      </c>
      <c r="C478" s="9">
        <f>+'Data for Figure 13'!C585</f>
        <v>56.469115191976861</v>
      </c>
      <c r="D478" s="9"/>
      <c r="G478" s="5"/>
    </row>
    <row r="479" spans="1:7" x14ac:dyDescent="0.3">
      <c r="A479" t="s">
        <v>536</v>
      </c>
      <c r="B479" s="9">
        <f>+'Data for Figure 13'!B586</f>
        <v>108.93625495630361</v>
      </c>
      <c r="C479" s="9">
        <f>+'Data for Figure 13'!C586</f>
        <v>55.294602389792843</v>
      </c>
      <c r="D479" s="9"/>
      <c r="G479" s="5"/>
    </row>
    <row r="480" spans="1:7" x14ac:dyDescent="0.3">
      <c r="A480" t="s">
        <v>537</v>
      </c>
      <c r="B480" s="9">
        <f>+'Data for Figure 13'!B587</f>
        <v>102.06733438041793</v>
      </c>
      <c r="C480" s="9">
        <f>+'Data for Figure 13'!C587</f>
        <v>50.392156862697554</v>
      </c>
      <c r="D480" s="9"/>
      <c r="G480" s="5"/>
    </row>
    <row r="481" spans="1:7" x14ac:dyDescent="0.3">
      <c r="A481" t="s">
        <v>538</v>
      </c>
      <c r="B481" s="9">
        <f>+'Data for Figure 13'!B588</f>
        <v>131.10580129322545</v>
      </c>
      <c r="C481" s="9">
        <f>+'Data for Figure 13'!C588</f>
        <v>47.145488029447357</v>
      </c>
      <c r="D481" s="9"/>
      <c r="G481" s="5"/>
    </row>
    <row r="482" spans="1:7" x14ac:dyDescent="0.3">
      <c r="A482" t="s">
        <v>539</v>
      </c>
      <c r="B482" s="9">
        <f>+'Data for Figure 13'!B589</f>
        <v>167.80262116722844</v>
      </c>
      <c r="C482" s="9">
        <f>+'Data for Figure 13'!C589</f>
        <v>53.374233128863935</v>
      </c>
      <c r="D482" s="9"/>
      <c r="G482" s="5"/>
    </row>
    <row r="483" spans="1:7" x14ac:dyDescent="0.3">
      <c r="A483" t="s">
        <v>540</v>
      </c>
      <c r="B483" s="9">
        <f>+'Data for Figure 13'!B590</f>
        <v>172.32697998459059</v>
      </c>
      <c r="C483" s="9">
        <f>+'Data for Figure 13'!C590</f>
        <v>60.709169054436842</v>
      </c>
      <c r="D483" s="9"/>
      <c r="G483" s="5"/>
    </row>
    <row r="484" spans="1:7" x14ac:dyDescent="0.3">
      <c r="B484" s="9"/>
      <c r="C484" s="9"/>
      <c r="D484" s="9"/>
      <c r="G484" s="5"/>
    </row>
    <row r="485" spans="1:7" x14ac:dyDescent="0.3">
      <c r="B485" s="9"/>
      <c r="C485" s="9"/>
      <c r="D485" s="9"/>
      <c r="G485" s="5"/>
    </row>
    <row r="486" spans="1:7" x14ac:dyDescent="0.3">
      <c r="B486" s="9"/>
      <c r="C486" s="9"/>
      <c r="D486" s="9"/>
      <c r="G486" s="5"/>
    </row>
    <row r="487" spans="1:7" x14ac:dyDescent="0.3">
      <c r="B487" s="9"/>
      <c r="C487" s="9"/>
      <c r="D487" s="9"/>
      <c r="G487" s="5"/>
    </row>
    <row r="488" spans="1:7" x14ac:dyDescent="0.3">
      <c r="B488" s="9"/>
      <c r="C488" s="9"/>
      <c r="D488" s="9"/>
      <c r="G488" s="5"/>
    </row>
    <row r="489" spans="1:7" x14ac:dyDescent="0.3">
      <c r="B489" s="9"/>
      <c r="C489" s="9"/>
      <c r="D489" s="9"/>
      <c r="G489" s="5"/>
    </row>
    <row r="490" spans="1:7" x14ac:dyDescent="0.3">
      <c r="B490" s="9"/>
      <c r="C490" s="9"/>
      <c r="D490" s="9"/>
      <c r="G490" s="5"/>
    </row>
    <row r="491" spans="1:7" x14ac:dyDescent="0.3">
      <c r="B491" s="9"/>
      <c r="C491" s="9"/>
      <c r="D491" s="9"/>
      <c r="G491" s="5"/>
    </row>
    <row r="492" spans="1:7" x14ac:dyDescent="0.3">
      <c r="B492" s="9"/>
      <c r="C492" s="9"/>
      <c r="D492" s="9"/>
      <c r="G492" s="5"/>
    </row>
    <row r="493" spans="1:7" x14ac:dyDescent="0.3">
      <c r="B493" s="9"/>
      <c r="C493" s="9"/>
      <c r="D493" s="9"/>
      <c r="G493" s="5"/>
    </row>
    <row r="494" spans="1:7" x14ac:dyDescent="0.3">
      <c r="B494" s="9"/>
      <c r="C494" s="9"/>
      <c r="D494" s="9"/>
      <c r="G494" s="5"/>
    </row>
    <row r="495" spans="1:7" x14ac:dyDescent="0.3">
      <c r="B495" s="9"/>
      <c r="C495" s="9"/>
      <c r="D495" s="9"/>
      <c r="G495" s="5"/>
    </row>
    <row r="496" spans="1:7" x14ac:dyDescent="0.3">
      <c r="B496" s="9"/>
      <c r="C496" s="9"/>
      <c r="D496" s="9"/>
      <c r="G496" s="5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51"/>
  <sheetViews>
    <sheetView workbookViewId="0">
      <pane ySplit="2" topLeftCell="A3" activePane="bottomLeft" state="frozen"/>
      <selection pane="bottomLeft"/>
    </sheetView>
  </sheetViews>
  <sheetFormatPr defaultColWidth="8.88671875" defaultRowHeight="13.2" x14ac:dyDescent="0.25"/>
  <cols>
    <col min="1" max="2" width="8.88671875" style="1"/>
    <col min="3" max="3" width="10.44140625" style="1" bestFit="1" customWidth="1"/>
    <col min="4" max="16384" width="8.88671875" style="1"/>
  </cols>
  <sheetData>
    <row r="1" spans="1:3" s="7" customFormat="1" x14ac:dyDescent="0.25">
      <c r="B1" s="7" t="s">
        <v>12</v>
      </c>
    </row>
    <row r="2" spans="1:3" s="7" customFormat="1" x14ac:dyDescent="0.25">
      <c r="B2" s="7" t="s">
        <v>13</v>
      </c>
      <c r="C2" s="7" t="s">
        <v>14</v>
      </c>
    </row>
    <row r="3" spans="1:3" x14ac:dyDescent="0.25">
      <c r="A3" s="1">
        <v>1951</v>
      </c>
      <c r="B3" s="3">
        <v>-0.751404043885885</v>
      </c>
      <c r="C3" s="3">
        <v>0.69716751443161662</v>
      </c>
    </row>
    <row r="4" spans="1:3" x14ac:dyDescent="0.25">
      <c r="A4" s="1">
        <v>1952</v>
      </c>
      <c r="B4" s="3">
        <v>5.4931739534523107E-2</v>
      </c>
      <c r="C4" s="3">
        <v>1.0734811717100481</v>
      </c>
    </row>
    <row r="5" spans="1:3" x14ac:dyDescent="0.25">
      <c r="A5" s="1">
        <v>1953</v>
      </c>
      <c r="B5" s="3">
        <v>8.5036119617934475E-2</v>
      </c>
      <c r="C5" s="3">
        <v>0.53774870876749559</v>
      </c>
    </row>
    <row r="6" spans="1:3" x14ac:dyDescent="0.25">
      <c r="A6" s="1">
        <v>1954</v>
      </c>
      <c r="B6" s="3">
        <v>0.97472692073897804</v>
      </c>
      <c r="C6" s="3">
        <v>0.93415268721285039</v>
      </c>
    </row>
    <row r="7" spans="1:3" x14ac:dyDescent="0.25">
      <c r="A7" s="1">
        <v>1955</v>
      </c>
      <c r="B7" s="3">
        <v>1.4301972875128071</v>
      </c>
      <c r="C7" s="3">
        <v>0.53938172944941842</v>
      </c>
    </row>
    <row r="8" spans="1:3" x14ac:dyDescent="0.25">
      <c r="A8" s="1">
        <v>1956</v>
      </c>
      <c r="B8" s="3">
        <v>3.8103447417957641</v>
      </c>
      <c r="C8" s="3">
        <v>0.16145463086499895</v>
      </c>
    </row>
    <row r="9" spans="1:3" x14ac:dyDescent="0.25">
      <c r="A9" s="1">
        <v>1957</v>
      </c>
      <c r="B9" s="3">
        <v>-0.58628799973471923</v>
      </c>
      <c r="C9" s="3">
        <v>0.58967517091648558</v>
      </c>
    </row>
    <row r="10" spans="1:3" x14ac:dyDescent="0.25">
      <c r="A10" s="1">
        <v>1958</v>
      </c>
      <c r="B10" s="3">
        <v>-0.30428126122395083</v>
      </c>
      <c r="C10" s="3">
        <v>0.29670985167389058</v>
      </c>
    </row>
    <row r="11" spans="1:3" x14ac:dyDescent="0.25">
      <c r="A11" s="1">
        <v>1959</v>
      </c>
      <c r="B11" s="3">
        <v>0.48718873955992253</v>
      </c>
      <c r="C11" s="3">
        <v>0.37864259674849016</v>
      </c>
    </row>
    <row r="12" spans="1:3" x14ac:dyDescent="0.25">
      <c r="A12" s="1">
        <v>1960</v>
      </c>
      <c r="B12" s="3">
        <v>3.9914375539890878</v>
      </c>
      <c r="C12" s="3">
        <v>0.72185226687541881</v>
      </c>
    </row>
    <row r="13" spans="1:3" x14ac:dyDescent="0.25">
      <c r="A13" s="1">
        <v>1961</v>
      </c>
      <c r="B13" s="3">
        <v>1.1715678644073788</v>
      </c>
      <c r="C13" s="3">
        <v>0.53858929314709647</v>
      </c>
    </row>
    <row r="14" spans="1:3" x14ac:dyDescent="0.25">
      <c r="A14" s="1">
        <v>1962</v>
      </c>
      <c r="B14" s="3">
        <v>0.81458282407939619</v>
      </c>
      <c r="C14" s="3">
        <v>0.54575697738339191</v>
      </c>
    </row>
    <row r="15" spans="1:3" x14ac:dyDescent="0.25">
      <c r="A15" s="1">
        <v>1963</v>
      </c>
      <c r="B15" s="3">
        <v>0.29464738188304113</v>
      </c>
      <c r="C15" s="3">
        <v>0.74643623379317026</v>
      </c>
    </row>
    <row r="16" spans="1:3" x14ac:dyDescent="0.25">
      <c r="A16" s="1">
        <v>1964</v>
      </c>
      <c r="B16" s="3">
        <v>1.3361125832978327</v>
      </c>
      <c r="C16" s="3">
        <v>0.95397069826435965</v>
      </c>
    </row>
    <row r="17" spans="1:3" x14ac:dyDescent="0.25">
      <c r="A17" s="1">
        <v>1965</v>
      </c>
      <c r="B17" s="3">
        <v>1.8711860956660054</v>
      </c>
      <c r="C17" s="3">
        <v>0.60846780830095515</v>
      </c>
    </row>
    <row r="18" spans="1:3" x14ac:dyDescent="0.25">
      <c r="A18" s="1">
        <v>1966</v>
      </c>
      <c r="B18" s="3">
        <v>3.0149856783315432</v>
      </c>
      <c r="C18" s="3">
        <v>0.75606822277809083</v>
      </c>
    </row>
    <row r="19" spans="1:3" x14ac:dyDescent="0.25">
      <c r="A19" s="1">
        <v>1967</v>
      </c>
      <c r="B19" s="3">
        <v>-0.16380704376244004</v>
      </c>
      <c r="C19" s="3">
        <v>0.98818251835726301</v>
      </c>
    </row>
    <row r="20" spans="1:3" x14ac:dyDescent="0.25">
      <c r="A20" s="1">
        <v>1968</v>
      </c>
      <c r="B20" s="3">
        <v>2.9407772578306677</v>
      </c>
      <c r="C20" s="3">
        <v>0.69478850269988324</v>
      </c>
    </row>
    <row r="21" spans="1:3" x14ac:dyDescent="0.25">
      <c r="A21" s="1">
        <v>1969</v>
      </c>
      <c r="B21" s="3">
        <v>5.8745975744887406</v>
      </c>
      <c r="C21" s="3">
        <v>0.8407859599667028</v>
      </c>
    </row>
    <row r="22" spans="1:3" x14ac:dyDescent="0.25">
      <c r="A22" s="1">
        <v>1970</v>
      </c>
      <c r="B22" s="3">
        <v>1.0429917555228512</v>
      </c>
      <c r="C22" s="3">
        <v>1.3872985329347136</v>
      </c>
    </row>
    <row r="23" spans="1:3" x14ac:dyDescent="0.25">
      <c r="A23" s="1">
        <v>1971</v>
      </c>
      <c r="B23" s="3">
        <v>-2.4876821635013755</v>
      </c>
      <c r="C23" s="3">
        <v>1.4418867010348577</v>
      </c>
    </row>
    <row r="24" spans="1:3" x14ac:dyDescent="0.25">
      <c r="A24" s="1">
        <v>1972</v>
      </c>
      <c r="B24" s="3">
        <v>0.3885976115825085</v>
      </c>
      <c r="C24" s="3">
        <v>1.5809746373452764</v>
      </c>
    </row>
    <row r="25" spans="1:3" x14ac:dyDescent="0.25">
      <c r="A25" s="1">
        <v>1973</v>
      </c>
      <c r="B25" s="3">
        <v>-6.5964011544036811</v>
      </c>
      <c r="C25" s="3">
        <v>2.8847851736419163</v>
      </c>
    </row>
    <row r="26" spans="1:3" x14ac:dyDescent="0.25">
      <c r="A26" s="1">
        <v>1974</v>
      </c>
      <c r="B26" s="3">
        <v>-4.9707116535358749</v>
      </c>
      <c r="C26" s="3">
        <v>3.9782464360304739</v>
      </c>
    </row>
    <row r="27" spans="1:3" x14ac:dyDescent="0.25">
      <c r="A27" s="1">
        <v>1975</v>
      </c>
      <c r="B27" s="3">
        <v>-1.2187521052857739</v>
      </c>
      <c r="C27" s="3">
        <v>1.3984527690534421</v>
      </c>
    </row>
    <row r="28" spans="1:3" x14ac:dyDescent="0.25">
      <c r="A28" s="1">
        <v>1976</v>
      </c>
      <c r="B28" s="3">
        <v>1.2936915141047709</v>
      </c>
      <c r="C28" s="3">
        <v>1.7531390480906124</v>
      </c>
    </row>
    <row r="29" spans="1:3" x14ac:dyDescent="0.25">
      <c r="A29" s="1">
        <v>1977</v>
      </c>
      <c r="B29" s="3">
        <v>6.6382800980262751</v>
      </c>
      <c r="C29" s="3">
        <v>2.2249112459427263</v>
      </c>
    </row>
    <row r="30" spans="1:3" x14ac:dyDescent="0.25">
      <c r="A30" s="1">
        <v>1978</v>
      </c>
      <c r="B30" s="3">
        <v>5.0967293444876995</v>
      </c>
      <c r="C30" s="3">
        <v>1.262049494288773</v>
      </c>
    </row>
    <row r="31" spans="1:3" x14ac:dyDescent="0.25">
      <c r="A31" s="1">
        <v>1979</v>
      </c>
      <c r="B31" s="3">
        <v>9.2402082634106755</v>
      </c>
      <c r="C31" s="3">
        <v>1.9034881337903664</v>
      </c>
    </row>
    <row r="32" spans="1:3" x14ac:dyDescent="0.25">
      <c r="A32" s="1">
        <v>1980</v>
      </c>
      <c r="B32" s="3">
        <v>0.20307066959114328</v>
      </c>
      <c r="C32" s="3">
        <v>2.038769622065201</v>
      </c>
    </row>
    <row r="33" spans="1:3" x14ac:dyDescent="0.25">
      <c r="A33" s="1">
        <v>1981</v>
      </c>
      <c r="B33" s="3">
        <v>2.5516023722333787</v>
      </c>
      <c r="C33" s="3">
        <v>1.5025179289946351</v>
      </c>
    </row>
    <row r="34" spans="1:3" x14ac:dyDescent="0.25">
      <c r="A34" s="1">
        <v>1982</v>
      </c>
      <c r="B34" s="3">
        <v>1.9558934725845663</v>
      </c>
      <c r="C34" s="3">
        <v>1.390013499496253</v>
      </c>
    </row>
    <row r="35" spans="1:3" x14ac:dyDescent="0.25">
      <c r="A35" s="1">
        <v>1983</v>
      </c>
      <c r="B35" s="3">
        <v>14.193015356439016</v>
      </c>
      <c r="C35" s="3">
        <v>2.1041059432157687</v>
      </c>
    </row>
    <row r="36" spans="1:3" x14ac:dyDescent="0.25">
      <c r="A36" s="1">
        <v>1984</v>
      </c>
      <c r="B36" s="3">
        <v>5.0888558895085882</v>
      </c>
      <c r="C36" s="3">
        <v>2.1521455398314169</v>
      </c>
    </row>
    <row r="37" spans="1:3" x14ac:dyDescent="0.25">
      <c r="A37" s="1">
        <v>1985</v>
      </c>
      <c r="B37" s="3">
        <v>1.6581797259027031</v>
      </c>
      <c r="C37" s="3">
        <v>1.8526201494579231</v>
      </c>
    </row>
    <row r="38" spans="1:3" x14ac:dyDescent="0.25">
      <c r="A38" s="1">
        <v>1986</v>
      </c>
      <c r="B38" s="3">
        <v>5.2331040204345047</v>
      </c>
      <c r="C38" s="3">
        <v>1.2740357358251388</v>
      </c>
    </row>
    <row r="39" spans="1:3" x14ac:dyDescent="0.25">
      <c r="A39" s="1">
        <v>1987</v>
      </c>
      <c r="B39" s="3">
        <v>11.966868372003411</v>
      </c>
      <c r="C39" s="3">
        <v>1.6383914046682058</v>
      </c>
    </row>
    <row r="40" spans="1:3" x14ac:dyDescent="0.25">
      <c r="A40" s="1">
        <v>1988</v>
      </c>
      <c r="B40" s="3">
        <v>-10.833611686457001</v>
      </c>
      <c r="C40" s="3">
        <v>3.0600403185804819</v>
      </c>
    </row>
    <row r="41" spans="1:3" x14ac:dyDescent="0.25">
      <c r="A41" s="1">
        <v>1989</v>
      </c>
      <c r="B41" s="3">
        <v>-5.1791594577788036E-2</v>
      </c>
      <c r="C41" s="3">
        <v>3.0184746342680868</v>
      </c>
    </row>
    <row r="42" spans="1:3" x14ac:dyDescent="0.25">
      <c r="A42" s="1">
        <v>1990</v>
      </c>
      <c r="B42" s="3">
        <v>-3.207431080427197</v>
      </c>
      <c r="C42" s="3">
        <v>2.2433092593707906</v>
      </c>
    </row>
    <row r="43" spans="1:3" x14ac:dyDescent="0.25">
      <c r="A43" s="1">
        <v>1991</v>
      </c>
      <c r="B43" s="3">
        <v>-3.5441442145834929</v>
      </c>
      <c r="C43" s="3">
        <v>2.0625097031898014</v>
      </c>
    </row>
    <row r="44" spans="1:3" x14ac:dyDescent="0.25">
      <c r="A44" s="1">
        <v>1992</v>
      </c>
      <c r="B44" s="3">
        <v>-6.3307170846133811</v>
      </c>
      <c r="C44" s="3">
        <v>2.2134056662917323</v>
      </c>
    </row>
    <row r="45" spans="1:3" x14ac:dyDescent="0.25">
      <c r="A45" s="1">
        <v>1993</v>
      </c>
      <c r="B45" s="3">
        <v>0.27427839352024463</v>
      </c>
      <c r="C45" s="3">
        <v>1.7678368548552457</v>
      </c>
    </row>
    <row r="46" spans="1:3" x14ac:dyDescent="0.25">
      <c r="A46" s="1">
        <v>1994</v>
      </c>
      <c r="B46" s="3">
        <v>5.0156844605946951</v>
      </c>
      <c r="C46" s="3">
        <v>1.4573366467888074</v>
      </c>
    </row>
    <row r="47" spans="1:3" x14ac:dyDescent="0.25">
      <c r="A47" s="1">
        <v>1995</v>
      </c>
      <c r="B47" s="3">
        <v>-11.288538201012818</v>
      </c>
      <c r="C47" s="3">
        <v>1.0548501344657233</v>
      </c>
    </row>
    <row r="48" spans="1:3" x14ac:dyDescent="0.25">
      <c r="A48" s="1">
        <v>1996</v>
      </c>
      <c r="B48" s="3">
        <v>-0.20342966032182863</v>
      </c>
      <c r="C48" s="3">
        <v>1.2708875660393455</v>
      </c>
    </row>
    <row r="49" spans="1:3" x14ac:dyDescent="0.25">
      <c r="A49" s="1">
        <v>1997</v>
      </c>
      <c r="B49" s="3">
        <v>-5.5512457214528856</v>
      </c>
      <c r="C49" s="3">
        <v>1.1684240221078632</v>
      </c>
    </row>
    <row r="50" spans="1:3" x14ac:dyDescent="0.25">
      <c r="A50" s="1">
        <v>1998</v>
      </c>
      <c r="B50" s="3">
        <v>9.7782209892537129</v>
      </c>
      <c r="C50" s="3">
        <v>1.346877591955409</v>
      </c>
    </row>
    <row r="51" spans="1:3" x14ac:dyDescent="0.25">
      <c r="A51" s="1">
        <v>1999</v>
      </c>
      <c r="B51" s="3">
        <v>29.57135095863671</v>
      </c>
      <c r="C51" s="3">
        <v>1.7702539062833371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795"/>
  <sheetViews>
    <sheetView workbookViewId="0"/>
  </sheetViews>
  <sheetFormatPr defaultColWidth="9.109375" defaultRowHeight="14.4" x14ac:dyDescent="0.3"/>
  <sheetData>
    <row r="1" spans="1:3" x14ac:dyDescent="0.3">
      <c r="A1" t="s">
        <v>59</v>
      </c>
      <c r="B1" t="s">
        <v>832</v>
      </c>
    </row>
    <row r="3" spans="1:3" x14ac:dyDescent="0.3">
      <c r="B3" t="s">
        <v>833</v>
      </c>
      <c r="C3" t="s">
        <v>14</v>
      </c>
    </row>
    <row r="4" spans="1:3" x14ac:dyDescent="0.3">
      <c r="A4" t="s">
        <v>792</v>
      </c>
      <c r="B4" s="9">
        <f>+'Data for Figure 14'!B3</f>
        <v>-0.751404043885885</v>
      </c>
      <c r="C4" s="9">
        <f>+'Data for Figure 14'!C3</f>
        <v>0.69716751443161662</v>
      </c>
    </row>
    <row r="5" spans="1:3" x14ac:dyDescent="0.3">
      <c r="A5" t="s">
        <v>793</v>
      </c>
      <c r="B5" s="9">
        <f>+'Data for Figure 14'!B4</f>
        <v>5.4931739534523107E-2</v>
      </c>
      <c r="C5" s="9">
        <f>+'Data for Figure 14'!C4</f>
        <v>1.0734811717100481</v>
      </c>
    </row>
    <row r="6" spans="1:3" x14ac:dyDescent="0.3">
      <c r="A6" t="s">
        <v>794</v>
      </c>
      <c r="B6" s="9">
        <f>+'Data for Figure 14'!B5</f>
        <v>8.5036119617934475E-2</v>
      </c>
      <c r="C6" s="9">
        <f>+'Data for Figure 14'!C5</f>
        <v>0.53774870876749559</v>
      </c>
    </row>
    <row r="7" spans="1:3" x14ac:dyDescent="0.3">
      <c r="A7" t="s">
        <v>795</v>
      </c>
      <c r="B7" s="9">
        <f>+'Data for Figure 14'!B6</f>
        <v>0.97472692073897804</v>
      </c>
      <c r="C7" s="9">
        <f>+'Data for Figure 14'!C6</f>
        <v>0.93415268721285039</v>
      </c>
    </row>
    <row r="8" spans="1:3" x14ac:dyDescent="0.3">
      <c r="A8" t="s">
        <v>796</v>
      </c>
      <c r="B8" s="9">
        <f>+'Data for Figure 14'!B7</f>
        <v>1.4301972875128071</v>
      </c>
      <c r="C8" s="9">
        <f>+'Data for Figure 14'!C7</f>
        <v>0.53938172944941842</v>
      </c>
    </row>
    <row r="9" spans="1:3" x14ac:dyDescent="0.3">
      <c r="A9" t="s">
        <v>797</v>
      </c>
      <c r="B9" s="9">
        <f>+'Data for Figure 14'!B8</f>
        <v>3.8103447417957641</v>
      </c>
      <c r="C9" s="9">
        <f>+'Data for Figure 14'!C8</f>
        <v>0.16145463086499895</v>
      </c>
    </row>
    <row r="10" spans="1:3" x14ac:dyDescent="0.3">
      <c r="A10" t="s">
        <v>798</v>
      </c>
      <c r="B10" s="9">
        <f>+'Data for Figure 14'!B9</f>
        <v>-0.58628799973471923</v>
      </c>
      <c r="C10" s="9">
        <f>+'Data for Figure 14'!C9</f>
        <v>0.58967517091648558</v>
      </c>
    </row>
    <row r="11" spans="1:3" x14ac:dyDescent="0.3">
      <c r="A11" t="s">
        <v>799</v>
      </c>
      <c r="B11" s="9">
        <f>+'Data for Figure 14'!B10</f>
        <v>-0.30428126122395083</v>
      </c>
      <c r="C11" s="9">
        <f>+'Data for Figure 14'!C10</f>
        <v>0.29670985167389058</v>
      </c>
    </row>
    <row r="12" spans="1:3" x14ac:dyDescent="0.3">
      <c r="A12" t="s">
        <v>800</v>
      </c>
      <c r="B12" s="9">
        <f>+'Data for Figure 14'!B11</f>
        <v>0.48718873955992253</v>
      </c>
      <c r="C12" s="9">
        <f>+'Data for Figure 14'!C11</f>
        <v>0.37864259674849016</v>
      </c>
    </row>
    <row r="13" spans="1:3" x14ac:dyDescent="0.3">
      <c r="A13" t="s">
        <v>736</v>
      </c>
      <c r="B13" s="9">
        <f>+'Data for Figure 14'!B12</f>
        <v>3.9914375539890878</v>
      </c>
      <c r="C13" s="9">
        <f>+'Data for Figure 14'!C12</f>
        <v>0.72185226687541881</v>
      </c>
    </row>
    <row r="14" spans="1:3" x14ac:dyDescent="0.3">
      <c r="A14" t="s">
        <v>737</v>
      </c>
      <c r="B14" s="9">
        <f>+'Data for Figure 14'!B13</f>
        <v>1.1715678644073788</v>
      </c>
      <c r="C14" s="9">
        <f>+'Data for Figure 14'!C13</f>
        <v>0.53858929314709647</v>
      </c>
    </row>
    <row r="15" spans="1:3" x14ac:dyDescent="0.3">
      <c r="A15" t="s">
        <v>738</v>
      </c>
      <c r="B15" s="9">
        <f>+'Data for Figure 14'!B14</f>
        <v>0.81458282407939619</v>
      </c>
      <c r="C15" s="9">
        <f>+'Data for Figure 14'!C14</f>
        <v>0.54575697738339191</v>
      </c>
    </row>
    <row r="16" spans="1:3" x14ac:dyDescent="0.3">
      <c r="A16" t="s">
        <v>739</v>
      </c>
      <c r="B16" s="9">
        <f>+'Data for Figure 14'!B15</f>
        <v>0.29464738188304113</v>
      </c>
      <c r="C16" s="9">
        <f>+'Data for Figure 14'!C15</f>
        <v>0.74643623379317026</v>
      </c>
    </row>
    <row r="17" spans="1:3" x14ac:dyDescent="0.3">
      <c r="A17" t="s">
        <v>740</v>
      </c>
      <c r="B17" s="9">
        <f>+'Data for Figure 14'!B16</f>
        <v>1.3361125832978327</v>
      </c>
      <c r="C17" s="9">
        <f>+'Data for Figure 14'!C16</f>
        <v>0.95397069826435965</v>
      </c>
    </row>
    <row r="18" spans="1:3" x14ac:dyDescent="0.3">
      <c r="A18" t="s">
        <v>741</v>
      </c>
      <c r="B18" s="9">
        <f>+'Data for Figure 14'!B17</f>
        <v>1.8711860956660054</v>
      </c>
      <c r="C18" s="9">
        <f>+'Data for Figure 14'!C17</f>
        <v>0.60846780830095515</v>
      </c>
    </row>
    <row r="19" spans="1:3" x14ac:dyDescent="0.3">
      <c r="A19" t="s">
        <v>742</v>
      </c>
      <c r="B19" s="9">
        <f>+'Data for Figure 14'!B18</f>
        <v>3.0149856783315432</v>
      </c>
      <c r="C19" s="9">
        <f>+'Data for Figure 14'!C18</f>
        <v>0.75606822277809083</v>
      </c>
    </row>
    <row r="20" spans="1:3" x14ac:dyDescent="0.3">
      <c r="A20" t="s">
        <v>743</v>
      </c>
      <c r="B20" s="9">
        <f>+'Data for Figure 14'!B19</f>
        <v>-0.16380704376244004</v>
      </c>
      <c r="C20" s="9">
        <f>+'Data for Figure 14'!C19</f>
        <v>0.98818251835726301</v>
      </c>
    </row>
    <row r="21" spans="1:3" x14ac:dyDescent="0.3">
      <c r="A21" t="s">
        <v>744</v>
      </c>
      <c r="B21" s="9">
        <f>+'Data for Figure 14'!B20</f>
        <v>2.9407772578306677</v>
      </c>
      <c r="C21" s="9">
        <f>+'Data for Figure 14'!C20</f>
        <v>0.69478850269988324</v>
      </c>
    </row>
    <row r="22" spans="1:3" x14ac:dyDescent="0.3">
      <c r="A22" t="s">
        <v>745</v>
      </c>
      <c r="B22" s="9">
        <f>+'Data for Figure 14'!B21</f>
        <v>5.8745975744887406</v>
      </c>
      <c r="C22" s="9">
        <f>+'Data for Figure 14'!C21</f>
        <v>0.8407859599667028</v>
      </c>
    </row>
    <row r="23" spans="1:3" x14ac:dyDescent="0.3">
      <c r="A23" t="s">
        <v>746</v>
      </c>
      <c r="B23" s="9">
        <f>+'Data for Figure 14'!B22</f>
        <v>1.0429917555228512</v>
      </c>
      <c r="C23" s="9">
        <f>+'Data for Figure 14'!C22</f>
        <v>1.3872985329347136</v>
      </c>
    </row>
    <row r="24" spans="1:3" x14ac:dyDescent="0.3">
      <c r="A24" t="s">
        <v>747</v>
      </c>
      <c r="B24" s="9">
        <f>+'Data for Figure 14'!B23</f>
        <v>-2.4876821635013755</v>
      </c>
      <c r="C24" s="9">
        <f>+'Data for Figure 14'!C23</f>
        <v>1.4418867010348577</v>
      </c>
    </row>
    <row r="25" spans="1:3" x14ac:dyDescent="0.3">
      <c r="A25" t="s">
        <v>748</v>
      </c>
      <c r="B25" s="9">
        <f>+'Data for Figure 14'!B24</f>
        <v>0.3885976115825085</v>
      </c>
      <c r="C25" s="9">
        <f>+'Data for Figure 14'!C24</f>
        <v>1.5809746373452764</v>
      </c>
    </row>
    <row r="26" spans="1:3" x14ac:dyDescent="0.3">
      <c r="A26" t="s">
        <v>749</v>
      </c>
      <c r="B26" s="9">
        <f>+'Data for Figure 14'!B25</f>
        <v>-6.5964011544036811</v>
      </c>
      <c r="C26" s="9">
        <f>+'Data for Figure 14'!C25</f>
        <v>2.8847851736419163</v>
      </c>
    </row>
    <row r="27" spans="1:3" x14ac:dyDescent="0.3">
      <c r="A27" t="s">
        <v>750</v>
      </c>
      <c r="B27" s="9">
        <f>+'Data for Figure 14'!B26</f>
        <v>-4.9707116535358749</v>
      </c>
      <c r="C27" s="9">
        <f>+'Data for Figure 14'!C26</f>
        <v>3.9782464360304739</v>
      </c>
    </row>
    <row r="28" spans="1:3" x14ac:dyDescent="0.3">
      <c r="A28" t="s">
        <v>751</v>
      </c>
      <c r="B28" s="9">
        <f>+'Data for Figure 14'!B27</f>
        <v>-1.2187521052857739</v>
      </c>
      <c r="C28" s="9">
        <f>+'Data for Figure 14'!C27</f>
        <v>1.3984527690534421</v>
      </c>
    </row>
    <row r="29" spans="1:3" x14ac:dyDescent="0.3">
      <c r="A29" t="s">
        <v>752</v>
      </c>
      <c r="B29" s="9">
        <f>+'Data for Figure 14'!B28</f>
        <v>1.2936915141047709</v>
      </c>
      <c r="C29" s="9">
        <f>+'Data for Figure 14'!C28</f>
        <v>1.7531390480906124</v>
      </c>
    </row>
    <row r="30" spans="1:3" x14ac:dyDescent="0.3">
      <c r="A30" t="s">
        <v>753</v>
      </c>
      <c r="B30" s="9">
        <f>+'Data for Figure 14'!B29</f>
        <v>6.6382800980262751</v>
      </c>
      <c r="C30" s="9">
        <f>+'Data for Figure 14'!C29</f>
        <v>2.2249112459427263</v>
      </c>
    </row>
    <row r="31" spans="1:3" x14ac:dyDescent="0.3">
      <c r="A31" t="s">
        <v>754</v>
      </c>
      <c r="B31" s="9">
        <f>+'Data for Figure 14'!B30</f>
        <v>5.0967293444876995</v>
      </c>
      <c r="C31" s="9">
        <f>+'Data for Figure 14'!C30</f>
        <v>1.262049494288773</v>
      </c>
    </row>
    <row r="32" spans="1:3" x14ac:dyDescent="0.3">
      <c r="A32" t="s">
        <v>755</v>
      </c>
      <c r="B32" s="9">
        <f>+'Data for Figure 14'!B31</f>
        <v>9.2402082634106755</v>
      </c>
      <c r="C32" s="9">
        <f>+'Data for Figure 14'!C31</f>
        <v>1.9034881337903664</v>
      </c>
    </row>
    <row r="33" spans="1:3" x14ac:dyDescent="0.3">
      <c r="A33" t="s">
        <v>756</v>
      </c>
      <c r="B33" s="9">
        <f>+'Data for Figure 14'!B32</f>
        <v>0.20307066959114328</v>
      </c>
      <c r="C33" s="9">
        <f>+'Data for Figure 14'!C32</f>
        <v>2.038769622065201</v>
      </c>
    </row>
    <row r="34" spans="1:3" x14ac:dyDescent="0.3">
      <c r="A34" t="s">
        <v>757</v>
      </c>
      <c r="B34" s="9">
        <f>+'Data for Figure 14'!B33</f>
        <v>2.5516023722333787</v>
      </c>
      <c r="C34" s="9">
        <f>+'Data for Figure 14'!C33</f>
        <v>1.5025179289946351</v>
      </c>
    </row>
    <row r="35" spans="1:3" x14ac:dyDescent="0.3">
      <c r="A35" t="s">
        <v>758</v>
      </c>
      <c r="B35" s="9">
        <f>+'Data for Figure 14'!B34</f>
        <v>1.9558934725845663</v>
      </c>
      <c r="C35" s="9">
        <f>+'Data for Figure 14'!C34</f>
        <v>1.390013499496253</v>
      </c>
    </row>
    <row r="36" spans="1:3" x14ac:dyDescent="0.3">
      <c r="A36" t="s">
        <v>759</v>
      </c>
      <c r="B36" s="9">
        <f>+'Data for Figure 14'!B35</f>
        <v>14.193015356439016</v>
      </c>
      <c r="C36" s="9">
        <f>+'Data for Figure 14'!C35</f>
        <v>2.1041059432157687</v>
      </c>
    </row>
    <row r="37" spans="1:3" x14ac:dyDescent="0.3">
      <c r="A37" t="s">
        <v>760</v>
      </c>
      <c r="B37" s="9">
        <f>+'Data for Figure 14'!B36</f>
        <v>5.0888558895085882</v>
      </c>
      <c r="C37" s="9">
        <f>+'Data for Figure 14'!C36</f>
        <v>2.1521455398314169</v>
      </c>
    </row>
    <row r="38" spans="1:3" x14ac:dyDescent="0.3">
      <c r="A38" t="s">
        <v>761</v>
      </c>
      <c r="B38" s="9">
        <f>+'Data for Figure 14'!B37</f>
        <v>1.6581797259027031</v>
      </c>
      <c r="C38" s="9">
        <f>+'Data for Figure 14'!C37</f>
        <v>1.8526201494579231</v>
      </c>
    </row>
    <row r="39" spans="1:3" x14ac:dyDescent="0.3">
      <c r="A39" t="s">
        <v>762</v>
      </c>
      <c r="B39" s="9">
        <f>+'Data for Figure 14'!B38</f>
        <v>5.2331040204345047</v>
      </c>
      <c r="C39" s="9">
        <f>+'Data for Figure 14'!C38</f>
        <v>1.2740357358251388</v>
      </c>
    </row>
    <row r="40" spans="1:3" x14ac:dyDescent="0.3">
      <c r="A40" t="s">
        <v>763</v>
      </c>
      <c r="B40" s="9">
        <f>+'Data for Figure 14'!B39</f>
        <v>11.966868372003411</v>
      </c>
      <c r="C40" s="9">
        <f>+'Data for Figure 14'!C39</f>
        <v>1.6383914046682058</v>
      </c>
    </row>
    <row r="41" spans="1:3" x14ac:dyDescent="0.3">
      <c r="A41" t="s">
        <v>764</v>
      </c>
      <c r="B41" s="9">
        <f>+'Data for Figure 14'!B40</f>
        <v>-10.833611686457001</v>
      </c>
      <c r="C41" s="9">
        <f>+'Data for Figure 14'!C40</f>
        <v>3.0600403185804819</v>
      </c>
    </row>
    <row r="42" spans="1:3" x14ac:dyDescent="0.3">
      <c r="A42" t="s">
        <v>765</v>
      </c>
      <c r="B42" s="9">
        <f>+'Data for Figure 14'!B41</f>
        <v>-5.1791594577788036E-2</v>
      </c>
      <c r="C42" s="9">
        <f>+'Data for Figure 14'!C41</f>
        <v>3.0184746342680868</v>
      </c>
    </row>
    <row r="43" spans="1:3" x14ac:dyDescent="0.3">
      <c r="A43" t="s">
        <v>766</v>
      </c>
      <c r="B43" s="9">
        <f>+'Data for Figure 14'!B42</f>
        <v>-3.207431080427197</v>
      </c>
      <c r="C43" s="9">
        <f>+'Data for Figure 14'!C42</f>
        <v>2.2433092593707906</v>
      </c>
    </row>
    <row r="44" spans="1:3" x14ac:dyDescent="0.3">
      <c r="A44" t="s">
        <v>767</v>
      </c>
      <c r="B44" s="9">
        <f>+'Data for Figure 14'!B43</f>
        <v>-3.5441442145834929</v>
      </c>
      <c r="C44" s="9">
        <f>+'Data for Figure 14'!C43</f>
        <v>2.0625097031898014</v>
      </c>
    </row>
    <row r="45" spans="1:3" x14ac:dyDescent="0.3">
      <c r="A45" t="s">
        <v>768</v>
      </c>
      <c r="B45" s="9">
        <f>+'Data for Figure 14'!B44</f>
        <v>-6.3307170846133811</v>
      </c>
      <c r="C45" s="9">
        <f>+'Data for Figure 14'!C44</f>
        <v>2.2134056662917323</v>
      </c>
    </row>
    <row r="46" spans="1:3" x14ac:dyDescent="0.3">
      <c r="A46" t="s">
        <v>769</v>
      </c>
      <c r="B46" s="9">
        <f>+'Data for Figure 14'!B45</f>
        <v>0.27427839352024463</v>
      </c>
      <c r="C46" s="9">
        <f>+'Data for Figure 14'!C45</f>
        <v>1.7678368548552457</v>
      </c>
    </row>
    <row r="47" spans="1:3" x14ac:dyDescent="0.3">
      <c r="A47" t="s">
        <v>770</v>
      </c>
      <c r="B47" s="9">
        <f>+'Data for Figure 14'!B46</f>
        <v>5.0156844605946951</v>
      </c>
      <c r="C47" s="9">
        <f>+'Data for Figure 14'!C46</f>
        <v>1.4573366467888074</v>
      </c>
    </row>
    <row r="48" spans="1:3" x14ac:dyDescent="0.3">
      <c r="A48" t="s">
        <v>771</v>
      </c>
      <c r="B48" s="9">
        <f>+'Data for Figure 14'!B47</f>
        <v>-11.288538201012818</v>
      </c>
      <c r="C48" s="9">
        <f>+'Data for Figure 14'!C47</f>
        <v>1.0548501344657233</v>
      </c>
    </row>
    <row r="49" spans="1:3" x14ac:dyDescent="0.3">
      <c r="A49" t="s">
        <v>772</v>
      </c>
      <c r="B49" s="9">
        <f>+'Data for Figure 14'!B48</f>
        <v>-0.20342966032182863</v>
      </c>
      <c r="C49" s="9">
        <f>+'Data for Figure 14'!C48</f>
        <v>1.2708875660393455</v>
      </c>
    </row>
    <row r="50" spans="1:3" x14ac:dyDescent="0.3">
      <c r="A50" t="s">
        <v>773</v>
      </c>
      <c r="B50" s="9">
        <f>+'Data for Figure 14'!B49</f>
        <v>-5.5512457214528856</v>
      </c>
      <c r="C50" s="9">
        <f>+'Data for Figure 14'!C49</f>
        <v>1.1684240221078632</v>
      </c>
    </row>
    <row r="51" spans="1:3" x14ac:dyDescent="0.3">
      <c r="A51" t="s">
        <v>774</v>
      </c>
      <c r="B51" s="9">
        <f>+'Data for Figure 14'!B50</f>
        <v>9.7782209892537129</v>
      </c>
      <c r="C51" s="9">
        <f>+'Data for Figure 14'!C50</f>
        <v>1.346877591955409</v>
      </c>
    </row>
    <row r="52" spans="1:3" x14ac:dyDescent="0.3">
      <c r="A52" t="s">
        <v>775</v>
      </c>
      <c r="B52" s="9">
        <f>+'Data for Figure 14'!B51</f>
        <v>29.57135095863671</v>
      </c>
      <c r="C52" s="9">
        <f>+'Data for Figure 14'!C51</f>
        <v>1.7702539062833371</v>
      </c>
    </row>
    <row r="53" spans="1:3" x14ac:dyDescent="0.3">
      <c r="A53" s="1"/>
      <c r="B53" s="9"/>
      <c r="C53" s="10"/>
    </row>
    <row r="54" spans="1:3" x14ac:dyDescent="0.3">
      <c r="A54" s="1"/>
      <c r="B54" s="9"/>
      <c r="C54" s="10"/>
    </row>
    <row r="55" spans="1:3" x14ac:dyDescent="0.3">
      <c r="A55" s="1"/>
      <c r="B55" s="9"/>
      <c r="C55" s="10"/>
    </row>
    <row r="56" spans="1:3" x14ac:dyDescent="0.3">
      <c r="A56" s="1"/>
      <c r="B56" s="9"/>
      <c r="C56" s="10"/>
    </row>
    <row r="57" spans="1:3" x14ac:dyDescent="0.3">
      <c r="A57" s="1"/>
      <c r="B57" s="9"/>
      <c r="C57" s="10"/>
    </row>
    <row r="58" spans="1:3" x14ac:dyDescent="0.3">
      <c r="A58" s="1"/>
      <c r="B58" s="9"/>
      <c r="C58" s="10"/>
    </row>
    <row r="59" spans="1:3" x14ac:dyDescent="0.3">
      <c r="A59" s="1"/>
      <c r="B59" s="9"/>
      <c r="C59" s="10"/>
    </row>
    <row r="60" spans="1:3" x14ac:dyDescent="0.3">
      <c r="A60" s="1"/>
      <c r="B60" s="9"/>
      <c r="C60" s="10"/>
    </row>
    <row r="61" spans="1:3" x14ac:dyDescent="0.3">
      <c r="A61" s="1"/>
      <c r="B61" s="9"/>
      <c r="C61" s="10"/>
    </row>
    <row r="62" spans="1:3" x14ac:dyDescent="0.3">
      <c r="A62" s="1"/>
      <c r="B62" s="9"/>
      <c r="C62" s="10"/>
    </row>
    <row r="63" spans="1:3" x14ac:dyDescent="0.3">
      <c r="A63" s="1"/>
      <c r="B63" s="9"/>
      <c r="C63" s="10"/>
    </row>
    <row r="64" spans="1:3" x14ac:dyDescent="0.3">
      <c r="A64" s="1"/>
      <c r="B64" s="9"/>
      <c r="C64" s="10"/>
    </row>
    <row r="65" spans="1:3" x14ac:dyDescent="0.3">
      <c r="A65" s="1"/>
      <c r="B65" s="9"/>
      <c r="C65" s="10"/>
    </row>
    <row r="66" spans="1:3" x14ac:dyDescent="0.3">
      <c r="A66" s="1"/>
      <c r="B66" s="9"/>
      <c r="C66" s="10"/>
    </row>
    <row r="67" spans="1:3" x14ac:dyDescent="0.3">
      <c r="A67" s="1"/>
      <c r="B67" s="9"/>
      <c r="C67" s="10"/>
    </row>
    <row r="68" spans="1:3" x14ac:dyDescent="0.3">
      <c r="A68" s="1"/>
      <c r="B68" s="9"/>
      <c r="C68" s="10"/>
    </row>
    <row r="69" spans="1:3" x14ac:dyDescent="0.3">
      <c r="A69" s="1"/>
      <c r="B69" s="9"/>
      <c r="C69" s="10"/>
    </row>
    <row r="70" spans="1:3" x14ac:dyDescent="0.3">
      <c r="A70" s="5"/>
      <c r="B70" s="9"/>
      <c r="C70" s="10"/>
    </row>
    <row r="71" spans="1:3" x14ac:dyDescent="0.3">
      <c r="A71" s="5"/>
      <c r="B71" s="9"/>
      <c r="C71" s="10"/>
    </row>
    <row r="72" spans="1:3" x14ac:dyDescent="0.3">
      <c r="A72" s="5"/>
      <c r="B72" s="9"/>
      <c r="C72" s="10"/>
    </row>
    <row r="73" spans="1:3" x14ac:dyDescent="0.3">
      <c r="A73" s="5"/>
      <c r="B73" s="9"/>
      <c r="C73" s="10"/>
    </row>
    <row r="74" spans="1:3" x14ac:dyDescent="0.3">
      <c r="A74" s="5"/>
      <c r="B74" s="9"/>
      <c r="C74" s="10"/>
    </row>
    <row r="75" spans="1:3" x14ac:dyDescent="0.3">
      <c r="A75" s="5"/>
      <c r="B75" s="9"/>
      <c r="C75" s="10"/>
    </row>
    <row r="76" spans="1:3" x14ac:dyDescent="0.3">
      <c r="A76" s="5"/>
      <c r="B76" s="9"/>
      <c r="C76" s="10"/>
    </row>
    <row r="77" spans="1:3" x14ac:dyDescent="0.3">
      <c r="A77" s="5"/>
      <c r="B77" s="9"/>
      <c r="C77" s="10"/>
    </row>
    <row r="78" spans="1:3" x14ac:dyDescent="0.3">
      <c r="A78" s="5"/>
      <c r="B78" s="9"/>
      <c r="C78" s="10"/>
    </row>
    <row r="79" spans="1:3" x14ac:dyDescent="0.3">
      <c r="A79" s="5"/>
      <c r="B79" s="9"/>
      <c r="C79" s="10"/>
    </row>
    <row r="80" spans="1:3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  <row r="786" spans="1:3" x14ac:dyDescent="0.3">
      <c r="A786" s="5"/>
      <c r="B786" s="9"/>
      <c r="C786" s="10"/>
    </row>
    <row r="787" spans="1:3" x14ac:dyDescent="0.3">
      <c r="A787" s="5"/>
      <c r="B787" s="9"/>
      <c r="C787" s="10"/>
    </row>
    <row r="788" spans="1:3" x14ac:dyDescent="0.3">
      <c r="A788" s="5"/>
      <c r="B788" s="9"/>
      <c r="C788" s="10"/>
    </row>
    <row r="789" spans="1:3" x14ac:dyDescent="0.3">
      <c r="A789" s="5"/>
      <c r="B789" s="9"/>
      <c r="C789" s="10"/>
    </row>
    <row r="790" spans="1:3" x14ac:dyDescent="0.3">
      <c r="A790" s="5"/>
      <c r="B790" s="9"/>
      <c r="C790" s="10"/>
    </row>
    <row r="791" spans="1:3" x14ac:dyDescent="0.3">
      <c r="A791" s="5"/>
      <c r="B791" s="9"/>
      <c r="C791" s="10"/>
    </row>
    <row r="792" spans="1:3" x14ac:dyDescent="0.3">
      <c r="A792" s="5"/>
      <c r="B792" s="9"/>
      <c r="C792" s="10"/>
    </row>
    <row r="793" spans="1:3" x14ac:dyDescent="0.3">
      <c r="A793" s="5"/>
      <c r="B793" s="9"/>
      <c r="C793" s="10"/>
    </row>
    <row r="794" spans="1:3" x14ac:dyDescent="0.3">
      <c r="A794" s="5"/>
      <c r="B794" s="9"/>
      <c r="C794" s="10"/>
    </row>
    <row r="795" spans="1:3" x14ac:dyDescent="0.3">
      <c r="A795" s="5"/>
      <c r="B795" s="9"/>
      <c r="C795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17"/>
  <sheetViews>
    <sheetView workbookViewId="0">
      <pane ySplit="1" topLeftCell="A2" activePane="bottomLeft" state="frozen"/>
      <selection pane="bottomLeft"/>
    </sheetView>
  </sheetViews>
  <sheetFormatPr defaultColWidth="8.88671875" defaultRowHeight="13.2" x14ac:dyDescent="0.25"/>
  <cols>
    <col min="1" max="1" width="8.88671875" style="1"/>
    <col min="2" max="2" width="15.88671875" style="1" bestFit="1" customWidth="1"/>
    <col min="3" max="16384" width="8.88671875" style="1"/>
  </cols>
  <sheetData>
    <row r="1" spans="1:2" s="4" customFormat="1" x14ac:dyDescent="0.25">
      <c r="B1" s="4" t="s">
        <v>4</v>
      </c>
    </row>
    <row r="2" spans="1:2" x14ac:dyDescent="0.25">
      <c r="A2" s="5">
        <v>18264</v>
      </c>
      <c r="B2" s="3">
        <v>-15.508513575701787</v>
      </c>
    </row>
    <row r="3" spans="1:2" x14ac:dyDescent="0.25">
      <c r="A3" s="5">
        <v>18295</v>
      </c>
      <c r="B3" s="3">
        <v>-11.884700665188475</v>
      </c>
    </row>
    <row r="4" spans="1:2" x14ac:dyDescent="0.25">
      <c r="A4" s="5">
        <v>18323</v>
      </c>
      <c r="B4" s="3">
        <v>-11.876379690949213</v>
      </c>
    </row>
    <row r="5" spans="1:2" x14ac:dyDescent="0.25">
      <c r="A5" s="5">
        <v>18354</v>
      </c>
      <c r="B5" s="3">
        <v>-10.12145748987856</v>
      </c>
    </row>
    <row r="6" spans="1:2" x14ac:dyDescent="0.25">
      <c r="A6" s="5">
        <v>18384</v>
      </c>
      <c r="B6" s="3">
        <v>-5.3130929791271209</v>
      </c>
    </row>
    <row r="7" spans="1:2" x14ac:dyDescent="0.25">
      <c r="A7" s="5">
        <v>18415</v>
      </c>
      <c r="B7" s="3">
        <v>-2.4545900834560541</v>
      </c>
    </row>
    <row r="8" spans="1:2" x14ac:dyDescent="0.25">
      <c r="A8" s="5">
        <v>18445</v>
      </c>
      <c r="B8" s="3">
        <v>2.1783181357649672</v>
      </c>
    </row>
    <row r="9" spans="1:2" x14ac:dyDescent="0.25">
      <c r="A9" s="5">
        <v>18476</v>
      </c>
      <c r="B9" s="3">
        <v>8.8265835929387304</v>
      </c>
    </row>
    <row r="10" spans="1:2" x14ac:dyDescent="0.25">
      <c r="A10" s="5">
        <v>18507</v>
      </c>
      <c r="B10" s="3">
        <v>12.979506043089861</v>
      </c>
    </row>
    <row r="11" spans="1:2" x14ac:dyDescent="0.25">
      <c r="A11" s="5">
        <v>18537</v>
      </c>
      <c r="B11" s="3">
        <v>2.7924130663856683</v>
      </c>
    </row>
    <row r="12" spans="1:2" x14ac:dyDescent="0.25">
      <c r="A12" s="5">
        <v>18568</v>
      </c>
      <c r="B12" s="3">
        <v>10.000000000000009</v>
      </c>
    </row>
    <row r="13" spans="1:2" x14ac:dyDescent="0.25">
      <c r="A13" s="5">
        <v>18598</v>
      </c>
      <c r="B13" s="3">
        <v>11.448724905046115</v>
      </c>
    </row>
    <row r="14" spans="1:2" x14ac:dyDescent="0.25">
      <c r="A14" s="5">
        <v>18629</v>
      </c>
      <c r="B14" s="3">
        <v>10.838779956427015</v>
      </c>
    </row>
    <row r="15" spans="1:2" x14ac:dyDescent="0.25">
      <c r="A15" s="5">
        <v>18660</v>
      </c>
      <c r="B15" s="3">
        <v>3.6738802214393518</v>
      </c>
    </row>
    <row r="16" spans="1:2" x14ac:dyDescent="0.25">
      <c r="A16" s="5">
        <v>18688</v>
      </c>
      <c r="B16" s="3">
        <v>4.6593186372745565</v>
      </c>
    </row>
    <row r="17" spans="1:2" x14ac:dyDescent="0.25">
      <c r="A17" s="5">
        <v>18719</v>
      </c>
      <c r="B17" s="3">
        <v>4.5545545545545796</v>
      </c>
    </row>
    <row r="18" spans="1:2" x14ac:dyDescent="0.25">
      <c r="A18" s="5">
        <v>18749</v>
      </c>
      <c r="B18" s="3">
        <v>4.9098196392785454</v>
      </c>
    </row>
    <row r="19" spans="1:2" x14ac:dyDescent="0.25">
      <c r="A19" s="5">
        <v>18780</v>
      </c>
      <c r="B19" s="3">
        <v>5.3850025163563187</v>
      </c>
    </row>
    <row r="20" spans="1:2" x14ac:dyDescent="0.25">
      <c r="A20" s="5">
        <v>18810</v>
      </c>
      <c r="B20" s="3">
        <v>3.6688150718889423</v>
      </c>
    </row>
    <row r="21" spans="1:2" x14ac:dyDescent="0.25">
      <c r="A21" s="5">
        <v>18841</v>
      </c>
      <c r="B21" s="3">
        <v>-0.14312977099237845</v>
      </c>
    </row>
    <row r="22" spans="1:2" x14ac:dyDescent="0.25">
      <c r="A22" s="5">
        <v>18872</v>
      </c>
      <c r="B22" s="3">
        <v>-2.2790697674418547</v>
      </c>
    </row>
    <row r="23" spans="1:2" x14ac:dyDescent="0.25">
      <c r="A23" s="5">
        <v>18902</v>
      </c>
      <c r="B23" s="3">
        <v>8.3034341363403374</v>
      </c>
    </row>
    <row r="24" spans="1:2" x14ac:dyDescent="0.25">
      <c r="A24" s="5">
        <v>18933</v>
      </c>
      <c r="B24" s="3">
        <v>3.0627126883811195</v>
      </c>
    </row>
    <row r="25" spans="1:2" x14ac:dyDescent="0.25">
      <c r="A25" s="5">
        <v>18963</v>
      </c>
      <c r="B25" s="3">
        <v>3.3592989289191966</v>
      </c>
    </row>
    <row r="26" spans="1:2" x14ac:dyDescent="0.25">
      <c r="A26" s="5">
        <v>18994</v>
      </c>
      <c r="B26" s="3">
        <v>5.0122850122849893</v>
      </c>
    </row>
    <row r="27" spans="1:2" x14ac:dyDescent="0.25">
      <c r="A27" s="5">
        <v>19025</v>
      </c>
      <c r="B27" s="3">
        <v>3.9320388349514568</v>
      </c>
    </row>
    <row r="28" spans="1:2" x14ac:dyDescent="0.25">
      <c r="A28" s="5">
        <v>19054</v>
      </c>
      <c r="B28" s="3">
        <v>2.8243178554332005</v>
      </c>
    </row>
    <row r="29" spans="1:2" x14ac:dyDescent="0.25">
      <c r="A29" s="5">
        <v>19085</v>
      </c>
      <c r="B29" s="3">
        <v>2.7285782671134351</v>
      </c>
    </row>
    <row r="30" spans="1:2" x14ac:dyDescent="0.25">
      <c r="A30" s="5">
        <v>19115</v>
      </c>
      <c r="B30" s="3">
        <v>3.6771728748806076</v>
      </c>
    </row>
    <row r="31" spans="1:2" x14ac:dyDescent="0.25">
      <c r="A31" s="5">
        <v>19146</v>
      </c>
      <c r="B31" s="3">
        <v>4.1069723018147153</v>
      </c>
    </row>
    <row r="32" spans="1:2" x14ac:dyDescent="0.25">
      <c r="A32" s="5">
        <v>19176</v>
      </c>
      <c r="B32" s="3">
        <v>4.2563366810138836</v>
      </c>
    </row>
    <row r="33" spans="1:2" x14ac:dyDescent="0.25">
      <c r="A33" s="5">
        <v>19207</v>
      </c>
      <c r="B33" s="3">
        <v>3.2489249880554238</v>
      </c>
    </row>
    <row r="34" spans="1:2" x14ac:dyDescent="0.25">
      <c r="A34" s="5">
        <v>19238</v>
      </c>
      <c r="B34" s="3">
        <v>2.8557829604950014</v>
      </c>
    </row>
    <row r="35" spans="1:2" x14ac:dyDescent="0.25">
      <c r="A35" s="5">
        <v>19268</v>
      </c>
      <c r="B35" s="3">
        <v>1.3251301467108512</v>
      </c>
    </row>
    <row r="36" spans="1:2" x14ac:dyDescent="0.25">
      <c r="A36" s="5">
        <v>19299</v>
      </c>
      <c r="B36" s="3">
        <v>2.1698113207547332</v>
      </c>
    </row>
    <row r="37" spans="1:2" x14ac:dyDescent="0.25">
      <c r="A37" s="5">
        <v>19329</v>
      </c>
      <c r="B37" s="3">
        <v>1.9312293923692714</v>
      </c>
    </row>
    <row r="38" spans="1:2" x14ac:dyDescent="0.25">
      <c r="A38" s="5">
        <v>19360</v>
      </c>
      <c r="B38" s="3">
        <v>1.0294805802526952</v>
      </c>
    </row>
    <row r="39" spans="1:2" x14ac:dyDescent="0.25">
      <c r="A39" s="5">
        <v>19391</v>
      </c>
      <c r="B39" s="3">
        <v>0.5604857543204167</v>
      </c>
    </row>
    <row r="40" spans="1:2" x14ac:dyDescent="0.25">
      <c r="A40" s="5">
        <v>19419</v>
      </c>
      <c r="B40" s="3">
        <v>3.0726256983240274</v>
      </c>
    </row>
    <row r="41" spans="1:2" x14ac:dyDescent="0.25">
      <c r="A41" s="5">
        <v>19450</v>
      </c>
      <c r="B41" s="3">
        <v>4.0074557315936676</v>
      </c>
    </row>
    <row r="42" spans="1:2" x14ac:dyDescent="0.25">
      <c r="A42" s="5">
        <v>19480</v>
      </c>
      <c r="B42" s="3">
        <v>2.9940119760478945</v>
      </c>
    </row>
    <row r="43" spans="1:2" x14ac:dyDescent="0.25">
      <c r="A43" s="5">
        <v>19511</v>
      </c>
      <c r="B43" s="3">
        <v>0.77981651376146655</v>
      </c>
    </row>
    <row r="44" spans="1:2" x14ac:dyDescent="0.25">
      <c r="A44" s="5">
        <v>19541</v>
      </c>
      <c r="B44" s="3">
        <v>-0.32110091743120517</v>
      </c>
    </row>
    <row r="45" spans="1:2" x14ac:dyDescent="0.25">
      <c r="A45" s="5">
        <v>19572</v>
      </c>
      <c r="B45" s="3">
        <v>0.46274872744100914</v>
      </c>
    </row>
    <row r="46" spans="1:2" x14ac:dyDescent="0.25">
      <c r="A46" s="5">
        <v>19603</v>
      </c>
      <c r="B46" s="3">
        <v>-0.50902360018508785</v>
      </c>
    </row>
    <row r="47" spans="1:2" x14ac:dyDescent="0.25">
      <c r="A47" s="5">
        <v>19633</v>
      </c>
      <c r="B47" s="3">
        <v>-0.46707146193367688</v>
      </c>
    </row>
    <row r="48" spans="1:2" x14ac:dyDescent="0.25">
      <c r="A48" s="5">
        <v>19664</v>
      </c>
      <c r="B48" s="3">
        <v>1.061865189289013</v>
      </c>
    </row>
    <row r="49" spans="1:2" x14ac:dyDescent="0.25">
      <c r="A49" s="5">
        <v>19694</v>
      </c>
      <c r="B49" s="3">
        <v>1.6635859519408491</v>
      </c>
    </row>
    <row r="50" spans="1:2" x14ac:dyDescent="0.25">
      <c r="A50" s="5">
        <v>19725</v>
      </c>
      <c r="B50" s="3">
        <v>3.8906901343214395</v>
      </c>
    </row>
    <row r="51" spans="1:2" x14ac:dyDescent="0.25">
      <c r="A51" s="5">
        <v>19756</v>
      </c>
      <c r="B51" s="3">
        <v>4.8769159312586963</v>
      </c>
    </row>
    <row r="52" spans="1:2" x14ac:dyDescent="0.25">
      <c r="A52" s="5">
        <v>19784</v>
      </c>
      <c r="B52" s="3">
        <v>3.2520325203251987</v>
      </c>
    </row>
    <row r="53" spans="1:2" x14ac:dyDescent="0.25">
      <c r="A53" s="5">
        <v>19815</v>
      </c>
      <c r="B53" s="3">
        <v>1.8369175627240164</v>
      </c>
    </row>
    <row r="54" spans="1:2" x14ac:dyDescent="0.25">
      <c r="A54" s="5">
        <v>19845</v>
      </c>
      <c r="B54" s="3">
        <v>1.0733452593917781</v>
      </c>
    </row>
    <row r="55" spans="1:2" x14ac:dyDescent="0.25">
      <c r="A55" s="5">
        <v>19876</v>
      </c>
      <c r="B55" s="3">
        <v>3.04961310878471</v>
      </c>
    </row>
    <row r="56" spans="1:2" x14ac:dyDescent="0.25">
      <c r="A56" s="5">
        <v>19906</v>
      </c>
      <c r="B56" s="3">
        <v>3.1293143120110445</v>
      </c>
    </row>
    <row r="57" spans="1:2" x14ac:dyDescent="0.25">
      <c r="A57" s="5">
        <v>19937</v>
      </c>
      <c r="B57" s="3">
        <v>4.1916167664670656</v>
      </c>
    </row>
    <row r="58" spans="1:2" x14ac:dyDescent="0.25">
      <c r="A58" s="5">
        <v>19968</v>
      </c>
      <c r="B58" s="3">
        <v>6.7441860465116132</v>
      </c>
    </row>
    <row r="59" spans="1:2" x14ac:dyDescent="0.25">
      <c r="A59" s="5">
        <v>19998</v>
      </c>
      <c r="B59" s="3">
        <v>6.8981698732989205</v>
      </c>
    </row>
    <row r="60" spans="1:2" x14ac:dyDescent="0.25">
      <c r="A60" s="5">
        <v>20029</v>
      </c>
      <c r="B60" s="3">
        <v>4.7967108268615721</v>
      </c>
    </row>
    <row r="61" spans="1:2" x14ac:dyDescent="0.25">
      <c r="A61" s="5">
        <v>20059</v>
      </c>
      <c r="B61" s="3">
        <v>4.4999999999999929</v>
      </c>
    </row>
    <row r="62" spans="1:2" x14ac:dyDescent="0.25">
      <c r="A62" s="5">
        <v>20090</v>
      </c>
      <c r="B62" s="3">
        <v>2.6749888542131117</v>
      </c>
    </row>
    <row r="63" spans="1:2" x14ac:dyDescent="0.25">
      <c r="A63" s="5">
        <v>20121</v>
      </c>
      <c r="B63" s="3">
        <v>2.3914968999114272</v>
      </c>
    </row>
    <row r="64" spans="1:2" x14ac:dyDescent="0.25">
      <c r="A64" s="5">
        <v>20149</v>
      </c>
      <c r="B64" s="3">
        <v>1.4873140857392775</v>
      </c>
    </row>
    <row r="65" spans="1:2" x14ac:dyDescent="0.25">
      <c r="A65" s="5">
        <v>20180</v>
      </c>
      <c r="B65" s="3">
        <v>2.6836779586449477</v>
      </c>
    </row>
    <row r="66" spans="1:2" x14ac:dyDescent="0.25">
      <c r="A66" s="5">
        <v>20210</v>
      </c>
      <c r="B66" s="3">
        <v>3.451327433628304</v>
      </c>
    </row>
    <row r="67" spans="1:2" x14ac:dyDescent="0.25">
      <c r="A67" s="5">
        <v>20241</v>
      </c>
      <c r="B67" s="3">
        <v>3.8869257950530089</v>
      </c>
    </row>
    <row r="68" spans="1:2" x14ac:dyDescent="0.25">
      <c r="A68" s="5">
        <v>20271</v>
      </c>
      <c r="B68" s="3">
        <v>4.2391789379741196</v>
      </c>
    </row>
    <row r="69" spans="1:2" x14ac:dyDescent="0.25">
      <c r="A69" s="5">
        <v>20302</v>
      </c>
      <c r="B69" s="3">
        <v>3.9787798408488007</v>
      </c>
    </row>
    <row r="70" spans="1:2" x14ac:dyDescent="0.25">
      <c r="A70" s="5">
        <v>20333</v>
      </c>
      <c r="B70" s="3">
        <v>3.1372549019607954</v>
      </c>
    </row>
    <row r="71" spans="1:2" x14ac:dyDescent="0.25">
      <c r="A71" s="5">
        <v>20363</v>
      </c>
      <c r="B71" s="3">
        <v>-0.65847234416155365</v>
      </c>
    </row>
    <row r="72" spans="1:2" x14ac:dyDescent="0.25">
      <c r="A72" s="5">
        <v>20394</v>
      </c>
      <c r="B72" s="3">
        <v>-1.482127288578905</v>
      </c>
    </row>
    <row r="73" spans="1:2" x14ac:dyDescent="0.25">
      <c r="A73" s="5">
        <v>20424</v>
      </c>
      <c r="B73" s="3">
        <v>-1.7833840800347889</v>
      </c>
    </row>
    <row r="74" spans="1:2" x14ac:dyDescent="0.25">
      <c r="A74" s="5">
        <v>20455</v>
      </c>
      <c r="B74" s="3">
        <v>-2.1276595744680771</v>
      </c>
    </row>
    <row r="75" spans="1:2" x14ac:dyDescent="0.25">
      <c r="A75" s="5">
        <v>20486</v>
      </c>
      <c r="B75" s="3">
        <v>-2.6816608996539926</v>
      </c>
    </row>
    <row r="76" spans="1:2" x14ac:dyDescent="0.25">
      <c r="A76" s="5">
        <v>20515</v>
      </c>
      <c r="B76" s="3">
        <v>-3.4051724137930783</v>
      </c>
    </row>
    <row r="77" spans="1:2" x14ac:dyDescent="0.25">
      <c r="A77" s="5">
        <v>20546</v>
      </c>
      <c r="B77" s="3">
        <v>-3.5989717223650408</v>
      </c>
    </row>
    <row r="78" spans="1:2" x14ac:dyDescent="0.25">
      <c r="A78" s="5">
        <v>20576</v>
      </c>
      <c r="B78" s="3">
        <v>-4.8759623609923031</v>
      </c>
    </row>
    <row r="79" spans="1:2" x14ac:dyDescent="0.25">
      <c r="A79" s="5">
        <v>20607</v>
      </c>
      <c r="B79" s="3">
        <v>-5.4421768707483054</v>
      </c>
    </row>
    <row r="80" spans="1:2" x14ac:dyDescent="0.25">
      <c r="A80" s="5">
        <v>20637</v>
      </c>
      <c r="B80" s="3">
        <v>-4.0667808219178037</v>
      </c>
    </row>
    <row r="81" spans="1:2" x14ac:dyDescent="0.25">
      <c r="A81" s="5">
        <v>20668</v>
      </c>
      <c r="B81" s="3">
        <v>-5.7823129251700633</v>
      </c>
    </row>
    <row r="82" spans="1:2" x14ac:dyDescent="0.25">
      <c r="A82" s="5">
        <v>20699</v>
      </c>
      <c r="B82" s="3">
        <v>-5.4921841994085447</v>
      </c>
    </row>
    <row r="83" spans="1:2" x14ac:dyDescent="0.25">
      <c r="A83" s="5">
        <v>20729</v>
      </c>
      <c r="B83" s="3">
        <v>-1.8117543084401277</v>
      </c>
    </row>
    <row r="84" spans="1:2" x14ac:dyDescent="0.25">
      <c r="A84" s="5">
        <v>20760</v>
      </c>
      <c r="B84" s="3">
        <v>-1.327433628318575</v>
      </c>
    </row>
    <row r="85" spans="1:2" x14ac:dyDescent="0.25">
      <c r="A85" s="5">
        <v>20790</v>
      </c>
      <c r="B85" s="3">
        <v>-1.4171833480956519</v>
      </c>
    </row>
    <row r="86" spans="1:2" x14ac:dyDescent="0.25">
      <c r="A86" s="5">
        <v>20821</v>
      </c>
      <c r="B86" s="3">
        <v>-1.2422360248447117</v>
      </c>
    </row>
    <row r="87" spans="1:2" x14ac:dyDescent="0.25">
      <c r="A87" s="5">
        <v>20852</v>
      </c>
      <c r="B87" s="3">
        <v>-0.48888888888888316</v>
      </c>
    </row>
    <row r="88" spans="1:2" x14ac:dyDescent="0.25">
      <c r="A88" s="5">
        <v>20880</v>
      </c>
      <c r="B88" s="3">
        <v>1.0263275323516119</v>
      </c>
    </row>
    <row r="89" spans="1:2" x14ac:dyDescent="0.25">
      <c r="A89" s="5">
        <v>20911</v>
      </c>
      <c r="B89" s="3">
        <v>0.3555555555555534</v>
      </c>
    </row>
    <row r="90" spans="1:2" x14ac:dyDescent="0.25">
      <c r="A90" s="5">
        <v>20941</v>
      </c>
      <c r="B90" s="3">
        <v>1.9334532374100988</v>
      </c>
    </row>
    <row r="91" spans="1:2" x14ac:dyDescent="0.25">
      <c r="A91" s="5">
        <v>20972</v>
      </c>
      <c r="B91" s="3">
        <v>2.2931654676259239</v>
      </c>
    </row>
    <row r="92" spans="1:2" x14ac:dyDescent="0.25">
      <c r="A92" s="5">
        <v>21002</v>
      </c>
      <c r="B92" s="3">
        <v>1.3386880856760319</v>
      </c>
    </row>
    <row r="93" spans="1:2" x14ac:dyDescent="0.25">
      <c r="A93" s="5">
        <v>21033</v>
      </c>
      <c r="B93" s="3">
        <v>2.1660649819494449</v>
      </c>
    </row>
    <row r="94" spans="1:2" x14ac:dyDescent="0.25">
      <c r="A94" s="5">
        <v>21064</v>
      </c>
      <c r="B94" s="3">
        <v>1.6092981671882001</v>
      </c>
    </row>
    <row r="95" spans="1:2" x14ac:dyDescent="0.25">
      <c r="A95" s="5">
        <v>21094</v>
      </c>
      <c r="B95" s="3">
        <v>2.8802880288028687</v>
      </c>
    </row>
    <row r="96" spans="1:2" x14ac:dyDescent="0.25">
      <c r="A96" s="5">
        <v>21125</v>
      </c>
      <c r="B96" s="3">
        <v>2.5112107623318281</v>
      </c>
    </row>
    <row r="97" spans="1:2" x14ac:dyDescent="0.25">
      <c r="A97" s="5">
        <v>21155</v>
      </c>
      <c r="B97" s="3">
        <v>3.3692722371967632</v>
      </c>
    </row>
    <row r="98" spans="1:2" x14ac:dyDescent="0.25">
      <c r="A98" s="5">
        <v>21186</v>
      </c>
      <c r="B98" s="3">
        <v>4.3126684636118462</v>
      </c>
    </row>
    <row r="99" spans="1:2" x14ac:dyDescent="0.25">
      <c r="A99" s="5">
        <v>21217</v>
      </c>
      <c r="B99" s="3">
        <v>3.126395712371588</v>
      </c>
    </row>
    <row r="100" spans="1:2" x14ac:dyDescent="0.25">
      <c r="A100" s="5">
        <v>21245</v>
      </c>
      <c r="B100" s="3">
        <v>1.8992932862190726</v>
      </c>
    </row>
    <row r="101" spans="1:2" x14ac:dyDescent="0.25">
      <c r="A101" s="5">
        <v>21276</v>
      </c>
      <c r="B101" s="3">
        <v>1.6829052258636068</v>
      </c>
    </row>
    <row r="102" spans="1:2" x14ac:dyDescent="0.25">
      <c r="A102" s="5">
        <v>21306</v>
      </c>
      <c r="B102" s="3">
        <v>0.61755624172914469</v>
      </c>
    </row>
    <row r="103" spans="1:2" x14ac:dyDescent="0.25">
      <c r="A103" s="5">
        <v>21337</v>
      </c>
      <c r="B103" s="3">
        <v>0</v>
      </c>
    </row>
    <row r="104" spans="1:2" x14ac:dyDescent="0.25">
      <c r="A104" s="5">
        <v>21367</v>
      </c>
      <c r="B104" s="3">
        <v>0.1761338617349173</v>
      </c>
    </row>
    <row r="105" spans="1:2" x14ac:dyDescent="0.25">
      <c r="A105" s="5">
        <v>21398</v>
      </c>
      <c r="B105" s="3">
        <v>0.48586572438162889</v>
      </c>
    </row>
    <row r="106" spans="1:2" x14ac:dyDescent="0.25">
      <c r="A106" s="5">
        <v>21429</v>
      </c>
      <c r="B106" s="3">
        <v>-0.17597888253408911</v>
      </c>
    </row>
    <row r="107" spans="1:2" x14ac:dyDescent="0.25">
      <c r="A107" s="5">
        <v>21459</v>
      </c>
      <c r="B107" s="3">
        <v>-8.7489063867007832E-2</v>
      </c>
    </row>
    <row r="108" spans="1:2" x14ac:dyDescent="0.25">
      <c r="A108" s="5">
        <v>21490</v>
      </c>
      <c r="B108" s="3">
        <v>-0.21872265966754734</v>
      </c>
    </row>
    <row r="109" spans="1:2" x14ac:dyDescent="0.25">
      <c r="A109" s="5">
        <v>21520</v>
      </c>
      <c r="B109" s="3">
        <v>-1.0430247718383523</v>
      </c>
    </row>
    <row r="110" spans="1:2" x14ac:dyDescent="0.25">
      <c r="A110" s="5">
        <v>21551</v>
      </c>
      <c r="B110" s="3">
        <v>-1.2058570198105079</v>
      </c>
    </row>
    <row r="111" spans="1:2" x14ac:dyDescent="0.25">
      <c r="A111" s="5">
        <v>21582</v>
      </c>
      <c r="B111" s="3">
        <v>-0.90948462537895347</v>
      </c>
    </row>
    <row r="112" spans="1:2" x14ac:dyDescent="0.25">
      <c r="A112" s="5">
        <v>21610</v>
      </c>
      <c r="B112" s="3">
        <v>-0.34677069787604209</v>
      </c>
    </row>
    <row r="113" spans="1:2" x14ac:dyDescent="0.25">
      <c r="A113" s="5">
        <v>21641</v>
      </c>
      <c r="B113" s="3">
        <v>0.4790940766550511</v>
      </c>
    </row>
    <row r="114" spans="1:2" x14ac:dyDescent="0.25">
      <c r="A114" s="5">
        <v>21671</v>
      </c>
      <c r="B114" s="3">
        <v>0.39456378781237422</v>
      </c>
    </row>
    <row r="115" spans="1:2" x14ac:dyDescent="0.25">
      <c r="A115" s="5">
        <v>21702</v>
      </c>
      <c r="B115" s="3">
        <v>0.74725274725275792</v>
      </c>
    </row>
    <row r="116" spans="1:2" x14ac:dyDescent="0.25">
      <c r="A116" s="5">
        <v>21732</v>
      </c>
      <c r="B116" s="3">
        <v>1.0549450549450334</v>
      </c>
    </row>
    <row r="117" spans="1:2" x14ac:dyDescent="0.25">
      <c r="A117" s="5">
        <v>21763</v>
      </c>
      <c r="B117" s="3">
        <v>0.83516483516483664</v>
      </c>
    </row>
    <row r="118" spans="1:2" x14ac:dyDescent="0.25">
      <c r="A118" s="5">
        <v>21794</v>
      </c>
      <c r="B118" s="3">
        <v>0.66108417805201825</v>
      </c>
    </row>
    <row r="119" spans="1:2" x14ac:dyDescent="0.25">
      <c r="A119" s="5">
        <v>21824</v>
      </c>
      <c r="B119" s="3">
        <v>-0.13134851138355552</v>
      </c>
    </row>
    <row r="120" spans="1:2" x14ac:dyDescent="0.25">
      <c r="A120" s="5">
        <v>21855</v>
      </c>
      <c r="B120" s="3">
        <v>-8.7680841736070825E-2</v>
      </c>
    </row>
    <row r="121" spans="1:2" x14ac:dyDescent="0.25">
      <c r="A121" s="5">
        <v>21885</v>
      </c>
      <c r="B121" s="3">
        <v>0.57092665788318619</v>
      </c>
    </row>
    <row r="122" spans="1:2" x14ac:dyDescent="0.25">
      <c r="A122" s="5">
        <v>21916</v>
      </c>
      <c r="B122" s="3">
        <v>-8.7183958151704211E-2</v>
      </c>
    </row>
    <row r="123" spans="1:2" x14ac:dyDescent="0.25">
      <c r="A123" s="5">
        <v>21947</v>
      </c>
      <c r="B123" s="3">
        <v>0.34965034965035446</v>
      </c>
    </row>
    <row r="124" spans="1:2" x14ac:dyDescent="0.25">
      <c r="A124" s="5">
        <v>21976</v>
      </c>
      <c r="B124" s="3">
        <v>0.43497172683775176</v>
      </c>
    </row>
    <row r="125" spans="1:2" x14ac:dyDescent="0.25">
      <c r="A125" s="5">
        <v>22007</v>
      </c>
      <c r="B125" s="3">
        <v>0.47680970957955093</v>
      </c>
    </row>
    <row r="126" spans="1:2" x14ac:dyDescent="0.25">
      <c r="A126" s="5">
        <v>22037</v>
      </c>
      <c r="B126" s="3">
        <v>1.0043668122270644</v>
      </c>
    </row>
    <row r="127" spans="1:2" x14ac:dyDescent="0.25">
      <c r="A127" s="5">
        <v>22068</v>
      </c>
      <c r="B127" s="3">
        <v>0.9162303664921323</v>
      </c>
    </row>
    <row r="128" spans="1:2" x14ac:dyDescent="0.25">
      <c r="A128" s="5">
        <v>22098</v>
      </c>
      <c r="B128" s="3">
        <v>0.91344062635929646</v>
      </c>
    </row>
    <row r="129" spans="1:2" x14ac:dyDescent="0.25">
      <c r="A129" s="5">
        <v>22129</v>
      </c>
      <c r="B129" s="3">
        <v>1.3077593722754743</v>
      </c>
    </row>
    <row r="130" spans="1:2" x14ac:dyDescent="0.25">
      <c r="A130" s="5">
        <v>22160</v>
      </c>
      <c r="B130" s="3">
        <v>1.576182136602422</v>
      </c>
    </row>
    <row r="131" spans="1:2" x14ac:dyDescent="0.25">
      <c r="A131" s="5">
        <v>22190</v>
      </c>
      <c r="B131" s="3">
        <v>2.0604997807979197</v>
      </c>
    </row>
    <row r="132" spans="1:2" x14ac:dyDescent="0.25">
      <c r="A132" s="5">
        <v>22221</v>
      </c>
      <c r="B132" s="3">
        <v>3.2909170688898648</v>
      </c>
    </row>
    <row r="133" spans="1:2" x14ac:dyDescent="0.25">
      <c r="A133" s="5">
        <v>22251</v>
      </c>
      <c r="B133" s="3">
        <v>2.7947598253275308</v>
      </c>
    </row>
    <row r="134" spans="1:2" x14ac:dyDescent="0.25">
      <c r="A134" s="5">
        <v>22282</v>
      </c>
      <c r="B134" s="3">
        <v>2.7923211169284423</v>
      </c>
    </row>
    <row r="135" spans="1:2" x14ac:dyDescent="0.25">
      <c r="A135" s="5">
        <v>22313</v>
      </c>
      <c r="B135" s="3">
        <v>2.6132404181184565</v>
      </c>
    </row>
    <row r="136" spans="1:2" x14ac:dyDescent="0.25">
      <c r="A136" s="5">
        <v>22341</v>
      </c>
      <c r="B136" s="3">
        <v>2.3819835426591718</v>
      </c>
    </row>
    <row r="137" spans="1:2" x14ac:dyDescent="0.25">
      <c r="A137" s="5">
        <v>22372</v>
      </c>
      <c r="B137" s="3">
        <v>4.3140638481449445</v>
      </c>
    </row>
    <row r="138" spans="1:2" x14ac:dyDescent="0.25">
      <c r="A138" s="5">
        <v>22402</v>
      </c>
      <c r="B138" s="3">
        <v>5.836575875486405</v>
      </c>
    </row>
    <row r="139" spans="1:2" x14ac:dyDescent="0.25">
      <c r="A139" s="5">
        <v>22433</v>
      </c>
      <c r="B139" s="3">
        <v>6.0959792477302432</v>
      </c>
    </row>
    <row r="140" spans="1:2" x14ac:dyDescent="0.25">
      <c r="A140" s="5">
        <v>22463</v>
      </c>
      <c r="B140" s="3">
        <v>5.6034482758620774</v>
      </c>
    </row>
    <row r="141" spans="1:2" x14ac:dyDescent="0.25">
      <c r="A141" s="5">
        <v>22494</v>
      </c>
      <c r="B141" s="3">
        <v>5.0344234079173988</v>
      </c>
    </row>
    <row r="142" spans="1:2" x14ac:dyDescent="0.25">
      <c r="A142" s="5">
        <v>22525</v>
      </c>
      <c r="B142" s="3">
        <v>4.2241379310344884</v>
      </c>
    </row>
    <row r="143" spans="1:2" x14ac:dyDescent="0.25">
      <c r="A143" s="5">
        <v>22555</v>
      </c>
      <c r="B143" s="3">
        <v>4.6821305841924454</v>
      </c>
    </row>
    <row r="144" spans="1:2" x14ac:dyDescent="0.25">
      <c r="A144" s="5">
        <v>22586</v>
      </c>
      <c r="B144" s="3">
        <v>3.6958368734069547</v>
      </c>
    </row>
    <row r="145" spans="1:2" x14ac:dyDescent="0.25">
      <c r="A145" s="5">
        <v>22616</v>
      </c>
      <c r="B145" s="3">
        <v>4.2480883602378894</v>
      </c>
    </row>
    <row r="146" spans="1:2" x14ac:dyDescent="0.25">
      <c r="A146" s="5">
        <v>22647</v>
      </c>
      <c r="B146" s="3">
        <v>3.7775891341256473</v>
      </c>
    </row>
    <row r="147" spans="1:2" x14ac:dyDescent="0.25">
      <c r="A147" s="5">
        <v>22678</v>
      </c>
      <c r="B147" s="3">
        <v>4.7113752122241337</v>
      </c>
    </row>
    <row r="148" spans="1:2" x14ac:dyDescent="0.25">
      <c r="A148" s="5">
        <v>22706</v>
      </c>
      <c r="B148" s="3">
        <v>4.8646362098138773</v>
      </c>
    </row>
    <row r="149" spans="1:2" x14ac:dyDescent="0.25">
      <c r="A149" s="5">
        <v>22737</v>
      </c>
      <c r="B149" s="3">
        <v>2.8122415219189234</v>
      </c>
    </row>
    <row r="150" spans="1:2" x14ac:dyDescent="0.25">
      <c r="A150" s="5">
        <v>22767</v>
      </c>
      <c r="B150" s="3">
        <v>1.5522875816993187</v>
      </c>
    </row>
    <row r="151" spans="1:2" x14ac:dyDescent="0.25">
      <c r="A151" s="5">
        <v>22798</v>
      </c>
      <c r="B151" s="3">
        <v>0.52974735126325445</v>
      </c>
    </row>
    <row r="152" spans="1:2" x14ac:dyDescent="0.25">
      <c r="A152" s="5">
        <v>22828</v>
      </c>
      <c r="B152" s="3">
        <v>1.1836734693877693</v>
      </c>
    </row>
    <row r="153" spans="1:2" x14ac:dyDescent="0.25">
      <c r="A153" s="5">
        <v>22859</v>
      </c>
      <c r="B153" s="3">
        <v>2.0893076607947592</v>
      </c>
    </row>
    <row r="154" spans="1:2" x14ac:dyDescent="0.25">
      <c r="A154" s="5">
        <v>22890</v>
      </c>
      <c r="B154" s="3">
        <v>3.060380479735314</v>
      </c>
    </row>
    <row r="155" spans="1:2" x14ac:dyDescent="0.25">
      <c r="A155" s="5">
        <v>22920</v>
      </c>
      <c r="B155" s="3">
        <v>3.7340993024210123</v>
      </c>
    </row>
    <row r="156" spans="1:2" x14ac:dyDescent="0.25">
      <c r="A156" s="5">
        <v>22951</v>
      </c>
      <c r="B156" s="3">
        <v>4.0966816878328594</v>
      </c>
    </row>
    <row r="157" spans="1:2" x14ac:dyDescent="0.25">
      <c r="A157" s="5">
        <v>22981</v>
      </c>
      <c r="B157" s="3">
        <v>3.9119804400977953</v>
      </c>
    </row>
    <row r="158" spans="1:2" x14ac:dyDescent="0.25">
      <c r="A158" s="5">
        <v>23012</v>
      </c>
      <c r="B158" s="3">
        <v>4.9897750511247452</v>
      </c>
    </row>
    <row r="159" spans="1:2" x14ac:dyDescent="0.25">
      <c r="A159" s="5">
        <v>23043</v>
      </c>
      <c r="B159" s="3">
        <v>4.6615322253749536</v>
      </c>
    </row>
    <row r="160" spans="1:2" x14ac:dyDescent="0.25">
      <c r="A160" s="5">
        <v>23071</v>
      </c>
      <c r="B160" s="3">
        <v>4.9213392496974651</v>
      </c>
    </row>
    <row r="161" spans="1:2" x14ac:dyDescent="0.25">
      <c r="A161" s="5">
        <v>23102</v>
      </c>
      <c r="B161" s="3">
        <v>4.6259050683829628</v>
      </c>
    </row>
    <row r="162" spans="1:2" x14ac:dyDescent="0.25">
      <c r="A162" s="5">
        <v>23132</v>
      </c>
      <c r="B162" s="3">
        <v>5.2292839903459454</v>
      </c>
    </row>
    <row r="163" spans="1:2" x14ac:dyDescent="0.25">
      <c r="A163" s="5">
        <v>23163</v>
      </c>
      <c r="B163" s="3">
        <v>6.6477503040129449</v>
      </c>
    </row>
    <row r="164" spans="1:2" x14ac:dyDescent="0.25">
      <c r="A164" s="5">
        <v>23193</v>
      </c>
      <c r="B164" s="3">
        <v>6.8979427188382347</v>
      </c>
    </row>
    <row r="165" spans="1:2" x14ac:dyDescent="0.25">
      <c r="A165" s="5">
        <v>23224</v>
      </c>
      <c r="B165" s="3">
        <v>5.8988764044943798</v>
      </c>
    </row>
    <row r="166" spans="1:2" x14ac:dyDescent="0.25">
      <c r="A166" s="5">
        <v>23255</v>
      </c>
      <c r="B166" s="3">
        <v>5.9791332263242403</v>
      </c>
    </row>
    <row r="167" spans="1:2" x14ac:dyDescent="0.25">
      <c r="A167" s="5">
        <v>23285</v>
      </c>
      <c r="B167" s="3">
        <v>4.6281645569620222</v>
      </c>
    </row>
    <row r="168" spans="1:2" x14ac:dyDescent="0.25">
      <c r="A168" s="5">
        <v>23316</v>
      </c>
      <c r="B168" s="3">
        <v>4.8799685163321227</v>
      </c>
    </row>
    <row r="169" spans="1:2" x14ac:dyDescent="0.25">
      <c r="A169" s="5">
        <v>23346</v>
      </c>
      <c r="B169" s="3">
        <v>4.1568627450980333</v>
      </c>
    </row>
    <row r="170" spans="1:2" x14ac:dyDescent="0.25">
      <c r="A170" s="5">
        <v>23377</v>
      </c>
      <c r="B170" s="3">
        <v>2.0646669263731932</v>
      </c>
    </row>
    <row r="171" spans="1:2" x14ac:dyDescent="0.25">
      <c r="A171" s="5">
        <v>23408</v>
      </c>
      <c r="B171" s="3">
        <v>2.7885360185902375</v>
      </c>
    </row>
    <row r="172" spans="1:2" x14ac:dyDescent="0.25">
      <c r="A172" s="5">
        <v>23437</v>
      </c>
      <c r="B172" s="3">
        <v>2.9219530949634587</v>
      </c>
    </row>
    <row r="173" spans="1:2" x14ac:dyDescent="0.25">
      <c r="A173" s="5">
        <v>23468</v>
      </c>
      <c r="B173" s="3">
        <v>3.7677816224529037</v>
      </c>
    </row>
    <row r="174" spans="1:2" x14ac:dyDescent="0.25">
      <c r="A174" s="5">
        <v>23498</v>
      </c>
      <c r="B174" s="3">
        <v>3.2492354740061291</v>
      </c>
    </row>
    <row r="175" spans="1:2" x14ac:dyDescent="0.25">
      <c r="A175" s="5">
        <v>23529</v>
      </c>
      <c r="B175" s="3">
        <v>3.8768529076396829</v>
      </c>
    </row>
    <row r="176" spans="1:2" x14ac:dyDescent="0.25">
      <c r="A176" s="5">
        <v>23559</v>
      </c>
      <c r="B176" s="3">
        <v>3.0566037735849205</v>
      </c>
    </row>
    <row r="177" spans="1:2" x14ac:dyDescent="0.25">
      <c r="A177" s="5">
        <v>23590</v>
      </c>
      <c r="B177" s="3">
        <v>3.1451307313376198</v>
      </c>
    </row>
    <row r="178" spans="1:2" x14ac:dyDescent="0.25">
      <c r="A178" s="5">
        <v>23621</v>
      </c>
      <c r="B178" s="3">
        <v>2.7641045058689917</v>
      </c>
    </row>
    <row r="179" spans="1:2" x14ac:dyDescent="0.25">
      <c r="A179" s="5">
        <v>23651</v>
      </c>
      <c r="B179" s="3">
        <v>2.6843100189035907</v>
      </c>
    </row>
    <row r="180" spans="1:2" x14ac:dyDescent="0.25">
      <c r="A180" s="5">
        <v>23682</v>
      </c>
      <c r="B180" s="3">
        <v>2.2889305816135019</v>
      </c>
    </row>
    <row r="181" spans="1:2" x14ac:dyDescent="0.25">
      <c r="A181" s="5">
        <v>23712</v>
      </c>
      <c r="B181" s="3">
        <v>2.2590361445783191</v>
      </c>
    </row>
    <row r="182" spans="1:2" x14ac:dyDescent="0.25">
      <c r="A182" s="5">
        <v>23743</v>
      </c>
      <c r="B182" s="3">
        <v>5.0381679389313261</v>
      </c>
    </row>
    <row r="183" spans="1:2" x14ac:dyDescent="0.25">
      <c r="A183" s="5">
        <v>23774</v>
      </c>
      <c r="B183" s="3">
        <v>3.8432554634513894</v>
      </c>
    </row>
    <row r="184" spans="1:2" x14ac:dyDescent="0.25">
      <c r="A184" s="5">
        <v>23802</v>
      </c>
      <c r="B184" s="3">
        <v>2.465446395218529</v>
      </c>
    </row>
    <row r="185" spans="1:2" x14ac:dyDescent="0.25">
      <c r="A185" s="5">
        <v>23833</v>
      </c>
      <c r="B185" s="3">
        <v>3.9273805113004823</v>
      </c>
    </row>
    <row r="186" spans="1:2" x14ac:dyDescent="0.25">
      <c r="A186" s="5">
        <v>23863</v>
      </c>
      <c r="B186" s="3">
        <v>3.8504257682340004</v>
      </c>
    </row>
    <row r="187" spans="1:2" x14ac:dyDescent="0.25">
      <c r="A187" s="5">
        <v>23894</v>
      </c>
      <c r="B187" s="3">
        <v>2.3417489937797464</v>
      </c>
    </row>
    <row r="188" spans="1:2" x14ac:dyDescent="0.25">
      <c r="A188" s="5">
        <v>23924</v>
      </c>
      <c r="B188" s="3">
        <v>4.6503112413035508</v>
      </c>
    </row>
    <row r="189" spans="1:2" x14ac:dyDescent="0.25">
      <c r="A189" s="5">
        <v>23955</v>
      </c>
      <c r="B189" s="3">
        <v>2.6451138868479163</v>
      </c>
    </row>
    <row r="190" spans="1:2" x14ac:dyDescent="0.25">
      <c r="A190" s="5">
        <v>23986</v>
      </c>
      <c r="B190" s="3">
        <v>1.6212232866617438</v>
      </c>
    </row>
    <row r="191" spans="1:2" x14ac:dyDescent="0.25">
      <c r="A191" s="5">
        <v>24016</v>
      </c>
      <c r="B191" s="3">
        <v>2.9823269513991058</v>
      </c>
    </row>
    <row r="192" spans="1:2" x14ac:dyDescent="0.25">
      <c r="A192" s="5">
        <v>24047</v>
      </c>
      <c r="B192" s="3">
        <v>2.2743947175348556</v>
      </c>
    </row>
    <row r="193" spans="1:2" x14ac:dyDescent="0.25">
      <c r="A193" s="5">
        <v>24077</v>
      </c>
      <c r="B193" s="3">
        <v>6.1855670103092786</v>
      </c>
    </row>
    <row r="194" spans="1:2" x14ac:dyDescent="0.25">
      <c r="A194" s="5">
        <v>24108</v>
      </c>
      <c r="B194" s="3">
        <v>5.7412790697674465</v>
      </c>
    </row>
    <row r="195" spans="1:2" x14ac:dyDescent="0.25">
      <c r="A195" s="5">
        <v>24139</v>
      </c>
      <c r="B195" s="3">
        <v>5.8055152394774767</v>
      </c>
    </row>
    <row r="196" spans="1:2" x14ac:dyDescent="0.25">
      <c r="A196" s="5">
        <v>24167</v>
      </c>
      <c r="B196" s="3">
        <v>6.707983959168784</v>
      </c>
    </row>
    <row r="197" spans="1:2" x14ac:dyDescent="0.25">
      <c r="A197" s="5">
        <v>24198</v>
      </c>
      <c r="B197" s="3">
        <v>5.1693404634581164</v>
      </c>
    </row>
    <row r="198" spans="1:2" x14ac:dyDescent="0.25">
      <c r="A198" s="5">
        <v>24228</v>
      </c>
      <c r="B198" s="3">
        <v>4.5632798573974842</v>
      </c>
    </row>
    <row r="199" spans="1:2" x14ac:dyDescent="0.25">
      <c r="A199" s="5">
        <v>24259</v>
      </c>
      <c r="B199" s="3">
        <v>5.4701465856274778</v>
      </c>
    </row>
    <row r="200" spans="1:2" x14ac:dyDescent="0.25">
      <c r="A200" s="5">
        <v>24289</v>
      </c>
      <c r="B200" s="3">
        <v>4.0937718684394886</v>
      </c>
    </row>
    <row r="201" spans="1:2" x14ac:dyDescent="0.25">
      <c r="A201" s="5">
        <v>24320</v>
      </c>
      <c r="B201" s="3">
        <v>5.7981388690049984</v>
      </c>
    </row>
    <row r="202" spans="1:2" x14ac:dyDescent="0.25">
      <c r="A202" s="5">
        <v>24351</v>
      </c>
      <c r="B202" s="3">
        <v>6.9615663524293048</v>
      </c>
    </row>
    <row r="203" spans="1:2" x14ac:dyDescent="0.25">
      <c r="A203" s="5">
        <v>24381</v>
      </c>
      <c r="B203" s="3">
        <v>6.5784769395781151</v>
      </c>
    </row>
    <row r="204" spans="1:2" x14ac:dyDescent="0.25">
      <c r="A204" s="5">
        <v>24412</v>
      </c>
      <c r="B204" s="3">
        <v>6.5279770444763185</v>
      </c>
    </row>
    <row r="205" spans="1:2" x14ac:dyDescent="0.25">
      <c r="A205" s="5">
        <v>24442</v>
      </c>
      <c r="B205" s="3">
        <v>2.2884882108183069</v>
      </c>
    </row>
    <row r="206" spans="1:2" x14ac:dyDescent="0.25">
      <c r="A206" s="5">
        <v>24473</v>
      </c>
      <c r="B206" s="3">
        <v>2.9209621993127044</v>
      </c>
    </row>
    <row r="207" spans="1:2" x14ac:dyDescent="0.25">
      <c r="A207" s="5">
        <v>24504</v>
      </c>
      <c r="B207" s="3">
        <v>3.1893004115226331</v>
      </c>
    </row>
    <row r="208" spans="1:2" x14ac:dyDescent="0.25">
      <c r="A208" s="5">
        <v>24532</v>
      </c>
      <c r="B208" s="3">
        <v>3.2114793303724021</v>
      </c>
    </row>
    <row r="209" spans="1:2" x14ac:dyDescent="0.25">
      <c r="A209" s="5">
        <v>24563</v>
      </c>
      <c r="B209" s="3">
        <v>1.9999999999999796</v>
      </c>
    </row>
    <row r="210" spans="1:2" x14ac:dyDescent="0.25">
      <c r="A210" s="5">
        <v>24593</v>
      </c>
      <c r="B210" s="3">
        <v>2.6934878963518649</v>
      </c>
    </row>
    <row r="211" spans="1:2" x14ac:dyDescent="0.25">
      <c r="A211" s="5">
        <v>24624</v>
      </c>
      <c r="B211" s="3">
        <v>2.9830508474576023</v>
      </c>
    </row>
    <row r="212" spans="1:2" x14ac:dyDescent="0.25">
      <c r="A212" s="5">
        <v>24654</v>
      </c>
      <c r="B212" s="3">
        <v>2.48739495798318</v>
      </c>
    </row>
    <row r="213" spans="1:2" x14ac:dyDescent="0.25">
      <c r="A213" s="5">
        <v>24685</v>
      </c>
      <c r="B213" s="3">
        <v>3.7212449255751068</v>
      </c>
    </row>
    <row r="214" spans="1:2" x14ac:dyDescent="0.25">
      <c r="A214" s="5">
        <v>24716</v>
      </c>
      <c r="B214" s="3">
        <v>4.7796610169491327</v>
      </c>
    </row>
    <row r="215" spans="1:2" x14ac:dyDescent="0.25">
      <c r="A215" s="5">
        <v>24746</v>
      </c>
      <c r="B215" s="3">
        <v>5.3337806105334007</v>
      </c>
    </row>
    <row r="216" spans="1:2" x14ac:dyDescent="0.25">
      <c r="A216" s="5">
        <v>24777</v>
      </c>
      <c r="B216" s="3">
        <v>5.7912457912458137</v>
      </c>
    </row>
    <row r="217" spans="1:2" x14ac:dyDescent="0.25">
      <c r="A217" s="5">
        <v>24807</v>
      </c>
      <c r="B217" s="3">
        <v>6.6101694915254194</v>
      </c>
    </row>
    <row r="218" spans="1:2" x14ac:dyDescent="0.25">
      <c r="A218" s="5">
        <v>24838</v>
      </c>
      <c r="B218" s="3">
        <v>5.0083472454090172</v>
      </c>
    </row>
    <row r="219" spans="1:2" x14ac:dyDescent="0.25">
      <c r="A219" s="5">
        <v>24869</v>
      </c>
      <c r="B219" s="3">
        <v>4.3536058491193241</v>
      </c>
    </row>
    <row r="220" spans="1:2" x14ac:dyDescent="0.25">
      <c r="A220" s="5">
        <v>24898</v>
      </c>
      <c r="B220" s="3">
        <v>4.5018205892088714</v>
      </c>
    </row>
    <row r="221" spans="1:2" x14ac:dyDescent="0.25">
      <c r="A221" s="5">
        <v>24929</v>
      </c>
      <c r="B221" s="3">
        <v>4.3536058491193241</v>
      </c>
    </row>
    <row r="222" spans="1:2" x14ac:dyDescent="0.25">
      <c r="A222" s="5">
        <v>24959</v>
      </c>
      <c r="B222" s="3">
        <v>5.9428950863213759</v>
      </c>
    </row>
    <row r="223" spans="1:2" x14ac:dyDescent="0.25">
      <c r="A223" s="5">
        <v>24990</v>
      </c>
      <c r="B223" s="3">
        <v>4.5424621461487957</v>
      </c>
    </row>
    <row r="224" spans="1:2" x14ac:dyDescent="0.25">
      <c r="A224" s="5">
        <v>25020</v>
      </c>
      <c r="B224" s="3">
        <v>4.5588717612331964</v>
      </c>
    </row>
    <row r="225" spans="1:2" x14ac:dyDescent="0.25">
      <c r="A225" s="5">
        <v>25051</v>
      </c>
      <c r="B225" s="3">
        <v>4.6966731898238745</v>
      </c>
    </row>
    <row r="226" spans="1:2" x14ac:dyDescent="0.25">
      <c r="A226" s="5">
        <v>25082</v>
      </c>
      <c r="B226" s="3">
        <v>5.0469103849886787</v>
      </c>
    </row>
    <row r="227" spans="1:2" x14ac:dyDescent="0.25">
      <c r="A227" s="5">
        <v>25112</v>
      </c>
      <c r="B227" s="3">
        <v>2.5159235668789748</v>
      </c>
    </row>
    <row r="228" spans="1:2" x14ac:dyDescent="0.25">
      <c r="A228" s="5">
        <v>25143</v>
      </c>
      <c r="B228" s="3">
        <v>2.9917250159134046</v>
      </c>
    </row>
    <row r="229" spans="1:2" x14ac:dyDescent="0.25">
      <c r="A229" s="5">
        <v>25173</v>
      </c>
      <c r="B229" s="3">
        <v>3.529411764705892</v>
      </c>
    </row>
    <row r="230" spans="1:2" x14ac:dyDescent="0.25">
      <c r="A230" s="5">
        <v>25204</v>
      </c>
      <c r="B230" s="3">
        <v>8.8522251564383083</v>
      </c>
    </row>
    <row r="231" spans="1:2" x14ac:dyDescent="0.25">
      <c r="A231" s="5">
        <v>25235</v>
      </c>
      <c r="B231" s="3">
        <v>10.857399812332069</v>
      </c>
    </row>
    <row r="232" spans="1:2" x14ac:dyDescent="0.25">
      <c r="A232" s="5">
        <v>25263</v>
      </c>
      <c r="B232" s="3">
        <v>12.318054207350016</v>
      </c>
    </row>
    <row r="233" spans="1:2" x14ac:dyDescent="0.25">
      <c r="A233" s="5">
        <v>25294</v>
      </c>
      <c r="B233" s="3">
        <v>16.720030444476809</v>
      </c>
    </row>
    <row r="234" spans="1:2" x14ac:dyDescent="0.25">
      <c r="A234" s="5">
        <v>25324</v>
      </c>
      <c r="B234" s="3">
        <v>10.44291086489919</v>
      </c>
    </row>
    <row r="235" spans="1:2" x14ac:dyDescent="0.25">
      <c r="A235" s="5">
        <v>25355</v>
      </c>
      <c r="B235" s="3">
        <v>10.905241435728952</v>
      </c>
    </row>
    <row r="236" spans="1:2" x14ac:dyDescent="0.25">
      <c r="A236" s="5">
        <v>25385</v>
      </c>
      <c r="B236" s="3">
        <v>9.5141791502791229</v>
      </c>
    </row>
    <row r="237" spans="1:2" x14ac:dyDescent="0.25">
      <c r="A237" s="5">
        <v>25416</v>
      </c>
      <c r="B237" s="3">
        <v>9.2479147671518547</v>
      </c>
    </row>
    <row r="238" spans="1:2" x14ac:dyDescent="0.25">
      <c r="A238" s="5">
        <v>25447</v>
      </c>
      <c r="B238" s="3">
        <v>8.5357658284938243</v>
      </c>
    </row>
    <row r="239" spans="1:2" x14ac:dyDescent="0.25">
      <c r="A239" s="5">
        <v>25477</v>
      </c>
      <c r="B239" s="3">
        <v>9.6651007374550559</v>
      </c>
    </row>
    <row r="240" spans="1:2" x14ac:dyDescent="0.25">
      <c r="A240" s="5">
        <v>25508</v>
      </c>
      <c r="B240" s="3">
        <v>8.3556645202780278</v>
      </c>
    </row>
    <row r="241" spans="1:2" x14ac:dyDescent="0.25">
      <c r="A241" s="5">
        <v>25538</v>
      </c>
      <c r="B241" s="3">
        <v>10.202009057257033</v>
      </c>
    </row>
    <row r="242" spans="1:2" x14ac:dyDescent="0.25">
      <c r="A242" s="5">
        <v>25569</v>
      </c>
      <c r="B242" s="3">
        <v>3.036717774610409</v>
      </c>
    </row>
    <row r="243" spans="1:2" x14ac:dyDescent="0.25">
      <c r="A243" s="5">
        <v>25600</v>
      </c>
      <c r="B243" s="3">
        <v>1.0470406460324932</v>
      </c>
    </row>
    <row r="244" spans="1:2" x14ac:dyDescent="0.25">
      <c r="A244" s="5">
        <v>25628</v>
      </c>
      <c r="B244" s="3">
        <v>0.8867530977785032</v>
      </c>
    </row>
    <row r="245" spans="1:2" x14ac:dyDescent="0.25">
      <c r="A245" s="5">
        <v>25659</v>
      </c>
      <c r="B245" s="3">
        <v>-2.665131292040579</v>
      </c>
    </row>
    <row r="246" spans="1:2" x14ac:dyDescent="0.25">
      <c r="A246" s="5">
        <v>25689</v>
      </c>
      <c r="B246" s="3">
        <v>1.7899899109231843</v>
      </c>
    </row>
    <row r="247" spans="1:2" x14ac:dyDescent="0.25">
      <c r="A247" s="5">
        <v>25720</v>
      </c>
      <c r="B247" s="3">
        <v>2.6954675904569569</v>
      </c>
    </row>
    <row r="248" spans="1:2" x14ac:dyDescent="0.25">
      <c r="A248" s="5">
        <v>25750</v>
      </c>
      <c r="B248" s="3">
        <v>3.6084500853899693</v>
      </c>
    </row>
    <row r="249" spans="1:2" x14ac:dyDescent="0.25">
      <c r="A249" s="5">
        <v>25781</v>
      </c>
      <c r="B249" s="3">
        <v>7.4232859762112691</v>
      </c>
    </row>
    <row r="250" spans="1:2" x14ac:dyDescent="0.25">
      <c r="A250" s="5">
        <v>25812</v>
      </c>
      <c r="B250" s="3">
        <v>10.865613665797502</v>
      </c>
    </row>
    <row r="251" spans="1:2" x14ac:dyDescent="0.25">
      <c r="A251" s="5">
        <v>25842</v>
      </c>
      <c r="B251" s="3">
        <v>10.395268464111185</v>
      </c>
    </row>
    <row r="252" spans="1:2" x14ac:dyDescent="0.25">
      <c r="A252" s="5">
        <v>25873</v>
      </c>
      <c r="B252" s="3">
        <v>12.567296079057911</v>
      </c>
    </row>
    <row r="253" spans="1:2" x14ac:dyDescent="0.25">
      <c r="A253" s="5">
        <v>25903</v>
      </c>
      <c r="B253" s="3">
        <v>10.558431794254242</v>
      </c>
    </row>
    <row r="254" spans="1:2" x14ac:dyDescent="0.25">
      <c r="A254" s="5">
        <v>25934</v>
      </c>
      <c r="B254" s="3">
        <v>12.181303090169004</v>
      </c>
    </row>
    <row r="255" spans="1:2" x14ac:dyDescent="0.25">
      <c r="A255" s="5">
        <v>25965</v>
      </c>
      <c r="B255" s="3">
        <v>11.931818214011503</v>
      </c>
    </row>
    <row r="256" spans="1:2" x14ac:dyDescent="0.25">
      <c r="A256" s="5">
        <v>25993</v>
      </c>
      <c r="B256" s="3">
        <v>12.290502801196613</v>
      </c>
    </row>
    <row r="257" spans="1:2" x14ac:dyDescent="0.25">
      <c r="A257" s="5">
        <v>26024</v>
      </c>
      <c r="B257" s="3">
        <v>14.005602226932679</v>
      </c>
    </row>
    <row r="258" spans="1:2" x14ac:dyDescent="0.25">
      <c r="A258" s="5">
        <v>26054</v>
      </c>
      <c r="B258" s="3">
        <v>12.534818940194747</v>
      </c>
    </row>
    <row r="259" spans="1:2" x14ac:dyDescent="0.25">
      <c r="A259" s="5">
        <v>26085</v>
      </c>
      <c r="B259" s="3">
        <v>11.04972376393054</v>
      </c>
    </row>
    <row r="260" spans="1:2" x14ac:dyDescent="0.25">
      <c r="A260" s="5">
        <v>26115</v>
      </c>
      <c r="B260" s="3">
        <v>12.430939223826631</v>
      </c>
    </row>
    <row r="261" spans="1:2" x14ac:dyDescent="0.25">
      <c r="A261" s="5">
        <v>26146</v>
      </c>
      <c r="B261" s="3">
        <v>8.4880636682493904</v>
      </c>
    </row>
    <row r="262" spans="1:2" x14ac:dyDescent="0.25">
      <c r="A262" s="5">
        <v>26177</v>
      </c>
      <c r="B262" s="3">
        <v>4.6035805462022017</v>
      </c>
    </row>
    <row r="263" spans="1:2" x14ac:dyDescent="0.25">
      <c r="A263" s="5">
        <v>26207</v>
      </c>
      <c r="B263" s="3">
        <v>5.3846153779581796</v>
      </c>
    </row>
    <row r="264" spans="1:2" x14ac:dyDescent="0.25">
      <c r="A264" s="5">
        <v>26238</v>
      </c>
      <c r="B264" s="3">
        <v>4.8101265564178375</v>
      </c>
    </row>
    <row r="265" spans="1:2" x14ac:dyDescent="0.25">
      <c r="A265" s="5">
        <v>26268</v>
      </c>
      <c r="B265" s="3">
        <v>6.2972292149579001</v>
      </c>
    </row>
    <row r="266" spans="1:2" x14ac:dyDescent="0.25">
      <c r="A266" s="5">
        <v>26299</v>
      </c>
      <c r="B266" s="3">
        <v>6.8181818331503274</v>
      </c>
    </row>
    <row r="267" spans="1:2" x14ac:dyDescent="0.25">
      <c r="A267" s="5">
        <v>26330</v>
      </c>
      <c r="B267" s="3">
        <v>8.8832487069489652</v>
      </c>
    </row>
    <row r="268" spans="1:2" x14ac:dyDescent="0.25">
      <c r="A268" s="5">
        <v>26359</v>
      </c>
      <c r="B268" s="3">
        <v>8.2089552190389057</v>
      </c>
    </row>
    <row r="269" spans="1:2" x14ac:dyDescent="0.25">
      <c r="A269" s="5">
        <v>26390</v>
      </c>
      <c r="B269" s="3">
        <v>5.6511056265622805</v>
      </c>
    </row>
    <row r="270" spans="1:2" x14ac:dyDescent="0.25">
      <c r="A270" s="5">
        <v>26420</v>
      </c>
      <c r="B270" s="3">
        <v>5.9405940639178256</v>
      </c>
    </row>
    <row r="271" spans="1:2" x14ac:dyDescent="0.25">
      <c r="A271" s="5">
        <v>26451</v>
      </c>
      <c r="B271" s="3">
        <v>9.2039800952304027</v>
      </c>
    </row>
    <row r="272" spans="1:2" x14ac:dyDescent="0.25">
      <c r="A272" s="5">
        <v>26481</v>
      </c>
      <c r="B272" s="3">
        <v>8.8452088510437186</v>
      </c>
    </row>
    <row r="273" spans="1:2" x14ac:dyDescent="0.25">
      <c r="A273" s="5">
        <v>26512</v>
      </c>
      <c r="B273" s="3">
        <v>7.8239608867989086</v>
      </c>
    </row>
    <row r="274" spans="1:2" x14ac:dyDescent="0.25">
      <c r="A274" s="5">
        <v>26543</v>
      </c>
      <c r="B274" s="3">
        <v>8.5574572293139806</v>
      </c>
    </row>
    <row r="275" spans="1:2" x14ac:dyDescent="0.25">
      <c r="A275" s="5">
        <v>26573</v>
      </c>
      <c r="B275" s="3">
        <v>7.2992700590968296</v>
      </c>
    </row>
    <row r="276" spans="1:2" x14ac:dyDescent="0.25">
      <c r="A276" s="5">
        <v>26604</v>
      </c>
      <c r="B276" s="3">
        <v>7.4879227215155275</v>
      </c>
    </row>
    <row r="277" spans="1:2" x14ac:dyDescent="0.25">
      <c r="A277" s="5">
        <v>26634</v>
      </c>
      <c r="B277" s="3">
        <v>5.687203796638185</v>
      </c>
    </row>
    <row r="278" spans="1:2" x14ac:dyDescent="0.25">
      <c r="A278" s="5">
        <v>26665</v>
      </c>
      <c r="B278" s="3">
        <v>7.5650118251325615</v>
      </c>
    </row>
    <row r="279" spans="1:2" x14ac:dyDescent="0.25">
      <c r="A279" s="5">
        <v>26696</v>
      </c>
      <c r="B279" s="3">
        <v>6.9930070165148184</v>
      </c>
    </row>
    <row r="280" spans="1:2" x14ac:dyDescent="0.25">
      <c r="A280" s="5">
        <v>26724</v>
      </c>
      <c r="B280" s="3">
        <v>8.5057471228693782</v>
      </c>
    </row>
    <row r="281" spans="1:2" x14ac:dyDescent="0.25">
      <c r="A281" s="5">
        <v>26755</v>
      </c>
      <c r="B281" s="3">
        <v>12.093023266600532</v>
      </c>
    </row>
    <row r="282" spans="1:2" x14ac:dyDescent="0.25">
      <c r="A282" s="5">
        <v>26785</v>
      </c>
      <c r="B282" s="3">
        <v>13.317757009932031</v>
      </c>
    </row>
    <row r="283" spans="1:2" x14ac:dyDescent="0.25">
      <c r="A283" s="5">
        <v>26816</v>
      </c>
      <c r="B283" s="3">
        <v>11.161731205378732</v>
      </c>
    </row>
    <row r="284" spans="1:2" x14ac:dyDescent="0.25">
      <c r="A284" s="5">
        <v>26846</v>
      </c>
      <c r="B284" s="3">
        <v>10.383747167306833</v>
      </c>
    </row>
    <row r="285" spans="1:2" x14ac:dyDescent="0.25">
      <c r="A285" s="5">
        <v>26877</v>
      </c>
      <c r="B285" s="3">
        <v>11.791383229184337</v>
      </c>
    </row>
    <row r="286" spans="1:2" x14ac:dyDescent="0.25">
      <c r="A286" s="5">
        <v>26908</v>
      </c>
      <c r="B286" s="3">
        <v>12.837837838071287</v>
      </c>
    </row>
    <row r="287" spans="1:2" x14ac:dyDescent="0.25">
      <c r="A287" s="5">
        <v>26938</v>
      </c>
      <c r="B287" s="3">
        <v>16.32653062502445</v>
      </c>
    </row>
    <row r="288" spans="1:2" x14ac:dyDescent="0.25">
      <c r="A288" s="5">
        <v>26969</v>
      </c>
      <c r="B288" s="3">
        <v>16.404494386128611</v>
      </c>
    </row>
    <row r="289" spans="1:2" x14ac:dyDescent="0.25">
      <c r="A289" s="5">
        <v>26999</v>
      </c>
      <c r="B289" s="3">
        <v>17.713004508137242</v>
      </c>
    </row>
    <row r="290" spans="1:2" x14ac:dyDescent="0.25">
      <c r="A290" s="5">
        <v>27030</v>
      </c>
      <c r="B290" s="3">
        <v>17.3626373475938</v>
      </c>
    </row>
    <row r="291" spans="1:2" x14ac:dyDescent="0.25">
      <c r="A291" s="5">
        <v>27061</v>
      </c>
      <c r="B291" s="3">
        <v>20.479302827510715</v>
      </c>
    </row>
    <row r="292" spans="1:2" x14ac:dyDescent="0.25">
      <c r="A292" s="5">
        <v>27089</v>
      </c>
      <c r="B292" s="3">
        <v>23.940677941035116</v>
      </c>
    </row>
    <row r="293" spans="1:2" x14ac:dyDescent="0.25">
      <c r="A293" s="5">
        <v>27120</v>
      </c>
      <c r="B293" s="3">
        <v>27.385892137974576</v>
      </c>
    </row>
    <row r="294" spans="1:2" x14ac:dyDescent="0.25">
      <c r="A294" s="5">
        <v>27150</v>
      </c>
      <c r="B294" s="3">
        <v>24.536082467965503</v>
      </c>
    </row>
    <row r="295" spans="1:2" x14ac:dyDescent="0.25">
      <c r="A295" s="5">
        <v>27181</v>
      </c>
      <c r="B295" s="3">
        <v>22.336065548516835</v>
      </c>
    </row>
    <row r="296" spans="1:2" x14ac:dyDescent="0.25">
      <c r="A296" s="5">
        <v>27211</v>
      </c>
      <c r="B296" s="3">
        <v>22.085889554768954</v>
      </c>
    </row>
    <row r="297" spans="1:2" x14ac:dyDescent="0.25">
      <c r="A297" s="5">
        <v>27242</v>
      </c>
      <c r="B297" s="3">
        <v>23.123732252152539</v>
      </c>
    </row>
    <row r="298" spans="1:2" x14ac:dyDescent="0.25">
      <c r="A298" s="5">
        <v>27273</v>
      </c>
      <c r="B298" s="3">
        <v>23.952095794263919</v>
      </c>
    </row>
    <row r="299" spans="1:2" x14ac:dyDescent="0.25">
      <c r="A299" s="5">
        <v>27303</v>
      </c>
      <c r="B299" s="3">
        <v>21.052631563207271</v>
      </c>
    </row>
    <row r="300" spans="1:2" x14ac:dyDescent="0.25">
      <c r="A300" s="5">
        <v>27334</v>
      </c>
      <c r="B300" s="3">
        <v>23.552123554753692</v>
      </c>
    </row>
    <row r="301" spans="1:2" x14ac:dyDescent="0.25">
      <c r="A301" s="5">
        <v>27364</v>
      </c>
      <c r="B301" s="3">
        <v>22.285714263839097</v>
      </c>
    </row>
    <row r="302" spans="1:2" x14ac:dyDescent="0.25">
      <c r="A302" s="5">
        <v>27395</v>
      </c>
      <c r="B302" s="3">
        <v>23.595505620560008</v>
      </c>
    </row>
    <row r="303" spans="1:2" x14ac:dyDescent="0.25">
      <c r="A303" s="5">
        <v>27426</v>
      </c>
      <c r="B303" s="3">
        <v>21.518987334397433</v>
      </c>
    </row>
    <row r="304" spans="1:2" x14ac:dyDescent="0.25">
      <c r="A304" s="5">
        <v>27454</v>
      </c>
      <c r="B304" s="3">
        <v>17.094017108586755</v>
      </c>
    </row>
    <row r="305" spans="1:2" x14ac:dyDescent="0.25">
      <c r="A305" s="5">
        <v>27485</v>
      </c>
      <c r="B305" s="3">
        <v>12.052117258878869</v>
      </c>
    </row>
    <row r="306" spans="1:2" x14ac:dyDescent="0.25">
      <c r="A306" s="5">
        <v>27515</v>
      </c>
      <c r="B306" s="3">
        <v>12.582781466541881</v>
      </c>
    </row>
    <row r="307" spans="1:2" x14ac:dyDescent="0.25">
      <c r="A307" s="5">
        <v>27546</v>
      </c>
      <c r="B307" s="3">
        <v>14.572864340203772</v>
      </c>
    </row>
    <row r="308" spans="1:2" x14ac:dyDescent="0.25">
      <c r="A308" s="5">
        <v>27576</v>
      </c>
      <c r="B308" s="3">
        <v>14.572864340203772</v>
      </c>
    </row>
    <row r="309" spans="1:2" x14ac:dyDescent="0.25">
      <c r="A309" s="5">
        <v>27607</v>
      </c>
      <c r="B309" s="3">
        <v>13.179571647806609</v>
      </c>
    </row>
    <row r="310" spans="1:2" x14ac:dyDescent="0.25">
      <c r="A310" s="5">
        <v>27638</v>
      </c>
      <c r="B310" s="3">
        <v>12.238325291629891</v>
      </c>
    </row>
    <row r="311" spans="1:2" x14ac:dyDescent="0.25">
      <c r="A311" s="5">
        <v>27668</v>
      </c>
      <c r="B311" s="3">
        <v>11.916264087392348</v>
      </c>
    </row>
    <row r="312" spans="1:2" x14ac:dyDescent="0.25">
      <c r="A312" s="5">
        <v>27699</v>
      </c>
      <c r="B312" s="3">
        <v>9.6874999949809304</v>
      </c>
    </row>
    <row r="313" spans="1:2" x14ac:dyDescent="0.25">
      <c r="A313" s="5">
        <v>27729</v>
      </c>
      <c r="B313" s="3">
        <v>10.903426812345307</v>
      </c>
    </row>
    <row r="314" spans="1:2" x14ac:dyDescent="0.25">
      <c r="A314" s="5">
        <v>27760</v>
      </c>
      <c r="B314" s="3">
        <v>9.6969696804866992</v>
      </c>
    </row>
    <row r="315" spans="1:2" x14ac:dyDescent="0.25">
      <c r="A315" s="5">
        <v>27791</v>
      </c>
      <c r="B315" s="3">
        <v>8.1845237980068255</v>
      </c>
    </row>
    <row r="316" spans="1:2" x14ac:dyDescent="0.25">
      <c r="A316" s="5">
        <v>27820</v>
      </c>
      <c r="B316" s="3">
        <v>6.4233576689091354</v>
      </c>
    </row>
    <row r="317" spans="1:2" x14ac:dyDescent="0.25">
      <c r="A317" s="5">
        <v>27851</v>
      </c>
      <c r="B317" s="3">
        <v>6.39534881918844</v>
      </c>
    </row>
    <row r="318" spans="1:2" x14ac:dyDescent="0.25">
      <c r="A318" s="5">
        <v>27881</v>
      </c>
      <c r="B318" s="3">
        <v>7.7941176466938433</v>
      </c>
    </row>
    <row r="319" spans="1:2" x14ac:dyDescent="0.25">
      <c r="A319" s="5">
        <v>27912</v>
      </c>
      <c r="B319" s="3">
        <v>9.6491228022955067</v>
      </c>
    </row>
    <row r="320" spans="1:2" x14ac:dyDescent="0.25">
      <c r="A320" s="5">
        <v>27942</v>
      </c>
      <c r="B320" s="3">
        <v>11.403508768388292</v>
      </c>
    </row>
    <row r="321" spans="1:2" x14ac:dyDescent="0.25">
      <c r="A321" s="5">
        <v>27973</v>
      </c>
      <c r="B321" s="3">
        <v>10.625909755862928</v>
      </c>
    </row>
    <row r="322" spans="1:2" x14ac:dyDescent="0.25">
      <c r="A322" s="5">
        <v>28004</v>
      </c>
      <c r="B322" s="3">
        <v>10.903873730408797</v>
      </c>
    </row>
    <row r="323" spans="1:2" x14ac:dyDescent="0.25">
      <c r="A323" s="5">
        <v>28034</v>
      </c>
      <c r="B323" s="3">
        <v>14.100719425095697</v>
      </c>
    </row>
    <row r="324" spans="1:2" x14ac:dyDescent="0.25">
      <c r="A324" s="5">
        <v>28065</v>
      </c>
      <c r="B324" s="3">
        <v>13.532763526723969</v>
      </c>
    </row>
    <row r="325" spans="1:2" x14ac:dyDescent="0.25">
      <c r="A325" s="5">
        <v>28095</v>
      </c>
      <c r="B325" s="3">
        <v>13.061797734318059</v>
      </c>
    </row>
    <row r="326" spans="1:2" x14ac:dyDescent="0.25">
      <c r="A326" s="5">
        <v>28126</v>
      </c>
      <c r="B326" s="3">
        <v>12.569060789432008</v>
      </c>
    </row>
    <row r="327" spans="1:2" x14ac:dyDescent="0.25">
      <c r="A327" s="5">
        <v>28157</v>
      </c>
      <c r="B327" s="3">
        <v>12.242090788456172</v>
      </c>
    </row>
    <row r="328" spans="1:2" x14ac:dyDescent="0.25">
      <c r="A328" s="5">
        <v>28185</v>
      </c>
      <c r="B328" s="3">
        <v>12.757201628509662</v>
      </c>
    </row>
    <row r="329" spans="1:2" x14ac:dyDescent="0.25">
      <c r="A329" s="5">
        <v>28216</v>
      </c>
      <c r="B329" s="3">
        <v>13.797814213978011</v>
      </c>
    </row>
    <row r="330" spans="1:2" x14ac:dyDescent="0.25">
      <c r="A330" s="5">
        <v>28246</v>
      </c>
      <c r="B330" s="3">
        <v>14.461118689685604</v>
      </c>
    </row>
    <row r="331" spans="1:2" x14ac:dyDescent="0.25">
      <c r="A331" s="5">
        <v>28277</v>
      </c>
      <c r="B331" s="3">
        <v>12.666666660393533</v>
      </c>
    </row>
    <row r="332" spans="1:2" x14ac:dyDescent="0.25">
      <c r="A332" s="5">
        <v>28307</v>
      </c>
      <c r="B332" s="3">
        <v>11.417322827590981</v>
      </c>
    </row>
    <row r="333" spans="1:2" x14ac:dyDescent="0.25">
      <c r="A333" s="5">
        <v>28338</v>
      </c>
      <c r="B333" s="3">
        <v>13.421052632322672</v>
      </c>
    </row>
    <row r="334" spans="1:2" x14ac:dyDescent="0.25">
      <c r="A334" s="5">
        <v>28369</v>
      </c>
      <c r="B334" s="3">
        <v>13.842173367219868</v>
      </c>
    </row>
    <row r="335" spans="1:2" x14ac:dyDescent="0.25">
      <c r="A335" s="5">
        <v>28399</v>
      </c>
      <c r="B335" s="3">
        <v>13.493064328667504</v>
      </c>
    </row>
    <row r="336" spans="1:2" x14ac:dyDescent="0.25">
      <c r="A336" s="5">
        <v>28430</v>
      </c>
      <c r="B336" s="3">
        <v>12.29611041448746</v>
      </c>
    </row>
    <row r="337" spans="1:2" x14ac:dyDescent="0.25">
      <c r="A337" s="5">
        <v>28460</v>
      </c>
      <c r="B337" s="3">
        <v>12.422360258508981</v>
      </c>
    </row>
    <row r="338" spans="1:2" x14ac:dyDescent="0.25">
      <c r="A338" s="5">
        <v>28491</v>
      </c>
      <c r="B338" s="3">
        <v>13.251533732861386</v>
      </c>
    </row>
    <row r="339" spans="1:2" x14ac:dyDescent="0.25">
      <c r="A339" s="5">
        <v>28522</v>
      </c>
      <c r="B339" s="3">
        <v>14.215686266399462</v>
      </c>
    </row>
    <row r="340" spans="1:2" x14ac:dyDescent="0.25">
      <c r="A340" s="5">
        <v>28550</v>
      </c>
      <c r="B340" s="3">
        <v>14.963503666868627</v>
      </c>
    </row>
    <row r="341" spans="1:2" x14ac:dyDescent="0.25">
      <c r="A341" s="5">
        <v>28581</v>
      </c>
      <c r="B341" s="3">
        <v>14.765906360289783</v>
      </c>
    </row>
    <row r="342" spans="1:2" x14ac:dyDescent="0.25">
      <c r="A342" s="5">
        <v>28611</v>
      </c>
      <c r="B342" s="3">
        <v>14.541120382234629</v>
      </c>
    </row>
    <row r="343" spans="1:2" x14ac:dyDescent="0.25">
      <c r="A343" s="5">
        <v>28642</v>
      </c>
      <c r="B343" s="3">
        <v>14.792899415159688</v>
      </c>
    </row>
    <row r="344" spans="1:2" x14ac:dyDescent="0.25">
      <c r="A344" s="5">
        <v>28672</v>
      </c>
      <c r="B344" s="3">
        <v>14.840989401655879</v>
      </c>
    </row>
    <row r="345" spans="1:2" x14ac:dyDescent="0.25">
      <c r="A345" s="5">
        <v>28703</v>
      </c>
      <c r="B345" s="3">
        <v>12.761020882991936</v>
      </c>
    </row>
    <row r="346" spans="1:2" x14ac:dyDescent="0.25">
      <c r="A346" s="5">
        <v>28734</v>
      </c>
      <c r="B346" s="3">
        <v>11.818181808989392</v>
      </c>
    </row>
    <row r="347" spans="1:2" x14ac:dyDescent="0.25">
      <c r="A347" s="5">
        <v>28764</v>
      </c>
      <c r="B347" s="3">
        <v>9.5555555535478565</v>
      </c>
    </row>
    <row r="348" spans="1:2" x14ac:dyDescent="0.25">
      <c r="A348" s="5">
        <v>28795</v>
      </c>
      <c r="B348" s="3">
        <v>11.620111741305038</v>
      </c>
    </row>
    <row r="349" spans="1:2" x14ac:dyDescent="0.25">
      <c r="A349" s="5">
        <v>28825</v>
      </c>
      <c r="B349" s="3">
        <v>10.718232047682985</v>
      </c>
    </row>
    <row r="350" spans="1:2" x14ac:dyDescent="0.25">
      <c r="A350" s="5">
        <v>28856</v>
      </c>
      <c r="B350" s="3">
        <v>10.400866747106718</v>
      </c>
    </row>
    <row r="351" spans="1:2" x14ac:dyDescent="0.25">
      <c r="A351" s="5">
        <v>28887</v>
      </c>
      <c r="B351" s="3">
        <v>10.622317609424625</v>
      </c>
    </row>
    <row r="352" spans="1:2" x14ac:dyDescent="0.25">
      <c r="A352" s="5">
        <v>28915</v>
      </c>
      <c r="B352" s="3">
        <v>11.216931216553272</v>
      </c>
    </row>
    <row r="353" spans="1:2" x14ac:dyDescent="0.25">
      <c r="A353" s="5">
        <v>28946</v>
      </c>
      <c r="B353" s="3">
        <v>9.9372385057094661</v>
      </c>
    </row>
    <row r="354" spans="1:2" x14ac:dyDescent="0.25">
      <c r="A354" s="5">
        <v>28976</v>
      </c>
      <c r="B354" s="3">
        <v>11.134235167277273</v>
      </c>
    </row>
    <row r="355" spans="1:2" x14ac:dyDescent="0.25">
      <c r="A355" s="5">
        <v>29007</v>
      </c>
      <c r="B355" s="3">
        <v>10.628865976270351</v>
      </c>
    </row>
    <row r="356" spans="1:2" x14ac:dyDescent="0.25">
      <c r="A356" s="5">
        <v>29037</v>
      </c>
      <c r="B356" s="3">
        <v>10.35897436278308</v>
      </c>
    </row>
    <row r="357" spans="1:2" x14ac:dyDescent="0.25">
      <c r="A357" s="5">
        <v>29068</v>
      </c>
      <c r="B357" s="3">
        <v>10.288065851740647</v>
      </c>
    </row>
    <row r="358" spans="1:2" x14ac:dyDescent="0.25">
      <c r="A358" s="5">
        <v>29099</v>
      </c>
      <c r="B358" s="3">
        <v>8.8414634254244895</v>
      </c>
    </row>
    <row r="359" spans="1:2" x14ac:dyDescent="0.25">
      <c r="A359" s="5">
        <v>29129</v>
      </c>
      <c r="B359" s="3">
        <v>9.1277890452644339</v>
      </c>
    </row>
    <row r="360" spans="1:2" x14ac:dyDescent="0.25">
      <c r="A360" s="5">
        <v>29160</v>
      </c>
      <c r="B360" s="3">
        <v>8.9089089115683464</v>
      </c>
    </row>
    <row r="361" spans="1:2" x14ac:dyDescent="0.25">
      <c r="A361" s="5">
        <v>29190</v>
      </c>
      <c r="B361" s="3">
        <v>10.079840307167331</v>
      </c>
    </row>
    <row r="362" spans="1:2" x14ac:dyDescent="0.25">
      <c r="A362" s="5">
        <v>29221</v>
      </c>
      <c r="B362" s="3">
        <v>10.500490673352036</v>
      </c>
    </row>
    <row r="363" spans="1:2" x14ac:dyDescent="0.25">
      <c r="A363" s="5">
        <v>29252</v>
      </c>
      <c r="B363" s="3">
        <v>10.281280310205076</v>
      </c>
    </row>
    <row r="364" spans="1:2" x14ac:dyDescent="0.25">
      <c r="A364" s="5">
        <v>29281</v>
      </c>
      <c r="B364" s="3">
        <v>10.561370120066705</v>
      </c>
    </row>
    <row r="365" spans="1:2" x14ac:dyDescent="0.25">
      <c r="A365" s="5">
        <v>29312</v>
      </c>
      <c r="B365" s="3">
        <v>12.464319693222482</v>
      </c>
    </row>
    <row r="366" spans="1:2" x14ac:dyDescent="0.25">
      <c r="A366" s="5">
        <v>29342</v>
      </c>
      <c r="B366" s="3">
        <v>12.453183511587484</v>
      </c>
    </row>
    <row r="367" spans="1:2" x14ac:dyDescent="0.25">
      <c r="A367" s="5">
        <v>29373</v>
      </c>
      <c r="B367" s="3">
        <v>12.198303976356106</v>
      </c>
    </row>
    <row r="368" spans="1:2" x14ac:dyDescent="0.25">
      <c r="A368" s="5">
        <v>29403</v>
      </c>
      <c r="B368" s="3">
        <v>13.475836423011067</v>
      </c>
    </row>
    <row r="369" spans="1:2" x14ac:dyDescent="0.25">
      <c r="A369" s="5">
        <v>29434</v>
      </c>
      <c r="B369" s="3">
        <v>12.966417908992579</v>
      </c>
    </row>
    <row r="370" spans="1:2" x14ac:dyDescent="0.25">
      <c r="A370" s="5">
        <v>29465</v>
      </c>
      <c r="B370" s="3">
        <v>13.725490194674039</v>
      </c>
    </row>
    <row r="371" spans="1:2" x14ac:dyDescent="0.25">
      <c r="A371" s="5">
        <v>29495</v>
      </c>
      <c r="B371" s="3">
        <v>11.802973975415988</v>
      </c>
    </row>
    <row r="372" spans="1:2" x14ac:dyDescent="0.25">
      <c r="A372" s="5">
        <v>29526</v>
      </c>
      <c r="B372" s="3">
        <v>11.48897057870939</v>
      </c>
    </row>
    <row r="373" spans="1:2" x14ac:dyDescent="0.25">
      <c r="A373" s="5">
        <v>29556</v>
      </c>
      <c r="B373" s="3">
        <v>10.87941977298037</v>
      </c>
    </row>
    <row r="374" spans="1:2" x14ac:dyDescent="0.25">
      <c r="A374" s="5">
        <v>29587</v>
      </c>
      <c r="B374" s="3">
        <v>10.390763769922074</v>
      </c>
    </row>
    <row r="375" spans="1:2" x14ac:dyDescent="0.25">
      <c r="A375" s="5">
        <v>29618</v>
      </c>
      <c r="B375" s="3">
        <v>12.57695690292322</v>
      </c>
    </row>
    <row r="376" spans="1:2" x14ac:dyDescent="0.25">
      <c r="A376" s="5">
        <v>29646</v>
      </c>
      <c r="B376" s="3">
        <v>13.339070567770349</v>
      </c>
    </row>
    <row r="377" spans="1:2" x14ac:dyDescent="0.25">
      <c r="A377" s="5">
        <v>29677</v>
      </c>
      <c r="B377" s="3">
        <v>12.94416242956431</v>
      </c>
    </row>
    <row r="378" spans="1:2" x14ac:dyDescent="0.25">
      <c r="A378" s="5">
        <v>29707</v>
      </c>
      <c r="B378" s="3">
        <v>13.405495427992165</v>
      </c>
    </row>
    <row r="379" spans="1:2" x14ac:dyDescent="0.25">
      <c r="A379" s="5">
        <v>29738</v>
      </c>
      <c r="B379" s="3">
        <v>13.621262456143413</v>
      </c>
    </row>
    <row r="380" spans="1:2" x14ac:dyDescent="0.25">
      <c r="A380" s="5">
        <v>29768</v>
      </c>
      <c r="B380" s="3">
        <v>12.28501228837735</v>
      </c>
    </row>
    <row r="381" spans="1:2" x14ac:dyDescent="0.25">
      <c r="A381" s="5">
        <v>29799</v>
      </c>
      <c r="B381" s="3">
        <v>13.79025598733179</v>
      </c>
    </row>
    <row r="382" spans="1:2" x14ac:dyDescent="0.25">
      <c r="A382" s="5">
        <v>29830</v>
      </c>
      <c r="B382" s="3">
        <v>14.039408854678337</v>
      </c>
    </row>
    <row r="383" spans="1:2" x14ac:dyDescent="0.25">
      <c r="A383" s="5">
        <v>29860</v>
      </c>
      <c r="B383" s="3">
        <v>16.708229422744747</v>
      </c>
    </row>
    <row r="384" spans="1:2" x14ac:dyDescent="0.25">
      <c r="A384" s="5">
        <v>29891</v>
      </c>
      <c r="B384" s="3">
        <v>17.807089861280101</v>
      </c>
    </row>
    <row r="385" spans="1:2" x14ac:dyDescent="0.25">
      <c r="A385" s="5">
        <v>29921</v>
      </c>
      <c r="B385" s="3">
        <v>17.252657390328132</v>
      </c>
    </row>
    <row r="386" spans="1:2" x14ac:dyDescent="0.25">
      <c r="A386" s="5">
        <v>29952</v>
      </c>
      <c r="B386" s="3">
        <v>16.733708768640309</v>
      </c>
    </row>
    <row r="387" spans="1:2" x14ac:dyDescent="0.25">
      <c r="A387" s="5">
        <v>29983</v>
      </c>
      <c r="B387" s="3">
        <v>14.29687500129222</v>
      </c>
    </row>
    <row r="388" spans="1:2" x14ac:dyDescent="0.25">
      <c r="A388" s="5">
        <v>30011</v>
      </c>
      <c r="B388" s="3">
        <v>12.452543657250148</v>
      </c>
    </row>
    <row r="389" spans="1:2" x14ac:dyDescent="0.25">
      <c r="A389" s="5">
        <v>30042</v>
      </c>
      <c r="B389" s="3">
        <v>12.509363296964793</v>
      </c>
    </row>
    <row r="390" spans="1:2" x14ac:dyDescent="0.25">
      <c r="A390" s="5">
        <v>30072</v>
      </c>
      <c r="B390" s="3">
        <v>11.380323054216102</v>
      </c>
    </row>
    <row r="391" spans="1:2" x14ac:dyDescent="0.25">
      <c r="A391" s="5">
        <v>30103</v>
      </c>
      <c r="B391" s="3">
        <v>12.500000001401856</v>
      </c>
    </row>
    <row r="392" spans="1:2" x14ac:dyDescent="0.25">
      <c r="A392" s="5">
        <v>30133</v>
      </c>
      <c r="B392" s="3">
        <v>14.442013134416376</v>
      </c>
    </row>
    <row r="393" spans="1:2" x14ac:dyDescent="0.25">
      <c r="A393" s="5">
        <v>30164</v>
      </c>
      <c r="B393" s="3">
        <v>15.965166908983242</v>
      </c>
    </row>
    <row r="394" spans="1:2" x14ac:dyDescent="0.25">
      <c r="A394" s="5">
        <v>30195</v>
      </c>
      <c r="B394" s="3">
        <v>16.774658038029312</v>
      </c>
    </row>
    <row r="395" spans="1:2" x14ac:dyDescent="0.25">
      <c r="A395" s="5">
        <v>30225</v>
      </c>
      <c r="B395" s="3">
        <v>20.584045586131428</v>
      </c>
    </row>
    <row r="396" spans="1:2" x14ac:dyDescent="0.25">
      <c r="A396" s="5">
        <v>30256</v>
      </c>
      <c r="B396" s="3">
        <v>22.25332400401625</v>
      </c>
    </row>
    <row r="397" spans="1:2" x14ac:dyDescent="0.25">
      <c r="A397" s="5">
        <v>30286</v>
      </c>
      <c r="B397" s="3">
        <v>24.40725244426163</v>
      </c>
    </row>
    <row r="398" spans="1:2" x14ac:dyDescent="0.25">
      <c r="A398" s="5">
        <v>30317</v>
      </c>
      <c r="B398" s="3">
        <v>28.256374907585769</v>
      </c>
    </row>
    <row r="399" spans="1:2" x14ac:dyDescent="0.25">
      <c r="A399" s="5">
        <v>30348</v>
      </c>
      <c r="B399" s="3">
        <v>30.280246062315364</v>
      </c>
    </row>
    <row r="400" spans="1:2" x14ac:dyDescent="0.25">
      <c r="A400" s="5">
        <v>30376</v>
      </c>
      <c r="B400" s="3">
        <v>32.613099253264657</v>
      </c>
    </row>
    <row r="401" spans="1:2" x14ac:dyDescent="0.25">
      <c r="A401" s="5">
        <v>30407</v>
      </c>
      <c r="B401" s="3">
        <v>37.083888154561251</v>
      </c>
    </row>
    <row r="402" spans="1:2" x14ac:dyDescent="0.25">
      <c r="A402" s="5">
        <v>30437</v>
      </c>
      <c r="B402" s="3">
        <v>45.220830584444236</v>
      </c>
    </row>
    <row r="403" spans="1:2" x14ac:dyDescent="0.25">
      <c r="A403" s="5">
        <v>30468</v>
      </c>
      <c r="B403" s="3">
        <v>51.397011048459241</v>
      </c>
    </row>
    <row r="404" spans="1:2" x14ac:dyDescent="0.25">
      <c r="A404" s="5">
        <v>30498</v>
      </c>
      <c r="B404" s="3">
        <v>56.469088587489736</v>
      </c>
    </row>
    <row r="405" spans="1:2" x14ac:dyDescent="0.25">
      <c r="A405" s="5">
        <v>30529</v>
      </c>
      <c r="B405" s="3">
        <v>59.699624530447061</v>
      </c>
    </row>
    <row r="406" spans="1:2" x14ac:dyDescent="0.25">
      <c r="A406" s="5">
        <v>30560</v>
      </c>
      <c r="B406" s="3">
        <v>63.440197282646139</v>
      </c>
    </row>
    <row r="407" spans="1:2" x14ac:dyDescent="0.25">
      <c r="A407" s="5">
        <v>30590</v>
      </c>
      <c r="B407" s="3">
        <v>61.075014762505987</v>
      </c>
    </row>
    <row r="408" spans="1:2" x14ac:dyDescent="0.25">
      <c r="A408" s="5">
        <v>30621</v>
      </c>
      <c r="B408" s="3">
        <v>55.7527189500886</v>
      </c>
    </row>
    <row r="409" spans="1:2" x14ac:dyDescent="0.25">
      <c r="A409" s="5">
        <v>30651</v>
      </c>
      <c r="B409" s="3">
        <v>52.466367719213203</v>
      </c>
    </row>
    <row r="410" spans="1:2" x14ac:dyDescent="0.25">
      <c r="A410" s="5">
        <v>30682</v>
      </c>
      <c r="B410" s="3">
        <v>49.704459970625358</v>
      </c>
    </row>
    <row r="411" spans="1:2" x14ac:dyDescent="0.25">
      <c r="A411" s="5">
        <v>30713</v>
      </c>
      <c r="B411" s="3">
        <v>48.793284366252188</v>
      </c>
    </row>
    <row r="412" spans="1:2" x14ac:dyDescent="0.25">
      <c r="A412" s="5">
        <v>30742</v>
      </c>
      <c r="B412" s="3">
        <v>47.963340124514417</v>
      </c>
    </row>
    <row r="413" spans="1:2" x14ac:dyDescent="0.25">
      <c r="A413" s="5">
        <v>30773</v>
      </c>
      <c r="B413" s="3">
        <v>44.73045166894827</v>
      </c>
    </row>
    <row r="414" spans="1:2" x14ac:dyDescent="0.25">
      <c r="A414" s="5">
        <v>30803</v>
      </c>
      <c r="B414" s="3">
        <v>36.949614165793321</v>
      </c>
    </row>
    <row r="415" spans="1:2" x14ac:dyDescent="0.25">
      <c r="A415" s="5">
        <v>30834</v>
      </c>
      <c r="B415" s="3">
        <v>30.214592277803654</v>
      </c>
    </row>
    <row r="416" spans="1:2" x14ac:dyDescent="0.25">
      <c r="A416" s="5">
        <v>30864</v>
      </c>
      <c r="B416" s="3">
        <v>25.173116086224965</v>
      </c>
    </row>
    <row r="417" spans="1:2" x14ac:dyDescent="0.25">
      <c r="A417" s="5">
        <v>30895</v>
      </c>
      <c r="B417" s="3">
        <v>22.648902816614669</v>
      </c>
    </row>
    <row r="418" spans="1:2" x14ac:dyDescent="0.25">
      <c r="A418" s="5">
        <v>30926</v>
      </c>
      <c r="B418" s="3">
        <v>19.917012445467307</v>
      </c>
    </row>
    <row r="419" spans="1:2" x14ac:dyDescent="0.25">
      <c r="A419" s="5">
        <v>30956</v>
      </c>
      <c r="B419" s="3">
        <v>19.141914192161845</v>
      </c>
    </row>
    <row r="420" spans="1:2" x14ac:dyDescent="0.25">
      <c r="A420" s="5">
        <v>30987</v>
      </c>
      <c r="B420" s="3">
        <v>22.932745314440272</v>
      </c>
    </row>
    <row r="421" spans="1:2" x14ac:dyDescent="0.25">
      <c r="A421" s="5">
        <v>31017</v>
      </c>
      <c r="B421" s="3">
        <v>25.073529410408526</v>
      </c>
    </row>
    <row r="422" spans="1:2" x14ac:dyDescent="0.25">
      <c r="A422" s="5">
        <v>31048</v>
      </c>
      <c r="B422" s="3">
        <v>29.935391239397813</v>
      </c>
    </row>
    <row r="423" spans="1:2" x14ac:dyDescent="0.25">
      <c r="A423" s="5">
        <v>31079</v>
      </c>
      <c r="B423" s="3">
        <v>29.125528917087816</v>
      </c>
    </row>
    <row r="424" spans="1:2" x14ac:dyDescent="0.25">
      <c r="A424" s="5">
        <v>31107</v>
      </c>
      <c r="B424" s="3">
        <v>28.320715762377645</v>
      </c>
    </row>
    <row r="425" spans="1:2" x14ac:dyDescent="0.25">
      <c r="A425" s="5">
        <v>31138</v>
      </c>
      <c r="B425" s="3">
        <v>28.825503358658899</v>
      </c>
    </row>
    <row r="426" spans="1:2" x14ac:dyDescent="0.25">
      <c r="A426" s="5">
        <v>31168</v>
      </c>
      <c r="B426" s="3">
        <v>28.770301619552118</v>
      </c>
    </row>
    <row r="427" spans="1:2" x14ac:dyDescent="0.25">
      <c r="A427" s="5">
        <v>31199</v>
      </c>
      <c r="B427" s="3">
        <v>30.553724454546828</v>
      </c>
    </row>
    <row r="428" spans="1:2" x14ac:dyDescent="0.25">
      <c r="A428" s="5">
        <v>31229</v>
      </c>
      <c r="B428" s="3">
        <v>30.914415881317936</v>
      </c>
    </row>
    <row r="429" spans="1:2" x14ac:dyDescent="0.25">
      <c r="A429" s="5">
        <v>31260</v>
      </c>
      <c r="B429" s="3">
        <v>28.785942493051021</v>
      </c>
    </row>
    <row r="430" spans="1:2" x14ac:dyDescent="0.25">
      <c r="A430" s="5">
        <v>31291</v>
      </c>
      <c r="B430" s="3">
        <v>27.901855932648132</v>
      </c>
    </row>
    <row r="431" spans="1:2" x14ac:dyDescent="0.25">
      <c r="A431" s="5">
        <v>31321</v>
      </c>
      <c r="B431" s="3">
        <v>25.854108957552512</v>
      </c>
    </row>
    <row r="432" spans="1:2" x14ac:dyDescent="0.25">
      <c r="A432" s="5">
        <v>31352</v>
      </c>
      <c r="B432" s="3">
        <v>23.796711509105872</v>
      </c>
    </row>
    <row r="433" spans="1:2" x14ac:dyDescent="0.25">
      <c r="A433" s="5">
        <v>31382</v>
      </c>
      <c r="B433" s="3">
        <v>24.368018811429316</v>
      </c>
    </row>
    <row r="434" spans="1:2" x14ac:dyDescent="0.25">
      <c r="A434" s="5">
        <v>31413</v>
      </c>
      <c r="B434" s="3">
        <v>20.718232045170627</v>
      </c>
    </row>
    <row r="435" spans="1:2" x14ac:dyDescent="0.25">
      <c r="A435" s="5">
        <v>31444</v>
      </c>
      <c r="B435" s="3">
        <v>22.364827959358792</v>
      </c>
    </row>
    <row r="436" spans="1:2" x14ac:dyDescent="0.25">
      <c r="A436" s="5">
        <v>31472</v>
      </c>
      <c r="B436" s="3">
        <v>22.49932958044074</v>
      </c>
    </row>
    <row r="437" spans="1:2" x14ac:dyDescent="0.25">
      <c r="A437" s="5">
        <v>31503</v>
      </c>
      <c r="B437" s="3">
        <v>21.25553529559161</v>
      </c>
    </row>
    <row r="438" spans="1:2" x14ac:dyDescent="0.25">
      <c r="A438" s="5">
        <v>31533</v>
      </c>
      <c r="B438" s="3">
        <v>20.797940797955007</v>
      </c>
    </row>
    <row r="439" spans="1:2" x14ac:dyDescent="0.25">
      <c r="A439" s="5">
        <v>31564</v>
      </c>
      <c r="B439" s="3">
        <v>19.843473871473694</v>
      </c>
    </row>
    <row r="440" spans="1:2" x14ac:dyDescent="0.25">
      <c r="A440" s="5">
        <v>31594</v>
      </c>
      <c r="B440" s="3">
        <v>18.891374595046926</v>
      </c>
    </row>
    <row r="441" spans="1:2" x14ac:dyDescent="0.25">
      <c r="A441" s="5">
        <v>31625</v>
      </c>
      <c r="B441" s="3">
        <v>21.930042174418517</v>
      </c>
    </row>
    <row r="442" spans="1:2" x14ac:dyDescent="0.25">
      <c r="A442" s="5">
        <v>31656</v>
      </c>
      <c r="B442" s="3">
        <v>23.93015248181165</v>
      </c>
    </row>
    <row r="443" spans="1:2" x14ac:dyDescent="0.25">
      <c r="A443" s="5">
        <v>31686</v>
      </c>
      <c r="B443" s="3">
        <v>27.512839326224036</v>
      </c>
    </row>
    <row r="444" spans="1:2" x14ac:dyDescent="0.25">
      <c r="A444" s="5">
        <v>31717</v>
      </c>
      <c r="B444" s="3">
        <v>28.278193672938134</v>
      </c>
    </row>
    <row r="445" spans="1:2" x14ac:dyDescent="0.25">
      <c r="A445" s="5">
        <v>31747</v>
      </c>
      <c r="B445" s="3">
        <v>27.345781140748926</v>
      </c>
    </row>
    <row r="446" spans="1:2" x14ac:dyDescent="0.25">
      <c r="A446" s="5">
        <v>31778</v>
      </c>
      <c r="B446" s="3">
        <v>25.514874140948528</v>
      </c>
    </row>
    <row r="447" spans="1:2" x14ac:dyDescent="0.25">
      <c r="A447" s="5">
        <v>31809</v>
      </c>
      <c r="B447" s="3">
        <v>25.507699177460008</v>
      </c>
    </row>
    <row r="448" spans="1:2" x14ac:dyDescent="0.25">
      <c r="A448" s="5">
        <v>31837</v>
      </c>
      <c r="B448" s="3">
        <v>29.465849386981468</v>
      </c>
    </row>
    <row r="449" spans="1:2" x14ac:dyDescent="0.25">
      <c r="A449" s="5">
        <v>31868</v>
      </c>
      <c r="B449" s="3">
        <v>29.538131041791328</v>
      </c>
    </row>
    <row r="450" spans="1:2" x14ac:dyDescent="0.25">
      <c r="A450" s="5">
        <v>31898</v>
      </c>
      <c r="B450" s="3">
        <v>30.257830811961696</v>
      </c>
    </row>
    <row r="451" spans="1:2" x14ac:dyDescent="0.25">
      <c r="A451" s="5">
        <v>31929</v>
      </c>
      <c r="B451" s="3">
        <v>31.704234249860153</v>
      </c>
    </row>
    <row r="452" spans="1:2" x14ac:dyDescent="0.25">
      <c r="A452" s="5">
        <v>31959</v>
      </c>
      <c r="B452" s="3">
        <v>31.946477108302318</v>
      </c>
    </row>
    <row r="453" spans="1:2" x14ac:dyDescent="0.25">
      <c r="A453" s="5">
        <v>31990</v>
      </c>
      <c r="B453" s="3">
        <v>29.766022378343603</v>
      </c>
    </row>
    <row r="454" spans="1:2" x14ac:dyDescent="0.25">
      <c r="A454" s="5">
        <v>32021</v>
      </c>
      <c r="B454" s="3">
        <v>29.172454851301289</v>
      </c>
    </row>
    <row r="455" spans="1:2" x14ac:dyDescent="0.25">
      <c r="A455" s="5">
        <v>32051</v>
      </c>
      <c r="B455" s="3">
        <v>27.253548138740346</v>
      </c>
    </row>
    <row r="456" spans="1:2" x14ac:dyDescent="0.25">
      <c r="A456" s="5">
        <v>32082</v>
      </c>
      <c r="B456" s="3">
        <v>30.591114456975554</v>
      </c>
    </row>
    <row r="457" spans="1:2" x14ac:dyDescent="0.25">
      <c r="A457" s="5">
        <v>32112</v>
      </c>
      <c r="B457" s="3">
        <v>32.479584261163971</v>
      </c>
    </row>
    <row r="458" spans="1:2" x14ac:dyDescent="0.25">
      <c r="A458" s="5">
        <v>32143</v>
      </c>
      <c r="B458" s="3">
        <v>34.348222425801552</v>
      </c>
    </row>
    <row r="459" spans="1:2" x14ac:dyDescent="0.25">
      <c r="A459" s="5">
        <v>32174</v>
      </c>
      <c r="B459" s="3">
        <v>37.571123752317725</v>
      </c>
    </row>
    <row r="460" spans="1:2" x14ac:dyDescent="0.25">
      <c r="A460" s="5">
        <v>32203</v>
      </c>
      <c r="B460" s="3">
        <v>36.692593845002762</v>
      </c>
    </row>
    <row r="461" spans="1:2" x14ac:dyDescent="0.25">
      <c r="A461" s="5">
        <v>32234</v>
      </c>
      <c r="B461" s="3">
        <v>43.316749584842597</v>
      </c>
    </row>
    <row r="462" spans="1:2" x14ac:dyDescent="0.25">
      <c r="A462" s="5">
        <v>32264</v>
      </c>
      <c r="B462" s="3">
        <v>48.012432522799095</v>
      </c>
    </row>
    <row r="463" spans="1:2" x14ac:dyDescent="0.25">
      <c r="A463" s="5">
        <v>32295</v>
      </c>
      <c r="B463" s="3">
        <v>49.888035830290093</v>
      </c>
    </row>
    <row r="464" spans="1:2" x14ac:dyDescent="0.25">
      <c r="A464" s="5">
        <v>32325</v>
      </c>
      <c r="B464" s="3">
        <v>55.728093804192213</v>
      </c>
    </row>
    <row r="465" spans="1:2" x14ac:dyDescent="0.25">
      <c r="A465" s="5">
        <v>32356</v>
      </c>
      <c r="B465" s="3">
        <v>62.950768266105285</v>
      </c>
    </row>
    <row r="466" spans="1:2" x14ac:dyDescent="0.25">
      <c r="A466" s="5">
        <v>32387</v>
      </c>
      <c r="B466" s="3">
        <v>71.485635276130964</v>
      </c>
    </row>
    <row r="467" spans="1:2" x14ac:dyDescent="0.25">
      <c r="A467" s="5">
        <v>32417</v>
      </c>
      <c r="B467" s="3">
        <v>77.39261492225242</v>
      </c>
    </row>
    <row r="468" spans="1:2" x14ac:dyDescent="0.25">
      <c r="A468" s="5">
        <v>32448</v>
      </c>
      <c r="B468" s="3">
        <v>80.452645236367232</v>
      </c>
    </row>
    <row r="469" spans="1:2" x14ac:dyDescent="0.25">
      <c r="A469" s="5">
        <v>32478</v>
      </c>
      <c r="B469" s="3">
        <v>85.710282990436056</v>
      </c>
    </row>
    <row r="470" spans="1:2" x14ac:dyDescent="0.25">
      <c r="A470" s="5">
        <v>32509</v>
      </c>
      <c r="B470" s="3">
        <v>89.415117383973453</v>
      </c>
    </row>
    <row r="471" spans="1:2" x14ac:dyDescent="0.25">
      <c r="A471" s="5">
        <v>32540</v>
      </c>
      <c r="B471" s="3">
        <v>90.926715783351966</v>
      </c>
    </row>
    <row r="472" spans="1:2" x14ac:dyDescent="0.25">
      <c r="A472" s="5">
        <v>32568</v>
      </c>
      <c r="B472" s="3">
        <v>99.121721918717157</v>
      </c>
    </row>
    <row r="473" spans="1:2" x14ac:dyDescent="0.25">
      <c r="A473" s="5">
        <v>32599</v>
      </c>
      <c r="B473" s="3">
        <v>91.263596391565599</v>
      </c>
    </row>
    <row r="474" spans="1:2" x14ac:dyDescent="0.25">
      <c r="A474" s="5">
        <v>32629</v>
      </c>
      <c r="B474" s="3">
        <v>84.637488947393734</v>
      </c>
    </row>
    <row r="475" spans="1:2" x14ac:dyDescent="0.25">
      <c r="A475" s="5">
        <v>32660</v>
      </c>
      <c r="B475" s="3">
        <v>84.345320669478085</v>
      </c>
    </row>
    <row r="476" spans="1:2" x14ac:dyDescent="0.25">
      <c r="A476" s="5">
        <v>32690</v>
      </c>
      <c r="B476" s="3">
        <v>78.154253154665327</v>
      </c>
    </row>
    <row r="477" spans="1:2" x14ac:dyDescent="0.25">
      <c r="A477" s="5">
        <v>32721</v>
      </c>
      <c r="B477" s="3">
        <v>72.847108631671475</v>
      </c>
    </row>
    <row r="478" spans="1:2" x14ac:dyDescent="0.25">
      <c r="A478" s="5">
        <v>32752</v>
      </c>
      <c r="B478" s="3">
        <v>68.68840709506992</v>
      </c>
    </row>
    <row r="479" spans="1:2" x14ac:dyDescent="0.25">
      <c r="A479" s="5">
        <v>32782</v>
      </c>
      <c r="B479" s="3">
        <v>64.180118947000153</v>
      </c>
    </row>
    <row r="480" spans="1:2" x14ac:dyDescent="0.25">
      <c r="A480" s="5">
        <v>32813</v>
      </c>
      <c r="B480" s="3">
        <v>59.162805561078422</v>
      </c>
    </row>
    <row r="481" spans="1:2" x14ac:dyDescent="0.25">
      <c r="A481" s="5">
        <v>32843</v>
      </c>
      <c r="B481" s="3">
        <v>54.247133374157677</v>
      </c>
    </row>
    <row r="482" spans="1:2" x14ac:dyDescent="0.25">
      <c r="A482" s="5">
        <v>32874</v>
      </c>
      <c r="B482" s="3">
        <v>51.970196303304746</v>
      </c>
    </row>
    <row r="483" spans="1:2" x14ac:dyDescent="0.25">
      <c r="A483" s="5">
        <v>32905</v>
      </c>
      <c r="B483" s="3">
        <v>50.243704305105673</v>
      </c>
    </row>
    <row r="484" spans="1:2" x14ac:dyDescent="0.25">
      <c r="A484" s="5">
        <v>32933</v>
      </c>
      <c r="B484" s="3">
        <v>43.647884698682951</v>
      </c>
    </row>
    <row r="485" spans="1:2" x14ac:dyDescent="0.25">
      <c r="A485" s="5">
        <v>32964</v>
      </c>
      <c r="B485" s="3">
        <v>46.233891947117471</v>
      </c>
    </row>
    <row r="486" spans="1:2" x14ac:dyDescent="0.25">
      <c r="A486" s="5">
        <v>32994</v>
      </c>
      <c r="B486" s="3">
        <v>48.90458517930567</v>
      </c>
    </row>
    <row r="487" spans="1:2" x14ac:dyDescent="0.25">
      <c r="A487" s="5">
        <v>33025</v>
      </c>
      <c r="B487" s="3">
        <v>47.664254704123742</v>
      </c>
    </row>
    <row r="488" spans="1:2" x14ac:dyDescent="0.25">
      <c r="A488" s="5">
        <v>33055</v>
      </c>
      <c r="B488" s="3">
        <v>50.334113883990028</v>
      </c>
    </row>
    <row r="489" spans="1:2" x14ac:dyDescent="0.25">
      <c r="A489" s="5">
        <v>33086</v>
      </c>
      <c r="B489" s="3">
        <v>48.869962146733535</v>
      </c>
    </row>
    <row r="490" spans="1:2" x14ac:dyDescent="0.25">
      <c r="A490" s="5">
        <v>33117</v>
      </c>
      <c r="B490" s="3">
        <v>46.954166445429934</v>
      </c>
    </row>
    <row r="491" spans="1:2" x14ac:dyDescent="0.25">
      <c r="A491" s="5">
        <v>33147</v>
      </c>
      <c r="B491" s="3">
        <v>48.266404470822643</v>
      </c>
    </row>
    <row r="492" spans="1:2" x14ac:dyDescent="0.25">
      <c r="A492" s="5">
        <v>33178</v>
      </c>
      <c r="B492" s="3">
        <v>49.854446897526984</v>
      </c>
    </row>
    <row r="493" spans="1:2" x14ac:dyDescent="0.25">
      <c r="A493" s="5">
        <v>33208</v>
      </c>
      <c r="B493" s="3">
        <v>49.523157431332507</v>
      </c>
    </row>
    <row r="494" spans="1:2" x14ac:dyDescent="0.25">
      <c r="A494" s="5">
        <v>33239</v>
      </c>
      <c r="B494" s="3">
        <v>50.452574015410725</v>
      </c>
    </row>
    <row r="495" spans="1:2" x14ac:dyDescent="0.25">
      <c r="A495" s="5">
        <v>33270</v>
      </c>
      <c r="B495" s="3">
        <v>49.364693160701201</v>
      </c>
    </row>
    <row r="496" spans="1:2" x14ac:dyDescent="0.25">
      <c r="A496" s="5">
        <v>33298</v>
      </c>
      <c r="B496" s="3">
        <v>48.985858236044002</v>
      </c>
    </row>
    <row r="497" spans="1:2" x14ac:dyDescent="0.25">
      <c r="A497" s="5">
        <v>33329</v>
      </c>
      <c r="B497" s="3">
        <v>47.147408050663017</v>
      </c>
    </row>
    <row r="498" spans="1:2" x14ac:dyDescent="0.25">
      <c r="A498" s="5">
        <v>33359</v>
      </c>
      <c r="B498" s="3">
        <v>49.051294419616845</v>
      </c>
    </row>
    <row r="499" spans="1:2" x14ac:dyDescent="0.25">
      <c r="A499" s="5">
        <v>33390</v>
      </c>
      <c r="B499" s="3">
        <v>48.994472538728353</v>
      </c>
    </row>
    <row r="500" spans="1:2" x14ac:dyDescent="0.25">
      <c r="A500" s="5">
        <v>33420</v>
      </c>
      <c r="B500" s="3">
        <v>46.96071727077917</v>
      </c>
    </row>
    <row r="501" spans="1:2" x14ac:dyDescent="0.25">
      <c r="A501" s="5">
        <v>33451</v>
      </c>
      <c r="B501" s="3">
        <v>48.573458475120603</v>
      </c>
    </row>
    <row r="502" spans="1:2" x14ac:dyDescent="0.25">
      <c r="A502" s="5">
        <v>33482</v>
      </c>
      <c r="B502" s="3">
        <v>50.112034694837874</v>
      </c>
    </row>
    <row r="503" spans="1:2" x14ac:dyDescent="0.25">
      <c r="A503" s="5">
        <v>33512</v>
      </c>
      <c r="B503" s="3">
        <v>49.621304666555055</v>
      </c>
    </row>
    <row r="504" spans="1:2" x14ac:dyDescent="0.25">
      <c r="A504" s="5">
        <v>33543</v>
      </c>
      <c r="B504" s="3">
        <v>46.803094752137419</v>
      </c>
    </row>
    <row r="505" spans="1:2" x14ac:dyDescent="0.25">
      <c r="A505" s="5">
        <v>33573</v>
      </c>
      <c r="B505" s="3">
        <v>48.984397998288557</v>
      </c>
    </row>
    <row r="506" spans="1:2" x14ac:dyDescent="0.25">
      <c r="A506" s="5">
        <v>33604</v>
      </c>
      <c r="B506" s="3">
        <v>48.912702888802343</v>
      </c>
    </row>
    <row r="507" spans="1:2" x14ac:dyDescent="0.25">
      <c r="A507" s="5">
        <v>33635</v>
      </c>
      <c r="B507" s="3">
        <v>48.304675716330301</v>
      </c>
    </row>
    <row r="508" spans="1:2" x14ac:dyDescent="0.25">
      <c r="A508" s="5">
        <v>33664</v>
      </c>
      <c r="B508" s="3">
        <v>46.728592162660256</v>
      </c>
    </row>
    <row r="509" spans="1:2" x14ac:dyDescent="0.25">
      <c r="A509" s="5">
        <v>33695</v>
      </c>
      <c r="B509" s="3">
        <v>49.621840470084891</v>
      </c>
    </row>
    <row r="510" spans="1:2" x14ac:dyDescent="0.25">
      <c r="A510" s="5">
        <v>33725</v>
      </c>
      <c r="B510" s="3">
        <v>48.837585630557825</v>
      </c>
    </row>
    <row r="511" spans="1:2" x14ac:dyDescent="0.25">
      <c r="A511" s="5">
        <v>33756</v>
      </c>
      <c r="B511" s="3">
        <v>50.445970479305281</v>
      </c>
    </row>
    <row r="512" spans="1:2" x14ac:dyDescent="0.25">
      <c r="A512" s="5">
        <v>33786</v>
      </c>
      <c r="B512" s="3">
        <v>51.785021844119548</v>
      </c>
    </row>
    <row r="513" spans="1:2" x14ac:dyDescent="0.25">
      <c r="A513" s="5">
        <v>33817</v>
      </c>
      <c r="B513" s="3">
        <v>52.291546070143369</v>
      </c>
    </row>
    <row r="514" spans="1:2" x14ac:dyDescent="0.25">
      <c r="A514" s="5">
        <v>33848</v>
      </c>
      <c r="B514" s="3">
        <v>61.055469953753835</v>
      </c>
    </row>
    <row r="515" spans="1:2" x14ac:dyDescent="0.25">
      <c r="A515" s="5">
        <v>33878</v>
      </c>
      <c r="B515" s="3">
        <v>65.8579826442691</v>
      </c>
    </row>
    <row r="516" spans="1:2" x14ac:dyDescent="0.25">
      <c r="A516" s="5">
        <v>33909</v>
      </c>
      <c r="B516" s="3">
        <v>63.893134995541764</v>
      </c>
    </row>
    <row r="517" spans="1:2" x14ac:dyDescent="0.25">
      <c r="A517" s="5">
        <v>33939</v>
      </c>
      <c r="B517" s="3">
        <v>60.223056488648872</v>
      </c>
    </row>
    <row r="518" spans="1:2" x14ac:dyDescent="0.25">
      <c r="A518" s="5">
        <v>33970</v>
      </c>
      <c r="B518" s="3">
        <v>58.460988132273229</v>
      </c>
    </row>
    <row r="519" spans="1:2" x14ac:dyDescent="0.25">
      <c r="A519" s="5">
        <v>34001</v>
      </c>
      <c r="B519" s="3">
        <v>55.834672416049379</v>
      </c>
    </row>
    <row r="520" spans="1:2" x14ac:dyDescent="0.25">
      <c r="A520" s="5">
        <v>34029</v>
      </c>
      <c r="B520" s="3">
        <v>56.059586927342984</v>
      </c>
    </row>
    <row r="521" spans="1:2" x14ac:dyDescent="0.25">
      <c r="A521" s="5">
        <v>34060</v>
      </c>
      <c r="B521" s="3">
        <v>53.615453998912699</v>
      </c>
    </row>
    <row r="522" spans="1:2" x14ac:dyDescent="0.25">
      <c r="A522" s="5">
        <v>34090</v>
      </c>
      <c r="B522" s="3">
        <v>54.820063059329826</v>
      </c>
    </row>
    <row r="523" spans="1:2" x14ac:dyDescent="0.25">
      <c r="A523" s="5">
        <v>34121</v>
      </c>
      <c r="B523" s="3">
        <v>52.140608604399709</v>
      </c>
    </row>
    <row r="524" spans="1:2" x14ac:dyDescent="0.25">
      <c r="A524" s="5">
        <v>34151</v>
      </c>
      <c r="B524" s="3">
        <v>49.941241590854176</v>
      </c>
    </row>
    <row r="525" spans="1:2" x14ac:dyDescent="0.25">
      <c r="A525" s="5">
        <v>34182</v>
      </c>
      <c r="B525" s="3">
        <v>46.103123450665429</v>
      </c>
    </row>
    <row r="526" spans="1:2" x14ac:dyDescent="0.25">
      <c r="A526" s="5">
        <v>34213</v>
      </c>
      <c r="B526" s="3">
        <v>35.544726142239028</v>
      </c>
    </row>
    <row r="527" spans="1:2" x14ac:dyDescent="0.25">
      <c r="A527" s="5">
        <v>34243</v>
      </c>
      <c r="B527" s="3">
        <v>31.516174402112473</v>
      </c>
    </row>
    <row r="528" spans="1:2" x14ac:dyDescent="0.25">
      <c r="A528" s="5">
        <v>34274</v>
      </c>
      <c r="B528" s="3">
        <v>32.286040425429263</v>
      </c>
    </row>
    <row r="529" spans="1:2" x14ac:dyDescent="0.25">
      <c r="A529" s="5">
        <v>34304</v>
      </c>
      <c r="B529" s="3">
        <v>30.960537133349717</v>
      </c>
    </row>
    <row r="530" spans="1:2" x14ac:dyDescent="0.25">
      <c r="A530" s="5">
        <v>34335</v>
      </c>
      <c r="B530" s="3">
        <v>29.1380615348668</v>
      </c>
    </row>
    <row r="531" spans="1:2" x14ac:dyDescent="0.25">
      <c r="A531" s="5">
        <v>34366</v>
      </c>
      <c r="B531" s="3">
        <v>32.031117434353249</v>
      </c>
    </row>
    <row r="532" spans="1:2" x14ac:dyDescent="0.25">
      <c r="A532" s="5">
        <v>34394</v>
      </c>
      <c r="B532" s="3">
        <v>31.619446029042031</v>
      </c>
    </row>
    <row r="533" spans="1:2" x14ac:dyDescent="0.25">
      <c r="A533" s="5">
        <v>34425</v>
      </c>
      <c r="B533" s="3">
        <v>30.815432793313381</v>
      </c>
    </row>
    <row r="534" spans="1:2" x14ac:dyDescent="0.25">
      <c r="A534" s="5">
        <v>34455</v>
      </c>
      <c r="B534" s="3">
        <v>26.888189234617666</v>
      </c>
    </row>
    <row r="535" spans="1:2" x14ac:dyDescent="0.25">
      <c r="A535" s="5">
        <v>34486</v>
      </c>
      <c r="B535" s="3">
        <v>26.515621766984676</v>
      </c>
    </row>
    <row r="536" spans="1:2" x14ac:dyDescent="0.25">
      <c r="A536" s="5">
        <v>34516</v>
      </c>
      <c r="B536" s="3">
        <v>25.777505168085902</v>
      </c>
    </row>
    <row r="537" spans="1:2" x14ac:dyDescent="0.25">
      <c r="A537" s="5">
        <v>34547</v>
      </c>
      <c r="B537" s="3">
        <v>27.181105568538321</v>
      </c>
    </row>
    <row r="538" spans="1:2" x14ac:dyDescent="0.25">
      <c r="A538" s="5">
        <v>34578</v>
      </c>
      <c r="B538" s="3">
        <v>26.236848490127642</v>
      </c>
    </row>
    <row r="539" spans="1:2" x14ac:dyDescent="0.25">
      <c r="A539" s="5">
        <v>34608</v>
      </c>
      <c r="B539" s="3">
        <v>23.832185481564938</v>
      </c>
    </row>
    <row r="540" spans="1:2" x14ac:dyDescent="0.25">
      <c r="A540" s="5">
        <v>34639</v>
      </c>
      <c r="B540" s="3">
        <v>24.50199412806797</v>
      </c>
    </row>
    <row r="541" spans="1:2" x14ac:dyDescent="0.25">
      <c r="A541" s="5">
        <v>34669</v>
      </c>
      <c r="B541" s="3">
        <v>25.383206905487476</v>
      </c>
    </row>
    <row r="542" spans="1:2" x14ac:dyDescent="0.25">
      <c r="A542" s="5">
        <v>34700</v>
      </c>
      <c r="B542" s="3">
        <v>26.897686375184037</v>
      </c>
    </row>
    <row r="543" spans="1:2" x14ac:dyDescent="0.25">
      <c r="A543" s="5">
        <v>34731</v>
      </c>
      <c r="B543" s="3">
        <v>23.472363647188143</v>
      </c>
    </row>
    <row r="544" spans="1:2" x14ac:dyDescent="0.25">
      <c r="A544" s="5">
        <v>34759</v>
      </c>
      <c r="B544" s="3">
        <v>22.669222175088954</v>
      </c>
    </row>
    <row r="545" spans="1:2" x14ac:dyDescent="0.25">
      <c r="A545" s="5">
        <v>34790</v>
      </c>
      <c r="B545" s="3">
        <v>22.162167216946884</v>
      </c>
    </row>
    <row r="546" spans="1:2" x14ac:dyDescent="0.25">
      <c r="A546" s="5">
        <v>34820</v>
      </c>
      <c r="B546" s="3">
        <v>22.855403460787294</v>
      </c>
    </row>
    <row r="547" spans="1:2" x14ac:dyDescent="0.25">
      <c r="A547" s="5">
        <v>34851</v>
      </c>
      <c r="B547" s="3">
        <v>22.473900836807449</v>
      </c>
    </row>
    <row r="548" spans="1:2" x14ac:dyDescent="0.25">
      <c r="A548" s="5">
        <v>34881</v>
      </c>
      <c r="B548" s="3">
        <v>22.544521908747917</v>
      </c>
    </row>
    <row r="549" spans="1:2" x14ac:dyDescent="0.25">
      <c r="A549" s="5">
        <v>34912</v>
      </c>
      <c r="B549" s="3">
        <v>21.977640812183008</v>
      </c>
    </row>
    <row r="550" spans="1:2" x14ac:dyDescent="0.25">
      <c r="A550" s="5">
        <v>34943</v>
      </c>
      <c r="B550" s="3">
        <v>22.823769918971326</v>
      </c>
    </row>
    <row r="551" spans="1:2" x14ac:dyDescent="0.25">
      <c r="A551" s="5">
        <v>34973</v>
      </c>
      <c r="B551" s="3">
        <v>22.934028827255482</v>
      </c>
    </row>
    <row r="552" spans="1:2" x14ac:dyDescent="0.25">
      <c r="A552" s="5">
        <v>35004</v>
      </c>
      <c r="B552" s="3">
        <v>22.189446637317367</v>
      </c>
    </row>
    <row r="553" spans="1:2" x14ac:dyDescent="0.25">
      <c r="A553" s="5">
        <v>35034</v>
      </c>
      <c r="B553" s="3">
        <v>22.773813994324964</v>
      </c>
    </row>
    <row r="554" spans="1:2" x14ac:dyDescent="0.25">
      <c r="A554" s="5">
        <v>35065</v>
      </c>
      <c r="B554" s="3">
        <v>22.079605860253348</v>
      </c>
    </row>
    <row r="555" spans="1:2" x14ac:dyDescent="0.25">
      <c r="A555" s="5">
        <v>35096</v>
      </c>
      <c r="B555" s="3">
        <v>23.695714834717172</v>
      </c>
    </row>
    <row r="556" spans="1:2" x14ac:dyDescent="0.25">
      <c r="A556" s="5">
        <v>35125</v>
      </c>
      <c r="B556" s="3">
        <v>24.812154045447077</v>
      </c>
    </row>
    <row r="557" spans="1:2" x14ac:dyDescent="0.25">
      <c r="A557" s="5">
        <v>35156</v>
      </c>
      <c r="B557" s="3">
        <v>25.140272047348699</v>
      </c>
    </row>
    <row r="558" spans="1:2" x14ac:dyDescent="0.25">
      <c r="A558" s="5">
        <v>35186</v>
      </c>
      <c r="B558" s="3">
        <v>22.408589233456809</v>
      </c>
    </row>
    <row r="559" spans="1:2" x14ac:dyDescent="0.25">
      <c r="A559" s="5">
        <v>35217</v>
      </c>
      <c r="B559" s="3">
        <v>22.755868126563428</v>
      </c>
    </row>
    <row r="560" spans="1:2" x14ac:dyDescent="0.25">
      <c r="A560" s="5">
        <v>35247</v>
      </c>
      <c r="B560" s="3">
        <v>24.062418295680544</v>
      </c>
    </row>
    <row r="561" spans="1:2" x14ac:dyDescent="0.25">
      <c r="A561" s="5">
        <v>35278</v>
      </c>
      <c r="B561" s="3">
        <v>25.172823510369845</v>
      </c>
    </row>
    <row r="562" spans="1:2" x14ac:dyDescent="0.25">
      <c r="A562" s="5">
        <v>35309</v>
      </c>
      <c r="B562" s="3">
        <v>25.020705617086357</v>
      </c>
    </row>
    <row r="563" spans="1:2" x14ac:dyDescent="0.25">
      <c r="A563" s="5">
        <v>35339</v>
      </c>
      <c r="B563" s="3">
        <v>25.39199458715855</v>
      </c>
    </row>
    <row r="564" spans="1:2" x14ac:dyDescent="0.25">
      <c r="A564" s="5">
        <v>35370</v>
      </c>
      <c r="B564" s="3">
        <v>26.214701746744275</v>
      </c>
    </row>
    <row r="565" spans="1:2" x14ac:dyDescent="0.25">
      <c r="A565" s="5">
        <v>35400</v>
      </c>
      <c r="B565" s="3">
        <v>25.620430680230232</v>
      </c>
    </row>
    <row r="566" spans="1:2" x14ac:dyDescent="0.25">
      <c r="A566" s="5">
        <v>35431</v>
      </c>
      <c r="B566" s="3">
        <v>30.581059433097501</v>
      </c>
    </row>
    <row r="567" spans="1:2" x14ac:dyDescent="0.25">
      <c r="A567" s="5">
        <v>35462</v>
      </c>
      <c r="B567" s="3">
        <v>31.755524455426599</v>
      </c>
    </row>
    <row r="568" spans="1:2" x14ac:dyDescent="0.25">
      <c r="A568" s="5">
        <v>35490</v>
      </c>
      <c r="B568" s="3">
        <v>29.918409984890147</v>
      </c>
    </row>
    <row r="569" spans="1:2" x14ac:dyDescent="0.25">
      <c r="A569" s="5">
        <v>35521</v>
      </c>
      <c r="B569" s="3">
        <v>28.910078854213172</v>
      </c>
    </row>
    <row r="570" spans="1:2" x14ac:dyDescent="0.25">
      <c r="A570" s="5">
        <v>35551</v>
      </c>
      <c r="B570" s="3">
        <v>31.240847166381936</v>
      </c>
    </row>
    <row r="571" spans="1:2" x14ac:dyDescent="0.25">
      <c r="A571" s="5">
        <v>35582</v>
      </c>
      <c r="B571" s="3">
        <v>31.109445277407243</v>
      </c>
    </row>
    <row r="572" spans="1:2" x14ac:dyDescent="0.25">
      <c r="A572" s="5">
        <v>35612</v>
      </c>
      <c r="B572" s="3">
        <v>31.520778072514076</v>
      </c>
    </row>
    <row r="573" spans="1:2" x14ac:dyDescent="0.25">
      <c r="A573" s="5">
        <v>35643</v>
      </c>
      <c r="B573" s="3">
        <v>30.708092485592253</v>
      </c>
    </row>
    <row r="574" spans="1:2" x14ac:dyDescent="0.25">
      <c r="A574" s="5">
        <v>35674</v>
      </c>
      <c r="B574" s="3">
        <v>30.628087508799595</v>
      </c>
    </row>
    <row r="575" spans="1:2" x14ac:dyDescent="0.25">
      <c r="A575" s="5">
        <v>35704</v>
      </c>
      <c r="B575" s="3">
        <v>30.993745656623251</v>
      </c>
    </row>
    <row r="576" spans="1:2" x14ac:dyDescent="0.25">
      <c r="A576" s="5">
        <v>35735</v>
      </c>
      <c r="B576" s="3">
        <v>29.91162474507032</v>
      </c>
    </row>
    <row r="577" spans="1:2" x14ac:dyDescent="0.25">
      <c r="A577" s="5">
        <v>35765</v>
      </c>
      <c r="B577" s="3">
        <v>30.671140939582386</v>
      </c>
    </row>
    <row r="578" spans="1:2" x14ac:dyDescent="0.25">
      <c r="A578" s="5">
        <v>35796</v>
      </c>
      <c r="B578" s="3">
        <v>27.679697351855935</v>
      </c>
    </row>
    <row r="579" spans="1:2" x14ac:dyDescent="0.25">
      <c r="A579" s="5">
        <v>35827</v>
      </c>
      <c r="B579" s="3">
        <v>29.006703229749832</v>
      </c>
    </row>
    <row r="580" spans="1:2" x14ac:dyDescent="0.25">
      <c r="A580" s="5">
        <v>35855</v>
      </c>
      <c r="B580" s="3">
        <v>30.630630630635981</v>
      </c>
    </row>
    <row r="581" spans="1:2" x14ac:dyDescent="0.25">
      <c r="A581" s="5">
        <v>35886</v>
      </c>
      <c r="B581" s="3">
        <v>33.608004708648018</v>
      </c>
    </row>
    <row r="582" spans="1:2" x14ac:dyDescent="0.25">
      <c r="A582" s="5">
        <v>35916</v>
      </c>
      <c r="B582" s="3">
        <v>33.913043478238421</v>
      </c>
    </row>
    <row r="583" spans="1:2" x14ac:dyDescent="0.25">
      <c r="A583" s="5">
        <v>35947</v>
      </c>
      <c r="B583" s="3">
        <v>35.906232132642167</v>
      </c>
    </row>
    <row r="584" spans="1:2" x14ac:dyDescent="0.25">
      <c r="A584" s="5">
        <v>35977</v>
      </c>
      <c r="B584" s="3">
        <v>34.22969187674363</v>
      </c>
    </row>
    <row r="585" spans="1:2" x14ac:dyDescent="0.25">
      <c r="A585" s="5">
        <v>36008</v>
      </c>
      <c r="B585" s="3">
        <v>34.162520729675606</v>
      </c>
    </row>
    <row r="586" spans="1:2" x14ac:dyDescent="0.25">
      <c r="A586" s="5">
        <v>36039</v>
      </c>
      <c r="B586" s="3">
        <v>37.763371150791045</v>
      </c>
    </row>
    <row r="587" spans="1:2" x14ac:dyDescent="0.25">
      <c r="A587" s="5">
        <v>36069</v>
      </c>
      <c r="B587" s="3">
        <v>44.03183023879118</v>
      </c>
    </row>
    <row r="588" spans="1:2" x14ac:dyDescent="0.25">
      <c r="A588" s="5">
        <v>36100</v>
      </c>
      <c r="B588" s="3">
        <v>45.00261643118364</v>
      </c>
    </row>
    <row r="589" spans="1:2" x14ac:dyDescent="0.25">
      <c r="A589" s="5">
        <v>36130</v>
      </c>
      <c r="B589" s="3">
        <v>43.400102722154401</v>
      </c>
    </row>
    <row r="590" spans="1:2" x14ac:dyDescent="0.25">
      <c r="A590" s="5">
        <v>36161</v>
      </c>
      <c r="B590" s="3">
        <v>42.271604938277839</v>
      </c>
    </row>
    <row r="591" spans="1:2" x14ac:dyDescent="0.25">
      <c r="A591" s="5">
        <v>36192</v>
      </c>
      <c r="B591" s="3">
        <v>39.726027397221046</v>
      </c>
    </row>
    <row r="592" spans="1:2" x14ac:dyDescent="0.25">
      <c r="A592" s="5">
        <v>36220</v>
      </c>
      <c r="B592" s="3">
        <v>54.344827586198122</v>
      </c>
    </row>
    <row r="593" spans="1:2" x14ac:dyDescent="0.25">
      <c r="A593" s="5">
        <v>36251</v>
      </c>
      <c r="B593" s="3">
        <v>56.079295154179796</v>
      </c>
    </row>
    <row r="594" spans="1:2" x14ac:dyDescent="0.25">
      <c r="A594" s="5">
        <v>36281</v>
      </c>
      <c r="B594" s="3">
        <v>54.71861471864343</v>
      </c>
    </row>
    <row r="595" spans="1:2" x14ac:dyDescent="0.25">
      <c r="A595" s="5">
        <v>36312</v>
      </c>
      <c r="B595" s="3">
        <v>53.050063104775006</v>
      </c>
    </row>
    <row r="596" spans="1:2" x14ac:dyDescent="0.25">
      <c r="A596" s="5">
        <v>36342</v>
      </c>
      <c r="B596" s="3">
        <v>56.469115191976861</v>
      </c>
    </row>
    <row r="597" spans="1:2" x14ac:dyDescent="0.25">
      <c r="A597" s="5">
        <v>36373</v>
      </c>
      <c r="B597" s="3">
        <v>55.294602389792843</v>
      </c>
    </row>
    <row r="598" spans="1:2" x14ac:dyDescent="0.25">
      <c r="A598" s="5">
        <v>36404</v>
      </c>
      <c r="B598" s="3">
        <v>50.392156862697554</v>
      </c>
    </row>
    <row r="599" spans="1:2" x14ac:dyDescent="0.25">
      <c r="A599" s="5">
        <v>36434</v>
      </c>
      <c r="B599" s="3">
        <v>47.145488029447357</v>
      </c>
    </row>
    <row r="600" spans="1:2" x14ac:dyDescent="0.25">
      <c r="A600" s="5">
        <v>36465</v>
      </c>
      <c r="B600" s="3">
        <v>53.374233128863935</v>
      </c>
    </row>
    <row r="601" spans="1:2" x14ac:dyDescent="0.25">
      <c r="A601" s="5">
        <v>36495</v>
      </c>
      <c r="B601" s="3">
        <v>60.709169054436842</v>
      </c>
    </row>
    <row r="602" spans="1:2" x14ac:dyDescent="0.25">
      <c r="A602" s="5">
        <v>36526</v>
      </c>
      <c r="B602" s="3">
        <v>78.070114543585234</v>
      </c>
    </row>
    <row r="603" spans="1:2" x14ac:dyDescent="0.25">
      <c r="A603" s="5">
        <v>36557</v>
      </c>
      <c r="B603" s="3">
        <v>90.838404327236177</v>
      </c>
    </row>
    <row r="604" spans="1:2" x14ac:dyDescent="0.25">
      <c r="A604" s="5">
        <v>36586</v>
      </c>
      <c r="B604" s="3">
        <v>80.87578194817695</v>
      </c>
    </row>
    <row r="605" spans="1:2" x14ac:dyDescent="0.25">
      <c r="A605" s="5">
        <v>36617</v>
      </c>
      <c r="B605" s="3">
        <v>88.879480666113395</v>
      </c>
    </row>
    <row r="606" spans="1:2" x14ac:dyDescent="0.25">
      <c r="A606" s="5">
        <v>36647</v>
      </c>
      <c r="B606" s="3">
        <v>96.866256295445623</v>
      </c>
    </row>
    <row r="607" spans="1:2" x14ac:dyDescent="0.25">
      <c r="A607" s="5">
        <v>36678</v>
      </c>
      <c r="B607" s="3">
        <v>103.6833424958453</v>
      </c>
    </row>
    <row r="608" spans="1:2" x14ac:dyDescent="0.25">
      <c r="A608" s="5">
        <v>36708</v>
      </c>
      <c r="B608" s="3">
        <v>102.34195785540963</v>
      </c>
    </row>
    <row r="609" spans="1:2" x14ac:dyDescent="0.25">
      <c r="A609" s="5">
        <v>36739</v>
      </c>
      <c r="B609" s="3">
        <v>104.00636773676766</v>
      </c>
    </row>
    <row r="610" spans="1:2" x14ac:dyDescent="0.25">
      <c r="A610" s="5">
        <v>36770</v>
      </c>
      <c r="B610" s="3">
        <v>107.87483702741389</v>
      </c>
    </row>
    <row r="611" spans="1:2" x14ac:dyDescent="0.25">
      <c r="A611" s="5">
        <v>36800</v>
      </c>
      <c r="B611" s="3">
        <v>104.93116395495359</v>
      </c>
    </row>
    <row r="612" spans="1:2" x14ac:dyDescent="0.25">
      <c r="A612" s="5">
        <v>36831</v>
      </c>
      <c r="B612" s="3">
        <v>96.799999999985786</v>
      </c>
    </row>
    <row r="613" spans="1:2" x14ac:dyDescent="0.25">
      <c r="A613" s="5">
        <v>36861</v>
      </c>
      <c r="B613" s="3">
        <v>90.996211277005372</v>
      </c>
    </row>
    <row r="614" spans="1:2" x14ac:dyDescent="0.25">
      <c r="A614" s="5">
        <v>36892</v>
      </c>
      <c r="B614" s="3">
        <v>78.686990760592863</v>
      </c>
    </row>
    <row r="615" spans="1:2" x14ac:dyDescent="0.25">
      <c r="A615" s="5">
        <v>36923</v>
      </c>
      <c r="B615" s="3">
        <v>67.121346324195812</v>
      </c>
    </row>
    <row r="616" spans="1:2" x14ac:dyDescent="0.25">
      <c r="A616" s="5">
        <v>36951</v>
      </c>
      <c r="B616" s="3">
        <v>58.777997364947844</v>
      </c>
    </row>
    <row r="617" spans="1:2" x14ac:dyDescent="0.25">
      <c r="A617" s="5">
        <v>36982</v>
      </c>
      <c r="B617" s="3">
        <v>46.548117154817191</v>
      </c>
    </row>
    <row r="618" spans="1:2" x14ac:dyDescent="0.25">
      <c r="A618" s="5">
        <v>37012</v>
      </c>
      <c r="B618" s="3">
        <v>39.610574189876459</v>
      </c>
    </row>
    <row r="619" spans="1:2" x14ac:dyDescent="0.25">
      <c r="A619" s="5">
        <v>37043</v>
      </c>
      <c r="B619" s="3">
        <v>33.198380566806819</v>
      </c>
    </row>
    <row r="620" spans="1:2" x14ac:dyDescent="0.25">
      <c r="A620" s="5">
        <v>37073</v>
      </c>
      <c r="B620" s="3">
        <v>30.427904769435198</v>
      </c>
    </row>
    <row r="621" spans="1:2" x14ac:dyDescent="0.25">
      <c r="A621" s="5">
        <v>37104</v>
      </c>
      <c r="B621" s="3">
        <v>29.236571725849856</v>
      </c>
    </row>
    <row r="622" spans="1:2" x14ac:dyDescent="0.25">
      <c r="A622" s="5">
        <v>37135</v>
      </c>
      <c r="B622" s="3">
        <v>27.195183140979729</v>
      </c>
    </row>
    <row r="623" spans="1:2" x14ac:dyDescent="0.25">
      <c r="A623" s="5">
        <v>37165</v>
      </c>
      <c r="B623" s="3">
        <v>25.308415781112291</v>
      </c>
    </row>
    <row r="624" spans="1:2" x14ac:dyDescent="0.25">
      <c r="A624" s="5">
        <v>37196</v>
      </c>
      <c r="B624" s="3">
        <v>24.617407938796788</v>
      </c>
    </row>
    <row r="625" spans="1:2" x14ac:dyDescent="0.25">
      <c r="A625" s="5">
        <v>37226</v>
      </c>
      <c r="B625" s="3">
        <v>22.438739789967023</v>
      </c>
    </row>
    <row r="626" spans="1:2" x14ac:dyDescent="0.25">
      <c r="A626" s="5">
        <v>37257</v>
      </c>
      <c r="B626" s="3">
        <v>16.531035235073421</v>
      </c>
    </row>
    <row r="627" spans="1:2" x14ac:dyDescent="0.25">
      <c r="A627" s="5">
        <v>37288</v>
      </c>
      <c r="B627" s="3">
        <v>14.441382234471023</v>
      </c>
    </row>
    <row r="628" spans="1:2" x14ac:dyDescent="0.25">
      <c r="A628" s="5">
        <v>37316</v>
      </c>
      <c r="B628" s="3">
        <v>13.241365003629157</v>
      </c>
    </row>
    <row r="629" spans="1:2" x14ac:dyDescent="0.25">
      <c r="A629" s="5">
        <v>37347</v>
      </c>
      <c r="B629" s="3">
        <v>12.989701233817264</v>
      </c>
    </row>
    <row r="630" spans="1:2" x14ac:dyDescent="0.25">
      <c r="A630" s="5">
        <v>37377</v>
      </c>
      <c r="B630" s="3">
        <v>13.35742644813649</v>
      </c>
    </row>
    <row r="631" spans="1:2" x14ac:dyDescent="0.25">
      <c r="A631" s="5">
        <v>37408</v>
      </c>
      <c r="B631" s="3">
        <v>13.248226950350883</v>
      </c>
    </row>
    <row r="632" spans="1:2" x14ac:dyDescent="0.25">
      <c r="A632" s="5">
        <v>37438</v>
      </c>
      <c r="B632" s="3">
        <v>12.898726500913082</v>
      </c>
    </row>
    <row r="633" spans="1:2" x14ac:dyDescent="0.25">
      <c r="A633" s="5">
        <v>37469</v>
      </c>
      <c r="B633" s="3">
        <v>12.901278051727406</v>
      </c>
    </row>
    <row r="634" spans="1:2" x14ac:dyDescent="0.25">
      <c r="A634" s="5">
        <v>37500</v>
      </c>
      <c r="B634" s="3">
        <v>11.279092702179039</v>
      </c>
    </row>
    <row r="635" spans="1:2" x14ac:dyDescent="0.25">
      <c r="A635" s="5">
        <v>37530</v>
      </c>
      <c r="B635" s="3">
        <v>10.697923774247876</v>
      </c>
    </row>
    <row r="636" spans="1:2" x14ac:dyDescent="0.25">
      <c r="A636" s="5">
        <v>37561</v>
      </c>
      <c r="B636" s="3">
        <v>9.7131344142667331</v>
      </c>
    </row>
    <row r="637" spans="1:2" x14ac:dyDescent="0.25">
      <c r="A637" s="5">
        <v>37591</v>
      </c>
      <c r="B637" s="3">
        <v>9.355760983512095</v>
      </c>
    </row>
    <row r="638" spans="1:2" x14ac:dyDescent="0.25">
      <c r="A638" s="5">
        <v>37622</v>
      </c>
      <c r="B638" s="3">
        <v>10.087620759382588</v>
      </c>
    </row>
    <row r="639" spans="1:2" x14ac:dyDescent="0.25">
      <c r="A639" s="5">
        <v>37653</v>
      </c>
      <c r="B639" s="3">
        <v>9.7578822570510084</v>
      </c>
    </row>
    <row r="640" spans="1:2" x14ac:dyDescent="0.25">
      <c r="A640" s="5">
        <v>37681</v>
      </c>
      <c r="B640" s="3">
        <v>9.1512786692998773</v>
      </c>
    </row>
    <row r="641" spans="1:2" x14ac:dyDescent="0.25">
      <c r="A641" s="5">
        <v>37712</v>
      </c>
      <c r="B641" s="3">
        <v>8.5886525462722574</v>
      </c>
    </row>
    <row r="642" spans="1:2" x14ac:dyDescent="0.25">
      <c r="A642" s="5">
        <v>37742</v>
      </c>
      <c r="B642" s="3">
        <v>8.2513852592240653</v>
      </c>
    </row>
    <row r="643" spans="1:2" x14ac:dyDescent="0.25">
      <c r="A643" s="5">
        <v>37773</v>
      </c>
      <c r="B643" s="3">
        <v>7.6152304609204524</v>
      </c>
    </row>
    <row r="644" spans="1:2" x14ac:dyDescent="0.25">
      <c r="A644" s="5">
        <v>37803</v>
      </c>
      <c r="B644" s="3">
        <v>7.7223326350495336</v>
      </c>
    </row>
    <row r="645" spans="1:2" x14ac:dyDescent="0.25">
      <c r="A645" s="5">
        <v>37834</v>
      </c>
      <c r="B645" s="3">
        <v>7.3197254657253019</v>
      </c>
    </row>
    <row r="646" spans="1:2" x14ac:dyDescent="0.25">
      <c r="A646" s="5">
        <v>37865</v>
      </c>
      <c r="B646" s="3">
        <v>7.5480560454425749</v>
      </c>
    </row>
    <row r="647" spans="1:2" x14ac:dyDescent="0.25">
      <c r="A647" s="5">
        <v>37895</v>
      </c>
      <c r="B647" s="3">
        <v>6.8612688768468599</v>
      </c>
    </row>
    <row r="648" spans="1:2" x14ac:dyDescent="0.25">
      <c r="A648" s="5">
        <v>37926</v>
      </c>
      <c r="B648" s="3">
        <v>6.4781293177431198</v>
      </c>
    </row>
    <row r="649" spans="1:2" x14ac:dyDescent="0.25">
      <c r="A649" s="5">
        <v>37956</v>
      </c>
      <c r="B649" s="3">
        <v>6.0698754651484776</v>
      </c>
    </row>
    <row r="650" spans="1:2" x14ac:dyDescent="0.25">
      <c r="A650" s="5">
        <v>37987</v>
      </c>
      <c r="B650" s="3">
        <v>3.9209183673454051</v>
      </c>
    </row>
    <row r="651" spans="1:2" x14ac:dyDescent="0.25">
      <c r="A651" s="5">
        <v>38018</v>
      </c>
      <c r="B651" s="3">
        <v>3.8396948497400052</v>
      </c>
    </row>
    <row r="652" spans="1:2" x14ac:dyDescent="0.25">
      <c r="A652" s="5">
        <v>38047</v>
      </c>
      <c r="B652" s="3">
        <v>3.9792895684224394</v>
      </c>
    </row>
    <row r="653" spans="1:2" x14ac:dyDescent="0.25">
      <c r="A653" s="5">
        <v>38078</v>
      </c>
      <c r="B653" s="3">
        <v>3.6500839386289785</v>
      </c>
    </row>
    <row r="654" spans="1:2" x14ac:dyDescent="0.25">
      <c r="A654" s="5">
        <v>38108</v>
      </c>
      <c r="B654" s="3">
        <v>2.9749707563462957</v>
      </c>
    </row>
    <row r="655" spans="1:2" x14ac:dyDescent="0.25">
      <c r="A655" s="5">
        <v>38139</v>
      </c>
      <c r="B655" s="3">
        <v>2.8722732109613736</v>
      </c>
    </row>
    <row r="656" spans="1:2" x14ac:dyDescent="0.25">
      <c r="A656" s="5">
        <v>38169</v>
      </c>
      <c r="B656" s="3">
        <v>2.2048068612414928</v>
      </c>
    </row>
    <row r="657" spans="1:2" x14ac:dyDescent="0.25">
      <c r="A657" s="5">
        <v>38200</v>
      </c>
      <c r="B657" s="3">
        <v>2.1693991794114798</v>
      </c>
    </row>
    <row r="658" spans="1:2" x14ac:dyDescent="0.25">
      <c r="A658" s="5">
        <v>38231</v>
      </c>
      <c r="B658" s="3">
        <v>1.6002768759121988</v>
      </c>
    </row>
    <row r="659" spans="1:2" x14ac:dyDescent="0.25">
      <c r="A659" s="5">
        <v>38261</v>
      </c>
      <c r="B659" s="3">
        <v>1.882874494270359</v>
      </c>
    </row>
    <row r="660" spans="1:2" x14ac:dyDescent="0.25">
      <c r="A660" s="5">
        <v>38292</v>
      </c>
      <c r="B660" s="3">
        <v>1.9694157454621664</v>
      </c>
    </row>
    <row r="661" spans="1:2" x14ac:dyDescent="0.25">
      <c r="A661" s="5">
        <v>38322</v>
      </c>
      <c r="B661" s="3">
        <v>1.9455764427507294</v>
      </c>
    </row>
    <row r="662" spans="1:2" x14ac:dyDescent="0.25">
      <c r="A662" s="5">
        <v>38353</v>
      </c>
      <c r="B662" s="3">
        <v>1.7777925981324882</v>
      </c>
    </row>
    <row r="663" spans="1:2" x14ac:dyDescent="0.25">
      <c r="A663" s="5">
        <v>38384</v>
      </c>
      <c r="B663" s="3">
        <v>1.3597925789444298</v>
      </c>
    </row>
    <row r="664" spans="1:2" x14ac:dyDescent="0.25">
      <c r="A664" s="5">
        <v>38412</v>
      </c>
      <c r="B664" s="3">
        <v>0.92139607496419806</v>
      </c>
    </row>
    <row r="665" spans="1:2" x14ac:dyDescent="0.25">
      <c r="A665" s="5">
        <v>38443</v>
      </c>
      <c r="B665" s="3">
        <v>1.1063797555532107</v>
      </c>
    </row>
    <row r="666" spans="1:2" x14ac:dyDescent="0.25">
      <c r="A666" s="5">
        <v>38473</v>
      </c>
      <c r="B666" s="3">
        <v>1.7673061109387378</v>
      </c>
    </row>
    <row r="667" spans="1:2" x14ac:dyDescent="0.25">
      <c r="A667" s="5">
        <v>38504</v>
      </c>
      <c r="B667" s="3">
        <v>2.1540189014690458</v>
      </c>
    </row>
    <row r="668" spans="1:2" x14ac:dyDescent="0.25">
      <c r="A668" s="5">
        <v>38534</v>
      </c>
      <c r="B668" s="3">
        <v>2.6269281369809327</v>
      </c>
    </row>
    <row r="669" spans="1:2" x14ac:dyDescent="0.25">
      <c r="A669" s="5">
        <v>38565</v>
      </c>
      <c r="B669" s="3">
        <v>2.4492958746299198</v>
      </c>
    </row>
    <row r="670" spans="1:2" x14ac:dyDescent="0.25">
      <c r="A670" s="5">
        <v>38596</v>
      </c>
      <c r="B670" s="3">
        <v>2.9474755340021641</v>
      </c>
    </row>
    <row r="671" spans="1:2" x14ac:dyDescent="0.25">
      <c r="A671" s="5">
        <v>38626</v>
      </c>
      <c r="B671" s="3">
        <v>3.0186356597116104</v>
      </c>
    </row>
    <row r="672" spans="1:2" x14ac:dyDescent="0.25">
      <c r="A672" s="5">
        <v>38657</v>
      </c>
      <c r="B672" s="3">
        <v>2.7613518268616799</v>
      </c>
    </row>
    <row r="673" spans="1:2" x14ac:dyDescent="0.25">
      <c r="A673" s="5">
        <v>38687</v>
      </c>
      <c r="B673" s="3">
        <v>3.1342192727671359</v>
      </c>
    </row>
    <row r="674" spans="1:2" x14ac:dyDescent="0.25">
      <c r="A674" s="5">
        <v>38718</v>
      </c>
      <c r="B674" s="3">
        <v>3.3743336996864715</v>
      </c>
    </row>
    <row r="675" spans="1:2" x14ac:dyDescent="0.25">
      <c r="A675" s="5">
        <v>38749</v>
      </c>
      <c r="B675" s="3">
        <v>3.8234338261342815</v>
      </c>
    </row>
    <row r="676" spans="1:2" x14ac:dyDescent="0.25">
      <c r="A676" s="5">
        <v>38777</v>
      </c>
      <c r="B676" s="3">
        <v>4.2254541196057316</v>
      </c>
    </row>
    <row r="677" spans="1:2" x14ac:dyDescent="0.25">
      <c r="A677" s="5">
        <v>38808</v>
      </c>
      <c r="B677" s="3">
        <v>3.430704316000277</v>
      </c>
    </row>
    <row r="678" spans="1:2" x14ac:dyDescent="0.25">
      <c r="A678" s="5">
        <v>38838</v>
      </c>
      <c r="B678" s="3">
        <v>3.1074028025803502</v>
      </c>
    </row>
    <row r="679" spans="1:2" x14ac:dyDescent="0.25">
      <c r="A679" s="5">
        <v>38869</v>
      </c>
      <c r="B679" s="3">
        <v>2.7972400331230052</v>
      </c>
    </row>
    <row r="680" spans="1:2" x14ac:dyDescent="0.25">
      <c r="A680" s="5">
        <v>38899</v>
      </c>
      <c r="B680" s="3">
        <v>2.9881696770458044</v>
      </c>
    </row>
    <row r="681" spans="1:2" x14ac:dyDescent="0.25">
      <c r="A681" s="5">
        <v>38930</v>
      </c>
      <c r="B681" s="3">
        <v>3.3604325838977545</v>
      </c>
    </row>
    <row r="682" spans="1:2" x14ac:dyDescent="0.25">
      <c r="A682" s="5">
        <v>38961</v>
      </c>
      <c r="B682" s="3">
        <v>3.2129324121383362</v>
      </c>
    </row>
    <row r="683" spans="1:2" x14ac:dyDescent="0.25">
      <c r="A683" s="5">
        <v>38991</v>
      </c>
      <c r="B683" s="3">
        <v>3.2117263022406028</v>
      </c>
    </row>
    <row r="684" spans="1:2" x14ac:dyDescent="0.25">
      <c r="A684" s="5">
        <v>39022</v>
      </c>
      <c r="B684" s="3">
        <v>3.2089690315623143</v>
      </c>
    </row>
    <row r="685" spans="1:2" x14ac:dyDescent="0.25">
      <c r="A685" s="5">
        <v>39052</v>
      </c>
      <c r="B685" s="3">
        <v>2.8693946629644085</v>
      </c>
    </row>
    <row r="686" spans="1:2" x14ac:dyDescent="0.25">
      <c r="A686" s="5">
        <v>39083</v>
      </c>
      <c r="B686" s="3">
        <v>2.6838518658175659</v>
      </c>
    </row>
    <row r="687" spans="1:2" x14ac:dyDescent="0.25">
      <c r="A687" s="5">
        <v>39114</v>
      </c>
      <c r="B687" s="3">
        <v>2.0310492920073697</v>
      </c>
    </row>
    <row r="688" spans="1:2" x14ac:dyDescent="0.25">
      <c r="A688" s="5">
        <v>39142</v>
      </c>
      <c r="B688" s="3">
        <v>1.467672019476951</v>
      </c>
    </row>
    <row r="689" spans="1:2" x14ac:dyDescent="0.25">
      <c r="A689" s="5">
        <v>39173</v>
      </c>
      <c r="B689" s="3">
        <v>1.3886244875731979</v>
      </c>
    </row>
    <row r="690" spans="1:2" x14ac:dyDescent="0.25">
      <c r="A690" s="5">
        <v>39203</v>
      </c>
      <c r="B690" s="3">
        <v>1.5593367464025176</v>
      </c>
    </row>
    <row r="691" spans="1:2" x14ac:dyDescent="0.25">
      <c r="A691" s="5">
        <v>39234</v>
      </c>
      <c r="B691" s="3">
        <v>2.1878732080739871</v>
      </c>
    </row>
    <row r="692" spans="1:2" x14ac:dyDescent="0.25">
      <c r="A692" s="5">
        <v>39264</v>
      </c>
      <c r="B692" s="3">
        <v>2.5845489975500069</v>
      </c>
    </row>
    <row r="693" spans="1:2" x14ac:dyDescent="0.25">
      <c r="A693" s="5">
        <v>39295</v>
      </c>
      <c r="B693" s="3">
        <v>2.4395118932862614</v>
      </c>
    </row>
    <row r="694" spans="1:2" x14ac:dyDescent="0.25">
      <c r="A694" s="5">
        <v>39326</v>
      </c>
      <c r="B694" s="3">
        <v>2.5793086877219595</v>
      </c>
    </row>
    <row r="695" spans="1:2" x14ac:dyDescent="0.25">
      <c r="A695" s="5">
        <v>39356</v>
      </c>
      <c r="B695" s="3">
        <v>2.3604973958889497</v>
      </c>
    </row>
    <row r="696" spans="1:2" x14ac:dyDescent="0.25">
      <c r="A696" s="5">
        <v>39387</v>
      </c>
      <c r="B696" s="3">
        <v>2.6997646924515006</v>
      </c>
    </row>
    <row r="697" spans="1:2" x14ac:dyDescent="0.25">
      <c r="A697" s="5">
        <v>39417</v>
      </c>
      <c r="B697" s="3">
        <v>3.3197064259852027</v>
      </c>
    </row>
    <row r="698" spans="1:2" x14ac:dyDescent="0.25">
      <c r="A698" s="5">
        <v>39448</v>
      </c>
      <c r="B698" s="3">
        <v>4.1904224273300761</v>
      </c>
    </row>
    <row r="699" spans="1:2" x14ac:dyDescent="0.25">
      <c r="A699" s="5">
        <v>39479</v>
      </c>
      <c r="B699" s="3">
        <v>5.1025119793920437</v>
      </c>
    </row>
    <row r="700" spans="1:2" x14ac:dyDescent="0.25">
      <c r="A700" s="5">
        <v>39508</v>
      </c>
      <c r="B700" s="3">
        <v>6.5554854775860205</v>
      </c>
    </row>
    <row r="701" spans="1:2" x14ac:dyDescent="0.25">
      <c r="A701" s="5">
        <v>39539</v>
      </c>
      <c r="B701" s="3">
        <v>8.1835931173223742</v>
      </c>
    </row>
    <row r="702" spans="1:2" x14ac:dyDescent="0.25">
      <c r="A702" s="5">
        <v>39569</v>
      </c>
      <c r="B702" s="3">
        <v>9.2853146976360268</v>
      </c>
    </row>
    <row r="703" spans="1:2" x14ac:dyDescent="0.25">
      <c r="A703" s="5">
        <v>39600</v>
      </c>
      <c r="B703" s="3">
        <v>9.6873225297907197</v>
      </c>
    </row>
    <row r="704" spans="1:2" x14ac:dyDescent="0.25">
      <c r="A704" s="5">
        <v>39630</v>
      </c>
      <c r="B704" s="3">
        <v>9.8709980999683857</v>
      </c>
    </row>
    <row r="705" spans="1:2" x14ac:dyDescent="0.25">
      <c r="A705" s="5">
        <v>39661</v>
      </c>
      <c r="B705" s="3">
        <v>10.021328854220734</v>
      </c>
    </row>
    <row r="706" spans="1:2" x14ac:dyDescent="0.25">
      <c r="A706" s="5">
        <v>39692</v>
      </c>
      <c r="B706" s="3">
        <v>9.9658594077537188</v>
      </c>
    </row>
    <row r="707" spans="1:2" x14ac:dyDescent="0.25">
      <c r="A707" s="5">
        <v>39722</v>
      </c>
      <c r="B707" s="3">
        <v>9.852631337941741</v>
      </c>
    </row>
    <row r="708" spans="1:2" x14ac:dyDescent="0.25">
      <c r="A708" s="5">
        <v>39753</v>
      </c>
      <c r="B708" s="3">
        <v>9.1332077881898677</v>
      </c>
    </row>
    <row r="709" spans="1:2" x14ac:dyDescent="0.25">
      <c r="A709" s="5">
        <v>39783</v>
      </c>
      <c r="B709" s="3">
        <v>8.8305413647254749</v>
      </c>
    </row>
    <row r="710" spans="1:2" x14ac:dyDescent="0.25">
      <c r="A710" s="5">
        <v>39814</v>
      </c>
      <c r="B710" s="3">
        <v>8.3627878020311464</v>
      </c>
    </row>
    <row r="711" spans="1:2" x14ac:dyDescent="0.25">
      <c r="A711" s="5">
        <v>39845</v>
      </c>
      <c r="B711" s="3">
        <v>7.8502882994007317</v>
      </c>
    </row>
    <row r="712" spans="1:2" x14ac:dyDescent="0.25">
      <c r="A712" s="5">
        <v>39873</v>
      </c>
      <c r="B712" s="3">
        <v>7.4374822328275414</v>
      </c>
    </row>
    <row r="713" spans="1:2" x14ac:dyDescent="0.25">
      <c r="A713" s="5">
        <v>39904</v>
      </c>
      <c r="B713" s="3">
        <v>6.5237972039483116</v>
      </c>
    </row>
    <row r="714" spans="1:2" x14ac:dyDescent="0.25">
      <c r="A714" s="5">
        <v>39934</v>
      </c>
      <c r="B714" s="3">
        <v>5.4089572853670331</v>
      </c>
    </row>
    <row r="715" spans="1:2" x14ac:dyDescent="0.25">
      <c r="A715" s="5">
        <v>39965</v>
      </c>
      <c r="B715" s="3">
        <v>4.5381480868417423</v>
      </c>
    </row>
    <row r="716" spans="1:2" x14ac:dyDescent="0.25">
      <c r="A716" s="5">
        <v>39995</v>
      </c>
      <c r="B716" s="3">
        <v>3.8525598954858742</v>
      </c>
    </row>
    <row r="717" spans="1:2" x14ac:dyDescent="0.25">
      <c r="A717" s="5">
        <v>40026</v>
      </c>
      <c r="B717" s="3">
        <v>3.3265281981658346</v>
      </c>
    </row>
    <row r="718" spans="1:2" x14ac:dyDescent="0.25">
      <c r="A718" s="5">
        <v>40057</v>
      </c>
      <c r="B718" s="3">
        <v>3.291729207279892</v>
      </c>
    </row>
    <row r="719" spans="1:2" x14ac:dyDescent="0.25">
      <c r="A719" s="5">
        <v>40087</v>
      </c>
      <c r="B719" s="3">
        <v>3.5038333957850387</v>
      </c>
    </row>
    <row r="720" spans="1:2" x14ac:dyDescent="0.25">
      <c r="A720" s="5">
        <v>40118</v>
      </c>
      <c r="B720" s="3">
        <v>4.0184981272965992</v>
      </c>
    </row>
    <row r="721" spans="1:2" x14ac:dyDescent="0.25">
      <c r="A721" s="5">
        <v>40148</v>
      </c>
      <c r="B721" s="3">
        <v>4.3117436393044439</v>
      </c>
    </row>
    <row r="722" spans="1:2" x14ac:dyDescent="0.25">
      <c r="A722" s="5">
        <v>40179</v>
      </c>
      <c r="B722" s="3">
        <v>4.4394110553968913</v>
      </c>
    </row>
    <row r="723" spans="1:2" x14ac:dyDescent="0.25">
      <c r="A723" s="5">
        <v>40210</v>
      </c>
      <c r="B723" s="3">
        <v>4.3091051969781136</v>
      </c>
    </row>
    <row r="724" spans="1:2" x14ac:dyDescent="0.25">
      <c r="A724" s="5">
        <v>40238</v>
      </c>
      <c r="B724" s="3">
        <v>3.3512992873457881</v>
      </c>
    </row>
    <row r="725" spans="1:2" x14ac:dyDescent="0.25">
      <c r="A725" s="5">
        <v>40269</v>
      </c>
      <c r="B725" s="3">
        <v>3.209960883889651</v>
      </c>
    </row>
    <row r="726" spans="1:2" x14ac:dyDescent="0.25">
      <c r="A726" s="5">
        <v>40299</v>
      </c>
      <c r="B726" s="3">
        <v>3.2362619701015172</v>
      </c>
    </row>
    <row r="727" spans="1:2" x14ac:dyDescent="0.25">
      <c r="A727" s="5">
        <v>40330</v>
      </c>
      <c r="B727" s="3">
        <v>3.304849300135837</v>
      </c>
    </row>
    <row r="728" spans="1:2" x14ac:dyDescent="0.25">
      <c r="A728" s="5">
        <v>40360</v>
      </c>
      <c r="B728" s="3">
        <v>3.401037196519896</v>
      </c>
    </row>
    <row r="729" spans="1:2" x14ac:dyDescent="0.25">
      <c r="A729" s="5">
        <v>40391</v>
      </c>
      <c r="B729" s="3">
        <v>3.8202705633646916</v>
      </c>
    </row>
    <row r="730" spans="1:2" x14ac:dyDescent="0.25">
      <c r="A730" s="5">
        <v>40422</v>
      </c>
      <c r="B730" s="3">
        <v>3.4400485952637005</v>
      </c>
    </row>
    <row r="731" spans="1:2" x14ac:dyDescent="0.25">
      <c r="A731" s="5">
        <v>40452</v>
      </c>
      <c r="B731" s="3">
        <v>3.4579018800483086</v>
      </c>
    </row>
    <row r="732" spans="1:2" x14ac:dyDescent="0.25">
      <c r="A732" s="5">
        <v>40483</v>
      </c>
      <c r="B732" s="3">
        <v>3.3908341237536499</v>
      </c>
    </row>
    <row r="733" spans="1:2" x14ac:dyDescent="0.25">
      <c r="A733" s="5">
        <v>40513</v>
      </c>
      <c r="B733" s="3">
        <v>3.3280350744563592</v>
      </c>
    </row>
    <row r="734" spans="1:2" x14ac:dyDescent="0.25">
      <c r="A734" s="5">
        <v>40544</v>
      </c>
      <c r="B734" s="3">
        <v>3.1727968053811395</v>
      </c>
    </row>
    <row r="735" spans="1:2" x14ac:dyDescent="0.25">
      <c r="A735" s="5">
        <v>40575</v>
      </c>
      <c r="B735" s="3">
        <v>3.392995544699251</v>
      </c>
    </row>
    <row r="736" spans="1:2" x14ac:dyDescent="0.25">
      <c r="A736" s="5">
        <v>40603</v>
      </c>
      <c r="B736" s="3">
        <v>3.572504522429476</v>
      </c>
    </row>
    <row r="737" spans="1:2" x14ac:dyDescent="0.25">
      <c r="A737" s="5">
        <v>40634</v>
      </c>
      <c r="B737" s="3">
        <v>3.8844682631986149</v>
      </c>
    </row>
    <row r="738" spans="1:2" x14ac:dyDescent="0.25">
      <c r="A738" s="5">
        <v>40664</v>
      </c>
      <c r="B738" s="3">
        <v>4.2262867870932475</v>
      </c>
    </row>
    <row r="739" spans="1:2" x14ac:dyDescent="0.25">
      <c r="A739" s="5">
        <v>40695</v>
      </c>
      <c r="B739" s="3">
        <v>4.2773386644214595</v>
      </c>
    </row>
    <row r="740" spans="1:2" x14ac:dyDescent="0.25">
      <c r="A740" s="5">
        <v>40725</v>
      </c>
      <c r="B740" s="3">
        <v>4.4402488715846289</v>
      </c>
    </row>
    <row r="741" spans="1:2" x14ac:dyDescent="0.25">
      <c r="A741" s="5">
        <v>40756</v>
      </c>
      <c r="B741" s="3">
        <v>4.8361219660249422</v>
      </c>
    </row>
    <row r="742" spans="1:2" x14ac:dyDescent="0.25">
      <c r="A742" s="5">
        <v>40787</v>
      </c>
      <c r="B742" s="3">
        <v>5.3944183465807427</v>
      </c>
    </row>
    <row r="743" spans="1:2" x14ac:dyDescent="0.25">
      <c r="A743" s="5">
        <v>40817</v>
      </c>
      <c r="B743" s="3">
        <v>5.4972726173629916</v>
      </c>
    </row>
    <row r="744" spans="1:2" x14ac:dyDescent="0.25">
      <c r="A744" s="5">
        <v>40848</v>
      </c>
      <c r="B744" s="3">
        <v>5.5316235257620416</v>
      </c>
    </row>
    <row r="745" spans="1:2" x14ac:dyDescent="0.25">
      <c r="A745" s="5">
        <v>40878</v>
      </c>
      <c r="B745" s="3">
        <v>5.4093822756088761</v>
      </c>
    </row>
    <row r="746" spans="1:2" x14ac:dyDescent="0.25">
      <c r="A746" s="5">
        <v>40909</v>
      </c>
      <c r="B746" s="3">
        <v>5.2920830513985662</v>
      </c>
    </row>
    <row r="747" spans="1:2" x14ac:dyDescent="0.25">
      <c r="A747" s="5">
        <v>40940</v>
      </c>
      <c r="B747" s="3">
        <v>5.525092312790969</v>
      </c>
    </row>
    <row r="748" spans="1:2" x14ac:dyDescent="0.25">
      <c r="A748" s="5">
        <v>40969</v>
      </c>
      <c r="B748" s="3">
        <v>6.1183522018686487</v>
      </c>
    </row>
    <row r="749" spans="1:2" x14ac:dyDescent="0.25">
      <c r="A749" s="5">
        <v>41000</v>
      </c>
      <c r="B749" s="3">
        <v>5.421474172661922</v>
      </c>
    </row>
    <row r="750" spans="1:2" x14ac:dyDescent="0.25">
      <c r="A750" s="5">
        <v>41030</v>
      </c>
      <c r="B750" s="3">
        <v>4.8542583574739284</v>
      </c>
    </row>
    <row r="751" spans="1:2" x14ac:dyDescent="0.25">
      <c r="A751" s="5">
        <v>41061</v>
      </c>
      <c r="B751" s="3">
        <v>4.996093689726866</v>
      </c>
    </row>
    <row r="752" spans="1:2" x14ac:dyDescent="0.25">
      <c r="A752" s="5">
        <v>41091</v>
      </c>
      <c r="B752" s="3">
        <v>5.0856085454401567</v>
      </c>
    </row>
    <row r="753" spans="1:2" x14ac:dyDescent="0.25">
      <c r="A753" s="5">
        <v>41122</v>
      </c>
      <c r="B753" s="3">
        <v>4.8792688977567167</v>
      </c>
    </row>
    <row r="754" spans="1:2" x14ac:dyDescent="0.25">
      <c r="A754" s="5">
        <v>41153</v>
      </c>
      <c r="B754" s="3">
        <v>5.223749778440534</v>
      </c>
    </row>
    <row r="755" spans="1:2" x14ac:dyDescent="0.25">
      <c r="A755" s="5">
        <v>41183</v>
      </c>
      <c r="B755" s="3">
        <v>4.9446779533784735</v>
      </c>
    </row>
    <row r="756" spans="1:2" x14ac:dyDescent="0.25">
      <c r="A756" s="5">
        <v>41214</v>
      </c>
      <c r="B756" s="3">
        <v>4.7730664557271041</v>
      </c>
    </row>
    <row r="757" spans="1:2" x14ac:dyDescent="0.25">
      <c r="A757" s="5">
        <v>41244</v>
      </c>
      <c r="B757" s="3">
        <v>4.1639096100438699</v>
      </c>
    </row>
    <row r="758" spans="1:2" x14ac:dyDescent="0.25">
      <c r="A758" s="5">
        <v>41275</v>
      </c>
      <c r="B758" s="3">
        <v>4.0972796139242318</v>
      </c>
    </row>
    <row r="759" spans="1:2" x14ac:dyDescent="0.25">
      <c r="A759" s="5">
        <v>41306</v>
      </c>
      <c r="B759" s="3">
        <v>3.4849592110180572</v>
      </c>
    </row>
    <row r="760" spans="1:2" x14ac:dyDescent="0.25">
      <c r="A760" s="5">
        <v>41334</v>
      </c>
      <c r="B760" s="3">
        <v>3.0105804823026272</v>
      </c>
    </row>
    <row r="761" spans="1:2" x14ac:dyDescent="0.25">
      <c r="A761" s="5">
        <v>41365</v>
      </c>
      <c r="B761" s="3">
        <v>3.0321893102358333</v>
      </c>
    </row>
    <row r="762" spans="1:2" x14ac:dyDescent="0.25">
      <c r="A762" s="5">
        <v>41395</v>
      </c>
      <c r="B762" s="3">
        <v>3.0075765125454179</v>
      </c>
    </row>
    <row r="763" spans="1:2" x14ac:dyDescent="0.25">
      <c r="A763" s="5">
        <v>41426</v>
      </c>
      <c r="B763" s="3">
        <v>2.6786469649253242</v>
      </c>
    </row>
    <row r="764" spans="1:2" x14ac:dyDescent="0.25">
      <c r="A764" s="5">
        <v>41456</v>
      </c>
      <c r="B764" s="3">
        <v>2.3920110073427647</v>
      </c>
    </row>
    <row r="765" spans="1:2" x14ac:dyDescent="0.25">
      <c r="A765" s="5">
        <v>41487</v>
      </c>
      <c r="B765" s="3">
        <v>2.2745212441421581</v>
      </c>
    </row>
    <row r="766" spans="1:2" x14ac:dyDescent="0.25">
      <c r="A766" s="5">
        <v>41518</v>
      </c>
      <c r="B766" s="3">
        <v>1.7141731147833461</v>
      </c>
    </row>
    <row r="767" spans="1:2" x14ac:dyDescent="0.25">
      <c r="A767" s="5">
        <v>41548</v>
      </c>
      <c r="B767" s="3">
        <v>2.0416800848982231</v>
      </c>
    </row>
    <row r="768" spans="1:2" x14ac:dyDescent="0.25">
      <c r="A768" s="5">
        <v>41579</v>
      </c>
      <c r="B768" s="3">
        <v>2.3013635719448367</v>
      </c>
    </row>
    <row r="769" spans="1:2" x14ac:dyDescent="0.25">
      <c r="A769" s="5">
        <v>41609</v>
      </c>
      <c r="B769" s="3">
        <v>2.7003420115437882</v>
      </c>
    </row>
    <row r="770" spans="1:2" x14ac:dyDescent="0.25">
      <c r="A770" s="5">
        <v>41640</v>
      </c>
      <c r="B770" s="3">
        <v>2.924014712846712</v>
      </c>
    </row>
    <row r="771" spans="1:2" x14ac:dyDescent="0.25">
      <c r="A771" s="5">
        <v>41671</v>
      </c>
      <c r="B771" s="3">
        <v>2.8471790432320843</v>
      </c>
    </row>
    <row r="772" spans="1:2" x14ac:dyDescent="0.25">
      <c r="A772" s="5">
        <v>41699</v>
      </c>
      <c r="B772" s="3">
        <v>3.1112617837957934</v>
      </c>
    </row>
    <row r="773" spans="1:2" x14ac:dyDescent="0.25">
      <c r="A773" s="5">
        <v>41730</v>
      </c>
      <c r="B773" s="3">
        <v>3.2311403335452793</v>
      </c>
    </row>
    <row r="774" spans="1:2" x14ac:dyDescent="0.25">
      <c r="A774" s="5">
        <v>41760</v>
      </c>
      <c r="B774" s="3">
        <v>3.4140249681799517</v>
      </c>
    </row>
    <row r="775" spans="1:2" x14ac:dyDescent="0.25">
      <c r="A775" s="5">
        <v>41791</v>
      </c>
      <c r="B775" s="3">
        <v>3.6717449822409876</v>
      </c>
    </row>
    <row r="776" spans="1:2" x14ac:dyDescent="0.25">
      <c r="A776" s="5">
        <v>41821</v>
      </c>
      <c r="B776" s="3">
        <v>4.1093502695999762</v>
      </c>
    </row>
    <row r="777" spans="1:2" x14ac:dyDescent="0.25">
      <c r="A777" s="5">
        <v>41852</v>
      </c>
      <c r="B777" s="3">
        <v>4.1465929998669715</v>
      </c>
    </row>
    <row r="778" spans="1:2" x14ac:dyDescent="0.25">
      <c r="A778" s="5">
        <v>41883</v>
      </c>
      <c r="B778" s="3">
        <v>4.193032290967591</v>
      </c>
    </row>
    <row r="779" spans="1:2" x14ac:dyDescent="0.25">
      <c r="A779" s="5">
        <v>41913</v>
      </c>
      <c r="B779" s="3">
        <v>3.9798130056050374</v>
      </c>
    </row>
    <row r="780" spans="1:2" x14ac:dyDescent="0.25">
      <c r="A780" s="5">
        <v>41944</v>
      </c>
      <c r="B780" s="3">
        <v>3.7592495882753374</v>
      </c>
    </row>
    <row r="781" spans="1:2" x14ac:dyDescent="0.25">
      <c r="A781" s="5">
        <v>41974</v>
      </c>
      <c r="B781" s="3">
        <v>3.6673572119306774</v>
      </c>
    </row>
    <row r="782" spans="1:2" x14ac:dyDescent="0.25">
      <c r="A782" s="5">
        <v>42005</v>
      </c>
      <c r="B782" s="3">
        <v>3.532171855670807</v>
      </c>
    </row>
    <row r="783" spans="1:2" x14ac:dyDescent="0.25">
      <c r="A783" s="5">
        <v>42036</v>
      </c>
      <c r="B783" s="3">
        <v>4.0518365106259502</v>
      </c>
    </row>
    <row r="784" spans="1:2" x14ac:dyDescent="0.25">
      <c r="A784" s="5">
        <v>42064</v>
      </c>
      <c r="B784" s="3">
        <v>3.7603398071759608</v>
      </c>
    </row>
    <row r="785" spans="1:2" x14ac:dyDescent="0.25">
      <c r="A785" s="5">
        <v>42095</v>
      </c>
      <c r="B785" s="3">
        <v>4.3208194963953561</v>
      </c>
    </row>
    <row r="786" spans="1:2" x14ac:dyDescent="0.25">
      <c r="A786" s="5">
        <v>42125</v>
      </c>
      <c r="B786" s="3">
        <v>4.5484906890322696</v>
      </c>
    </row>
    <row r="787" spans="1:2" x14ac:dyDescent="0.25">
      <c r="A787" s="5">
        <v>42156</v>
      </c>
      <c r="B787" s="3">
        <v>4.8654527823772442</v>
      </c>
    </row>
    <row r="788" spans="1:2" x14ac:dyDescent="0.25">
      <c r="A788" s="5">
        <v>42186</v>
      </c>
      <c r="B788" s="3">
        <v>4.3611239275241687</v>
      </c>
    </row>
    <row r="789" spans="1:2" x14ac:dyDescent="0.25">
      <c r="A789" s="5">
        <v>42217</v>
      </c>
      <c r="B789" s="3">
        <v>4.1416584882259633</v>
      </c>
    </row>
    <row r="790" spans="1:2" x14ac:dyDescent="0.25">
      <c r="A790" s="5">
        <v>42248</v>
      </c>
      <c r="B790" s="3">
        <v>3.7811446825019912</v>
      </c>
    </row>
    <row r="791" spans="1:2" x14ac:dyDescent="0.25">
      <c r="A791" s="5">
        <v>42278</v>
      </c>
      <c r="B791" s="3">
        <v>3.4773918535774939</v>
      </c>
    </row>
    <row r="792" spans="1:2" x14ac:dyDescent="0.25">
      <c r="A792" s="5">
        <v>42309</v>
      </c>
      <c r="B792" s="3">
        <v>3.4011411830474403</v>
      </c>
    </row>
    <row r="793" spans="1:2" x14ac:dyDescent="0.25">
      <c r="A793" s="5">
        <v>42339</v>
      </c>
      <c r="B793" s="3">
        <v>3.3801251333493765</v>
      </c>
    </row>
    <row r="794" spans="1:2" x14ac:dyDescent="0.25">
      <c r="A794" s="12">
        <v>42370</v>
      </c>
      <c r="B794" s="6">
        <v>3.0900896740086381</v>
      </c>
    </row>
    <row r="795" spans="1:2" x14ac:dyDescent="0.25">
      <c r="A795" s="12">
        <v>42401</v>
      </c>
      <c r="B795" s="6">
        <v>2.6040612767624225</v>
      </c>
    </row>
    <row r="796" spans="1:2" x14ac:dyDescent="0.25">
      <c r="A796" s="12">
        <v>42430</v>
      </c>
      <c r="B796" s="6">
        <v>2.3208464108577402</v>
      </c>
    </row>
    <row r="797" spans="1:2" x14ac:dyDescent="0.25">
      <c r="A797" s="12">
        <v>42461</v>
      </c>
      <c r="B797" s="6">
        <v>1.7823753243683598</v>
      </c>
    </row>
    <row r="798" spans="1:2" x14ac:dyDescent="0.25">
      <c r="A798" s="12">
        <v>42491</v>
      </c>
      <c r="B798" s="6">
        <v>1.6348199617538341</v>
      </c>
    </row>
    <row r="799" spans="1:2" x14ac:dyDescent="0.25">
      <c r="A799" s="12">
        <v>42522</v>
      </c>
      <c r="B799" s="6">
        <v>1.5855330521231394</v>
      </c>
    </row>
    <row r="800" spans="1:2" x14ac:dyDescent="0.25">
      <c r="A800" s="12">
        <v>42552</v>
      </c>
      <c r="B800" s="6">
        <v>1.5797375463993717</v>
      </c>
    </row>
    <row r="801" spans="1:2" x14ac:dyDescent="0.25">
      <c r="A801" s="12">
        <v>42583</v>
      </c>
      <c r="B801" s="6">
        <v>1.4154726536454945</v>
      </c>
    </row>
    <row r="802" spans="1:2" x14ac:dyDescent="0.25">
      <c r="A802" s="12">
        <v>42614</v>
      </c>
      <c r="B802" s="6">
        <v>1.3021284025845858</v>
      </c>
    </row>
    <row r="803" spans="1:2" x14ac:dyDescent="0.25">
      <c r="A803" s="12">
        <v>42644</v>
      </c>
      <c r="B803" s="6">
        <v>1.3104767184654946</v>
      </c>
    </row>
    <row r="804" spans="1:2" x14ac:dyDescent="0.25">
      <c r="A804" s="12">
        <v>42675</v>
      </c>
      <c r="B804" s="6">
        <v>1.0547889980796725</v>
      </c>
    </row>
    <row r="805" spans="1:2" x14ac:dyDescent="0.25">
      <c r="A805" s="12">
        <v>42705</v>
      </c>
      <c r="B805" s="6">
        <v>1.1197914471599262</v>
      </c>
    </row>
    <row r="806" spans="1:2" x14ac:dyDescent="0.25">
      <c r="A806" s="12">
        <v>42736</v>
      </c>
      <c r="B806" s="6">
        <v>0.89765418796987717</v>
      </c>
    </row>
    <row r="807" spans="1:2" x14ac:dyDescent="0.25">
      <c r="A807" s="12">
        <v>42767</v>
      </c>
      <c r="B807" s="6">
        <v>0.95830692957399322</v>
      </c>
    </row>
    <row r="808" spans="1:2" x14ac:dyDescent="0.25">
      <c r="A808" s="12">
        <v>42795</v>
      </c>
      <c r="B808" s="6">
        <v>0.95899011504793918</v>
      </c>
    </row>
    <row r="809" spans="1:2" x14ac:dyDescent="0.25">
      <c r="A809" s="12">
        <v>42826</v>
      </c>
      <c r="B809" s="6">
        <v>1.0880903757012561</v>
      </c>
    </row>
    <row r="810" spans="1:2" x14ac:dyDescent="0.25">
      <c r="A810" s="12">
        <v>42856</v>
      </c>
      <c r="B810" s="6">
        <v>1.1020826304536655</v>
      </c>
    </row>
    <row r="811" spans="1:2" x14ac:dyDescent="0.25">
      <c r="A811" s="12">
        <v>42887</v>
      </c>
      <c r="B811" s="6">
        <v>0.15939317724598823</v>
      </c>
    </row>
    <row r="812" spans="1:2" x14ac:dyDescent="0.25">
      <c r="A812" s="12">
        <v>42917</v>
      </c>
      <c r="B812" s="6">
        <v>0.10389512300118042</v>
      </c>
    </row>
    <row r="813" spans="1:2" x14ac:dyDescent="0.25">
      <c r="A813" s="12">
        <v>42948</v>
      </c>
      <c r="B813" s="6">
        <v>0.27925995126929593</v>
      </c>
    </row>
    <row r="814" spans="1:2" x14ac:dyDescent="0.25">
      <c r="A814" s="12">
        <v>42979</v>
      </c>
      <c r="B814" s="6">
        <v>-2.651202487628268E-2</v>
      </c>
    </row>
    <row r="815" spans="1:2" x14ac:dyDescent="0.25">
      <c r="A815" s="12">
        <v>43009</v>
      </c>
      <c r="B815" s="6">
        <v>-8.8799729145989659E-2</v>
      </c>
    </row>
    <row r="816" spans="1:2" x14ac:dyDescent="0.25">
      <c r="A816" s="12">
        <v>43040</v>
      </c>
      <c r="B816" s="6">
        <v>-0.21729083445822539</v>
      </c>
    </row>
    <row r="817" spans="1:2" x14ac:dyDescent="0.25">
      <c r="A817" s="12">
        <v>43070</v>
      </c>
      <c r="B817" s="6">
        <v>-0.19670054309899854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69"/>
  <sheetViews>
    <sheetView workbookViewId="0">
      <pane ySplit="2" topLeftCell="A3" activePane="bottomLeft" state="frozen"/>
      <selection pane="bottomLeft"/>
    </sheetView>
  </sheetViews>
  <sheetFormatPr defaultColWidth="8.88671875" defaultRowHeight="13.2" x14ac:dyDescent="0.25"/>
  <cols>
    <col min="1" max="16384" width="8.88671875" style="1"/>
  </cols>
  <sheetData>
    <row r="1" spans="1:2" x14ac:dyDescent="0.25">
      <c r="B1" s="7" t="s">
        <v>26</v>
      </c>
    </row>
    <row r="2" spans="1:2" x14ac:dyDescent="0.25">
      <c r="B2" s="7" t="s">
        <v>27</v>
      </c>
    </row>
    <row r="3" spans="1:2" x14ac:dyDescent="0.25">
      <c r="A3" s="1">
        <v>1951</v>
      </c>
      <c r="B3" s="3">
        <v>-2.1667323747302047</v>
      </c>
    </row>
    <row r="4" spans="1:2" x14ac:dyDescent="0.25">
      <c r="A4" s="1">
        <v>1952</v>
      </c>
      <c r="B4" s="3">
        <v>1.6187375175861576</v>
      </c>
    </row>
    <row r="5" spans="1:2" x14ac:dyDescent="0.25">
      <c r="A5" s="1">
        <v>1953</v>
      </c>
      <c r="B5" s="3">
        <v>0.41478631483582729</v>
      </c>
    </row>
    <row r="6" spans="1:2" x14ac:dyDescent="0.25">
      <c r="A6" s="1">
        <v>1954</v>
      </c>
      <c r="B6" s="3">
        <v>1.1775053445751915</v>
      </c>
    </row>
    <row r="7" spans="1:2" x14ac:dyDescent="0.25">
      <c r="A7" s="1">
        <v>1955</v>
      </c>
      <c r="B7" s="3">
        <v>-0.65845999997596272</v>
      </c>
    </row>
    <row r="8" spans="1:2" x14ac:dyDescent="0.25">
      <c r="A8" s="1">
        <v>1956</v>
      </c>
      <c r="B8" s="3">
        <v>3.647431919556225</v>
      </c>
    </row>
    <row r="9" spans="1:2" x14ac:dyDescent="0.25">
      <c r="A9" s="1">
        <v>1957</v>
      </c>
      <c r="B9" s="3">
        <v>-0.46314866622598888</v>
      </c>
    </row>
    <row r="10" spans="1:2" x14ac:dyDescent="0.25">
      <c r="A10" s="1">
        <v>1958</v>
      </c>
      <c r="B10" s="3">
        <v>-1.2662009449499467</v>
      </c>
    </row>
    <row r="11" spans="1:2" x14ac:dyDescent="0.25">
      <c r="A11" s="1">
        <v>1959</v>
      </c>
      <c r="B11" s="3">
        <v>1.4900538184431675</v>
      </c>
    </row>
    <row r="12" spans="1:2" x14ac:dyDescent="0.25">
      <c r="A12" s="1">
        <v>1960</v>
      </c>
      <c r="B12" s="3">
        <v>1.4384265401625729</v>
      </c>
    </row>
    <row r="13" spans="1:2" x14ac:dyDescent="0.25">
      <c r="A13" s="1">
        <v>1961</v>
      </c>
      <c r="B13" s="3">
        <v>1.785393745819885</v>
      </c>
    </row>
    <row r="14" spans="1:2" x14ac:dyDescent="0.25">
      <c r="A14" s="1">
        <v>1962</v>
      </c>
      <c r="B14" s="3">
        <v>1.168503343663764</v>
      </c>
    </row>
    <row r="15" spans="1:2" x14ac:dyDescent="0.25">
      <c r="A15" s="1">
        <v>1963</v>
      </c>
      <c r="B15" s="3">
        <v>-0.6054015065693984</v>
      </c>
    </row>
    <row r="16" spans="1:2" x14ac:dyDescent="0.25">
      <c r="A16" s="1">
        <v>1964</v>
      </c>
      <c r="B16" s="3">
        <v>-0.29284312896364401</v>
      </c>
    </row>
    <row r="17" spans="1:2" x14ac:dyDescent="0.25">
      <c r="A17" s="1">
        <v>1965</v>
      </c>
      <c r="B17" s="3">
        <v>1.9630970893225166</v>
      </c>
    </row>
    <row r="18" spans="1:2" x14ac:dyDescent="0.25">
      <c r="A18" s="1">
        <v>1966</v>
      </c>
      <c r="B18" s="3">
        <v>2.2757871530188689</v>
      </c>
    </row>
    <row r="19" spans="1:2" x14ac:dyDescent="0.25">
      <c r="A19" s="1">
        <v>1967</v>
      </c>
      <c r="B19" s="3">
        <v>-0.18102661766778316</v>
      </c>
    </row>
    <row r="20" spans="1:2" x14ac:dyDescent="0.25">
      <c r="A20" s="1">
        <v>1968</v>
      </c>
      <c r="B20" s="3">
        <v>2.0399844172698787</v>
      </c>
    </row>
    <row r="21" spans="1:2" x14ac:dyDescent="0.25">
      <c r="A21" s="1">
        <v>1969</v>
      </c>
      <c r="B21" s="3">
        <v>4.1268960022616934</v>
      </c>
    </row>
    <row r="22" spans="1:2" x14ac:dyDescent="0.25">
      <c r="A22" s="1">
        <v>1970</v>
      </c>
      <c r="B22" s="3">
        <v>2.8062107549481707</v>
      </c>
    </row>
    <row r="23" spans="1:2" x14ac:dyDescent="0.25">
      <c r="A23" s="1">
        <v>1971</v>
      </c>
      <c r="B23" s="3">
        <v>-6.3452095889242024</v>
      </c>
    </row>
    <row r="24" spans="1:2" x14ac:dyDescent="0.25">
      <c r="A24" s="1">
        <v>1972</v>
      </c>
      <c r="B24" s="3">
        <v>-1.5653393322276461</v>
      </c>
    </row>
    <row r="25" spans="1:2" x14ac:dyDescent="0.25">
      <c r="A25" s="1">
        <v>1973</v>
      </c>
      <c r="B25" s="3">
        <v>-5.5093664385423704</v>
      </c>
    </row>
    <row r="26" spans="1:2" x14ac:dyDescent="0.25">
      <c r="A26" s="1">
        <v>1974</v>
      </c>
      <c r="B26" s="3">
        <v>-0.30869864727260249</v>
      </c>
    </row>
    <row r="27" spans="1:2" x14ac:dyDescent="0.25">
      <c r="A27" s="1">
        <v>1975</v>
      </c>
      <c r="B27" s="3">
        <v>-2.8803613613652255</v>
      </c>
    </row>
    <row r="28" spans="1:2" x14ac:dyDescent="0.25">
      <c r="A28" s="1">
        <v>1976</v>
      </c>
      <c r="B28" s="3">
        <v>1.2817998255566219</v>
      </c>
    </row>
    <row r="29" spans="1:2" x14ac:dyDescent="0.25">
      <c r="A29" s="1">
        <v>1977</v>
      </c>
      <c r="B29" s="3">
        <v>1.6759783604626328</v>
      </c>
    </row>
    <row r="30" spans="1:2" x14ac:dyDescent="0.25">
      <c r="A30" s="1">
        <v>1978</v>
      </c>
      <c r="B30" s="3">
        <v>2.4475940130183638</v>
      </c>
    </row>
    <row r="31" spans="1:2" x14ac:dyDescent="0.25">
      <c r="A31" s="1">
        <v>1979</v>
      </c>
      <c r="B31" s="3">
        <v>9.8221073125005862</v>
      </c>
    </row>
    <row r="32" spans="1:2" x14ac:dyDescent="0.25">
      <c r="A32" s="1">
        <v>1980</v>
      </c>
      <c r="B32" s="3">
        <v>-2.5705409954903184</v>
      </c>
    </row>
    <row r="33" spans="1:2" x14ac:dyDescent="0.25">
      <c r="A33" s="1">
        <v>1981</v>
      </c>
      <c r="B33" s="3">
        <v>-3.8960150273621541</v>
      </c>
    </row>
    <row r="34" spans="1:2" x14ac:dyDescent="0.25">
      <c r="A34" s="1">
        <v>1982</v>
      </c>
      <c r="B34" s="3">
        <v>-3.2448234922965566</v>
      </c>
    </row>
    <row r="35" spans="1:2" x14ac:dyDescent="0.25">
      <c r="A35" s="1">
        <v>1983</v>
      </c>
      <c r="B35" s="3">
        <v>8.4020339028210351</v>
      </c>
    </row>
    <row r="36" spans="1:2" x14ac:dyDescent="0.25">
      <c r="A36" s="1">
        <v>1984</v>
      </c>
      <c r="B36" s="3">
        <v>-0.53853984636158536</v>
      </c>
    </row>
    <row r="37" spans="1:2" x14ac:dyDescent="0.25">
      <c r="A37" s="1">
        <v>1985</v>
      </c>
      <c r="B37" s="3">
        <v>-0.46842325864300988</v>
      </c>
    </row>
    <row r="38" spans="1:2" x14ac:dyDescent="0.25">
      <c r="A38" s="1">
        <v>1986</v>
      </c>
      <c r="B38" s="3">
        <v>-0.22915793301140075</v>
      </c>
    </row>
    <row r="39" spans="1:2" x14ac:dyDescent="0.25">
      <c r="A39" s="1">
        <v>1987</v>
      </c>
      <c r="B39" s="3">
        <v>8.9990412527466734</v>
      </c>
    </row>
    <row r="40" spans="1:2" x14ac:dyDescent="0.25">
      <c r="A40" s="1">
        <v>1988</v>
      </c>
      <c r="B40" s="3">
        <v>-11.261204933941428</v>
      </c>
    </row>
    <row r="41" spans="1:2" x14ac:dyDescent="0.25">
      <c r="A41" s="1">
        <v>1989</v>
      </c>
      <c r="B41" s="3">
        <v>0.6274194820104495</v>
      </c>
    </row>
    <row r="42" spans="1:2" x14ac:dyDescent="0.25">
      <c r="A42" s="1">
        <v>1990</v>
      </c>
      <c r="B42" s="3">
        <v>-2.7098557207526284</v>
      </c>
    </row>
    <row r="43" spans="1:2" x14ac:dyDescent="0.25">
      <c r="A43" s="1">
        <v>1991</v>
      </c>
      <c r="B43" s="3">
        <v>-0.72930101465127406</v>
      </c>
    </row>
    <row r="44" spans="1:2" x14ac:dyDescent="0.25">
      <c r="A44" s="1">
        <v>1992</v>
      </c>
      <c r="B44" s="3">
        <v>-2.6671763678462854</v>
      </c>
    </row>
    <row r="45" spans="1:2" x14ac:dyDescent="0.25">
      <c r="A45" s="1">
        <v>1993</v>
      </c>
      <c r="B45" s="3">
        <v>2.9230678287210154</v>
      </c>
    </row>
    <row r="46" spans="1:2" x14ac:dyDescent="0.25">
      <c r="A46" s="1">
        <v>1994</v>
      </c>
      <c r="B46" s="3">
        <v>4.7968096262156905</v>
      </c>
    </row>
    <row r="47" spans="1:2" x14ac:dyDescent="0.25">
      <c r="A47" s="1">
        <v>1995</v>
      </c>
      <c r="B47" s="3">
        <v>-10.514901157624013</v>
      </c>
    </row>
    <row r="48" spans="1:2" x14ac:dyDescent="0.25">
      <c r="A48" s="1">
        <v>1996</v>
      </c>
      <c r="B48" s="3">
        <v>-1.6927652841475465</v>
      </c>
    </row>
    <row r="49" spans="1:2" x14ac:dyDescent="0.25">
      <c r="A49" s="1">
        <v>1997</v>
      </c>
      <c r="B49" s="3">
        <v>-6.1198657592980803</v>
      </c>
    </row>
    <row r="50" spans="1:2" x14ac:dyDescent="0.25">
      <c r="A50" s="1">
        <v>1998</v>
      </c>
      <c r="B50" s="3">
        <v>8.5031849091201614</v>
      </c>
    </row>
    <row r="51" spans="1:2" x14ac:dyDescent="0.25">
      <c r="A51" s="1">
        <v>1999</v>
      </c>
      <c r="B51" s="3">
        <v>26.330181804457165</v>
      </c>
    </row>
    <row r="52" spans="1:2" x14ac:dyDescent="0.25">
      <c r="A52" s="1">
        <v>2000</v>
      </c>
      <c r="B52" s="3">
        <v>-16.65358693575174</v>
      </c>
    </row>
    <row r="53" spans="1:2" x14ac:dyDescent="0.25">
      <c r="A53" s="1">
        <v>2001</v>
      </c>
      <c r="B53" s="3">
        <v>-3.7012949598586578</v>
      </c>
    </row>
    <row r="54" spans="1:2" x14ac:dyDescent="0.25">
      <c r="A54" s="1">
        <v>2002</v>
      </c>
      <c r="B54" s="3">
        <v>-3.1801329298671659</v>
      </c>
    </row>
    <row r="55" spans="1:2" x14ac:dyDescent="0.25">
      <c r="A55" s="1">
        <v>2003</v>
      </c>
      <c r="B55" s="3">
        <v>-2.0263907390814806</v>
      </c>
    </row>
    <row r="56" spans="1:2" x14ac:dyDescent="0.25">
      <c r="A56" s="1">
        <v>2004</v>
      </c>
      <c r="B56" s="3">
        <v>-4.5834221235965744</v>
      </c>
    </row>
    <row r="57" spans="1:2" x14ac:dyDescent="0.25">
      <c r="A57" s="1">
        <v>2005</v>
      </c>
      <c r="B57" s="3">
        <v>-4.9141255354976252</v>
      </c>
    </row>
    <row r="58" spans="1:2" x14ac:dyDescent="0.25">
      <c r="A58" s="1">
        <v>2006</v>
      </c>
      <c r="B58" s="3">
        <v>-6.3656908739166571</v>
      </c>
    </row>
    <row r="59" spans="1:2" x14ac:dyDescent="0.25">
      <c r="A59" s="1">
        <v>2007</v>
      </c>
      <c r="B59" s="3">
        <v>-1.137429299756022</v>
      </c>
    </row>
    <row r="60" spans="1:2" x14ac:dyDescent="0.25">
      <c r="A60" s="1">
        <v>2008</v>
      </c>
      <c r="B60" s="3">
        <v>-3.174940241455896</v>
      </c>
    </row>
    <row r="61" spans="1:2" x14ac:dyDescent="0.25">
      <c r="A61" s="1">
        <v>2009</v>
      </c>
      <c r="B61" s="3">
        <v>-9.4039589456722936</v>
      </c>
    </row>
    <row r="62" spans="1:2" x14ac:dyDescent="0.25">
      <c r="A62" s="1">
        <v>2010</v>
      </c>
      <c r="B62" s="3">
        <v>1.7348636355441649</v>
      </c>
    </row>
    <row r="63" spans="1:2" x14ac:dyDescent="0.25">
      <c r="A63" s="1">
        <v>2011</v>
      </c>
      <c r="B63" s="3">
        <v>-2.465742835776128</v>
      </c>
    </row>
    <row r="64" spans="1:2" x14ac:dyDescent="0.25">
      <c r="A64" s="1">
        <v>2012</v>
      </c>
      <c r="B64" s="3">
        <v>1.3864868646549393</v>
      </c>
    </row>
    <row r="65" spans="1:2" x14ac:dyDescent="0.25">
      <c r="A65" s="1">
        <v>2013</v>
      </c>
      <c r="B65" s="3">
        <v>-2.4223175059695143</v>
      </c>
    </row>
    <row r="66" spans="1:2" x14ac:dyDescent="0.25">
      <c r="A66" s="1">
        <v>2014</v>
      </c>
      <c r="B66" s="3">
        <v>-1.2089214985489218</v>
      </c>
    </row>
    <row r="67" spans="1:2" x14ac:dyDescent="0.25">
      <c r="A67" s="1">
        <v>2015</v>
      </c>
      <c r="B67" s="3">
        <v>-0.74803950854688961</v>
      </c>
    </row>
    <row r="68" spans="1:2" x14ac:dyDescent="0.25">
      <c r="A68" s="1">
        <v>2016</v>
      </c>
      <c r="B68" s="3">
        <v>-1.4414625531624967</v>
      </c>
    </row>
    <row r="69" spans="1:2" x14ac:dyDescent="0.25">
      <c r="A69" s="1">
        <v>2017</v>
      </c>
      <c r="B69" s="3">
        <v>-0.24325741530762945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86"/>
  <sheetViews>
    <sheetView workbookViewId="0"/>
  </sheetViews>
  <sheetFormatPr defaultColWidth="9.109375" defaultRowHeight="14.4" x14ac:dyDescent="0.3"/>
  <sheetData>
    <row r="1" spans="1:7" x14ac:dyDescent="0.3">
      <c r="A1" t="s">
        <v>59</v>
      </c>
      <c r="B1" t="s">
        <v>806</v>
      </c>
    </row>
    <row r="3" spans="1:7" x14ac:dyDescent="0.3">
      <c r="B3" t="s">
        <v>735</v>
      </c>
    </row>
    <row r="4" spans="1:7" x14ac:dyDescent="0.3">
      <c r="A4" s="9" t="s">
        <v>736</v>
      </c>
      <c r="B4" s="9">
        <f>+'Data for Figure 15'!B12</f>
        <v>1.4384265401625729</v>
      </c>
      <c r="D4" s="9"/>
      <c r="E4" s="9"/>
      <c r="G4" s="5"/>
    </row>
    <row r="5" spans="1:7" x14ac:dyDescent="0.3">
      <c r="A5" s="9" t="s">
        <v>737</v>
      </c>
      <c r="B5" s="9">
        <f>+'Data for Figure 15'!B13</f>
        <v>1.785393745819885</v>
      </c>
      <c r="D5" s="9"/>
      <c r="E5" s="9"/>
      <c r="G5" s="5"/>
    </row>
    <row r="6" spans="1:7" x14ac:dyDescent="0.3">
      <c r="A6" s="9" t="s">
        <v>738</v>
      </c>
      <c r="B6" s="9">
        <f>+'Data for Figure 15'!B14</f>
        <v>1.168503343663764</v>
      </c>
      <c r="D6" s="9"/>
      <c r="E6" s="9"/>
      <c r="G6" s="5"/>
    </row>
    <row r="7" spans="1:7" x14ac:dyDescent="0.3">
      <c r="A7" s="9" t="s">
        <v>739</v>
      </c>
      <c r="B7" s="9">
        <f>+'Data for Figure 15'!B15</f>
        <v>-0.6054015065693984</v>
      </c>
      <c r="D7" s="9"/>
      <c r="E7" s="9"/>
      <c r="G7" s="5"/>
    </row>
    <row r="8" spans="1:7" x14ac:dyDescent="0.3">
      <c r="A8" s="9" t="s">
        <v>740</v>
      </c>
      <c r="B8" s="9">
        <f>+'Data for Figure 15'!B16</f>
        <v>-0.29284312896364401</v>
      </c>
      <c r="D8" s="9"/>
      <c r="E8" s="9"/>
      <c r="G8" s="5"/>
    </row>
    <row r="9" spans="1:7" x14ac:dyDescent="0.3">
      <c r="A9" s="9" t="s">
        <v>741</v>
      </c>
      <c r="B9" s="9">
        <f>+'Data for Figure 15'!B17</f>
        <v>1.9630970893225166</v>
      </c>
      <c r="D9" s="9"/>
      <c r="E9" s="9"/>
      <c r="G9" s="5"/>
    </row>
    <row r="10" spans="1:7" x14ac:dyDescent="0.3">
      <c r="A10" s="9" t="s">
        <v>742</v>
      </c>
      <c r="B10" s="9">
        <f>+'Data for Figure 15'!B18</f>
        <v>2.2757871530188689</v>
      </c>
      <c r="D10" s="9"/>
      <c r="E10" s="9"/>
      <c r="G10" s="5"/>
    </row>
    <row r="11" spans="1:7" x14ac:dyDescent="0.3">
      <c r="A11" s="9" t="s">
        <v>743</v>
      </c>
      <c r="B11" s="9">
        <f>+'Data for Figure 15'!B19</f>
        <v>-0.18102661766778316</v>
      </c>
      <c r="D11" s="9"/>
      <c r="E11" s="9"/>
      <c r="G11" s="5"/>
    </row>
    <row r="12" spans="1:7" x14ac:dyDescent="0.3">
      <c r="A12" s="9" t="s">
        <v>744</v>
      </c>
      <c r="B12" s="9">
        <f>+'Data for Figure 15'!B20</f>
        <v>2.0399844172698787</v>
      </c>
      <c r="D12" s="9"/>
      <c r="E12" s="9"/>
      <c r="G12" s="5"/>
    </row>
    <row r="13" spans="1:7" x14ac:dyDescent="0.3">
      <c r="A13" s="9" t="s">
        <v>745</v>
      </c>
      <c r="B13" s="9">
        <f>+'Data for Figure 15'!B21</f>
        <v>4.1268960022616934</v>
      </c>
      <c r="D13" s="9"/>
      <c r="E13" s="9"/>
      <c r="G13" s="5"/>
    </row>
    <row r="14" spans="1:7" x14ac:dyDescent="0.3">
      <c r="A14" s="9" t="s">
        <v>746</v>
      </c>
      <c r="B14" s="9">
        <f>+'Data for Figure 15'!B22</f>
        <v>2.8062107549481707</v>
      </c>
      <c r="D14" s="9"/>
      <c r="E14" s="9"/>
      <c r="G14" s="5"/>
    </row>
    <row r="15" spans="1:7" x14ac:dyDescent="0.3">
      <c r="A15" s="9" t="s">
        <v>747</v>
      </c>
      <c r="B15" s="9">
        <f>+'Data for Figure 15'!B23</f>
        <v>-6.3452095889242024</v>
      </c>
      <c r="D15" s="9"/>
      <c r="E15" s="9"/>
      <c r="G15" s="5"/>
    </row>
    <row r="16" spans="1:7" x14ac:dyDescent="0.3">
      <c r="A16" s="9" t="s">
        <v>748</v>
      </c>
      <c r="B16" s="9">
        <f>+'Data for Figure 15'!B24</f>
        <v>-1.5653393322276461</v>
      </c>
      <c r="D16" s="9"/>
      <c r="E16" s="9"/>
      <c r="G16" s="5"/>
    </row>
    <row r="17" spans="1:7" x14ac:dyDescent="0.3">
      <c r="A17" s="9" t="s">
        <v>749</v>
      </c>
      <c r="B17" s="9">
        <f>+'Data for Figure 15'!B25</f>
        <v>-5.5093664385423704</v>
      </c>
      <c r="D17" s="9"/>
      <c r="E17" s="9"/>
      <c r="G17" s="5"/>
    </row>
    <row r="18" spans="1:7" x14ac:dyDescent="0.3">
      <c r="A18" s="9" t="s">
        <v>750</v>
      </c>
      <c r="B18" s="9">
        <f>+'Data for Figure 15'!B26</f>
        <v>-0.30869864727260249</v>
      </c>
      <c r="D18" s="9"/>
      <c r="E18" s="9"/>
      <c r="G18" s="5"/>
    </row>
    <row r="19" spans="1:7" x14ac:dyDescent="0.3">
      <c r="A19" s="9" t="s">
        <v>751</v>
      </c>
      <c r="B19" s="9">
        <f>+'Data for Figure 15'!B27</f>
        <v>-2.8803613613652255</v>
      </c>
      <c r="D19" s="9"/>
      <c r="E19" s="9"/>
      <c r="G19" s="5"/>
    </row>
    <row r="20" spans="1:7" x14ac:dyDescent="0.3">
      <c r="A20" s="9" t="s">
        <v>752</v>
      </c>
      <c r="B20" s="9">
        <f>+'Data for Figure 15'!B28</f>
        <v>1.2817998255566219</v>
      </c>
      <c r="D20" s="9"/>
      <c r="E20" s="9"/>
      <c r="G20" s="5"/>
    </row>
    <row r="21" spans="1:7" x14ac:dyDescent="0.3">
      <c r="A21" s="9" t="s">
        <v>753</v>
      </c>
      <c r="B21" s="9">
        <f>+'Data for Figure 15'!B29</f>
        <v>1.6759783604626328</v>
      </c>
      <c r="D21" s="9"/>
      <c r="E21" s="9"/>
      <c r="G21" s="5"/>
    </row>
    <row r="22" spans="1:7" x14ac:dyDescent="0.3">
      <c r="A22" s="9" t="s">
        <v>754</v>
      </c>
      <c r="B22" s="9">
        <f>+'Data for Figure 15'!B30</f>
        <v>2.4475940130183638</v>
      </c>
      <c r="D22" s="9"/>
      <c r="E22" s="9"/>
      <c r="G22" s="5"/>
    </row>
    <row r="23" spans="1:7" x14ac:dyDescent="0.3">
      <c r="A23" s="9" t="s">
        <v>755</v>
      </c>
      <c r="B23" s="9">
        <f>+'Data for Figure 15'!B31</f>
        <v>9.8221073125005862</v>
      </c>
      <c r="D23" s="9"/>
      <c r="E23" s="9"/>
      <c r="G23" s="5"/>
    </row>
    <row r="24" spans="1:7" x14ac:dyDescent="0.3">
      <c r="A24" s="9" t="s">
        <v>756</v>
      </c>
      <c r="B24" s="9">
        <f>+'Data for Figure 15'!B32</f>
        <v>-2.5705409954903184</v>
      </c>
      <c r="D24" s="9"/>
      <c r="E24" s="9"/>
      <c r="G24" s="5"/>
    </row>
    <row r="25" spans="1:7" x14ac:dyDescent="0.3">
      <c r="A25" s="9" t="s">
        <v>757</v>
      </c>
      <c r="B25" s="9">
        <f>+'Data for Figure 15'!B33</f>
        <v>-3.8960150273621541</v>
      </c>
      <c r="D25" s="9"/>
      <c r="E25" s="9"/>
      <c r="G25" s="5"/>
    </row>
    <row r="26" spans="1:7" x14ac:dyDescent="0.3">
      <c r="A26" s="9" t="s">
        <v>758</v>
      </c>
      <c r="B26" s="9">
        <f>+'Data for Figure 15'!B34</f>
        <v>-3.2448234922965566</v>
      </c>
      <c r="D26" s="9"/>
      <c r="E26" s="9"/>
      <c r="G26" s="5"/>
    </row>
    <row r="27" spans="1:7" x14ac:dyDescent="0.3">
      <c r="A27" s="9" t="s">
        <v>759</v>
      </c>
      <c r="B27" s="9">
        <f>+'Data for Figure 15'!B35</f>
        <v>8.4020339028210351</v>
      </c>
      <c r="D27" s="9"/>
      <c r="E27" s="9"/>
      <c r="G27" s="5"/>
    </row>
    <row r="28" spans="1:7" x14ac:dyDescent="0.3">
      <c r="A28" s="9" t="s">
        <v>760</v>
      </c>
      <c r="B28" s="9">
        <f>+'Data for Figure 15'!B36</f>
        <v>-0.53853984636158536</v>
      </c>
      <c r="D28" s="9"/>
      <c r="E28" s="9"/>
      <c r="G28" s="5"/>
    </row>
    <row r="29" spans="1:7" x14ac:dyDescent="0.3">
      <c r="A29" s="9" t="s">
        <v>761</v>
      </c>
      <c r="B29" s="9">
        <f>+'Data for Figure 15'!B37</f>
        <v>-0.46842325864300988</v>
      </c>
      <c r="D29" s="9"/>
      <c r="E29" s="9"/>
      <c r="G29" s="5"/>
    </row>
    <row r="30" spans="1:7" x14ac:dyDescent="0.3">
      <c r="A30" s="9" t="s">
        <v>762</v>
      </c>
      <c r="B30" s="9">
        <f>+'Data for Figure 15'!B38</f>
        <v>-0.22915793301140075</v>
      </c>
      <c r="D30" s="9"/>
      <c r="E30" s="9"/>
      <c r="G30" s="5"/>
    </row>
    <row r="31" spans="1:7" x14ac:dyDescent="0.3">
      <c r="A31" s="9" t="s">
        <v>763</v>
      </c>
      <c r="B31" s="9">
        <f>+'Data for Figure 15'!B39</f>
        <v>8.9990412527466734</v>
      </c>
      <c r="D31" s="9"/>
      <c r="E31" s="9"/>
      <c r="G31" s="5"/>
    </row>
    <row r="32" spans="1:7" x14ac:dyDescent="0.3">
      <c r="A32" s="9" t="s">
        <v>764</v>
      </c>
      <c r="B32" s="9">
        <f>+'Data for Figure 15'!B40</f>
        <v>-11.261204933941428</v>
      </c>
      <c r="D32" s="9"/>
      <c r="E32" s="9"/>
      <c r="G32" s="5"/>
    </row>
    <row r="33" spans="1:7" x14ac:dyDescent="0.3">
      <c r="A33" s="9" t="s">
        <v>765</v>
      </c>
      <c r="B33" s="9">
        <f>+'Data for Figure 15'!B41</f>
        <v>0.6274194820104495</v>
      </c>
      <c r="D33" s="9"/>
      <c r="E33" s="9"/>
      <c r="G33" s="5"/>
    </row>
    <row r="34" spans="1:7" x14ac:dyDescent="0.3">
      <c r="A34" s="9" t="s">
        <v>766</v>
      </c>
      <c r="B34" s="9">
        <f>+'Data for Figure 15'!B42</f>
        <v>-2.7098557207526284</v>
      </c>
      <c r="D34" s="9"/>
      <c r="E34" s="9"/>
      <c r="G34" s="5"/>
    </row>
    <row r="35" spans="1:7" x14ac:dyDescent="0.3">
      <c r="A35" s="9" t="s">
        <v>767</v>
      </c>
      <c r="B35" s="9">
        <f>+'Data for Figure 15'!B43</f>
        <v>-0.72930101465127406</v>
      </c>
      <c r="D35" s="9"/>
      <c r="E35" s="9"/>
      <c r="G35" s="5"/>
    </row>
    <row r="36" spans="1:7" x14ac:dyDescent="0.3">
      <c r="A36" s="9" t="s">
        <v>768</v>
      </c>
      <c r="B36" s="9">
        <f>+'Data for Figure 15'!B44</f>
        <v>-2.6671763678462854</v>
      </c>
      <c r="D36" s="9"/>
      <c r="E36" s="9"/>
      <c r="G36" s="5"/>
    </row>
    <row r="37" spans="1:7" x14ac:dyDescent="0.3">
      <c r="A37" s="9" t="s">
        <v>769</v>
      </c>
      <c r="B37" s="9">
        <f>+'Data for Figure 15'!B45</f>
        <v>2.9230678287210154</v>
      </c>
      <c r="D37" s="9"/>
      <c r="E37" s="9"/>
      <c r="G37" s="5"/>
    </row>
    <row r="38" spans="1:7" x14ac:dyDescent="0.3">
      <c r="A38" s="9" t="s">
        <v>770</v>
      </c>
      <c r="B38" s="9">
        <f>+'Data for Figure 15'!B46</f>
        <v>4.7968096262156905</v>
      </c>
      <c r="D38" s="9"/>
      <c r="E38" s="9"/>
      <c r="G38" s="5"/>
    </row>
    <row r="39" spans="1:7" x14ac:dyDescent="0.3">
      <c r="A39" s="9" t="s">
        <v>771</v>
      </c>
      <c r="B39" s="9">
        <f>+'Data for Figure 15'!B47</f>
        <v>-10.514901157624013</v>
      </c>
      <c r="D39" s="9"/>
      <c r="E39" s="9"/>
      <c r="G39" s="5"/>
    </row>
    <row r="40" spans="1:7" x14ac:dyDescent="0.3">
      <c r="A40" s="9" t="s">
        <v>772</v>
      </c>
      <c r="B40" s="9">
        <f>+'Data for Figure 15'!B48</f>
        <v>-1.6927652841475465</v>
      </c>
      <c r="D40" s="9"/>
      <c r="E40" s="9"/>
      <c r="G40" s="5"/>
    </row>
    <row r="41" spans="1:7" x14ac:dyDescent="0.3">
      <c r="A41" s="9" t="s">
        <v>773</v>
      </c>
      <c r="B41" s="9">
        <f>+'Data for Figure 15'!B49</f>
        <v>-6.1198657592980803</v>
      </c>
      <c r="D41" s="9"/>
      <c r="E41" s="9"/>
      <c r="G41" s="5"/>
    </row>
    <row r="42" spans="1:7" x14ac:dyDescent="0.3">
      <c r="A42" s="9" t="s">
        <v>774</v>
      </c>
      <c r="B42" s="9">
        <f>+'Data for Figure 15'!B50</f>
        <v>8.5031849091201614</v>
      </c>
      <c r="D42" s="9"/>
      <c r="E42" s="9"/>
      <c r="G42" s="5"/>
    </row>
    <row r="43" spans="1:7" x14ac:dyDescent="0.3">
      <c r="A43" s="9" t="s">
        <v>775</v>
      </c>
      <c r="B43" s="9">
        <f>+'Data for Figure 15'!B51</f>
        <v>26.330181804457165</v>
      </c>
      <c r="D43" s="9"/>
      <c r="E43" s="9"/>
      <c r="G43" s="5"/>
    </row>
    <row r="44" spans="1:7" x14ac:dyDescent="0.3">
      <c r="A44" s="9" t="s">
        <v>776</v>
      </c>
      <c r="B44" s="9">
        <f>+'Data for Figure 15'!B52</f>
        <v>-16.65358693575174</v>
      </c>
      <c r="D44" s="9"/>
      <c r="E44" s="9"/>
      <c r="G44" s="5"/>
    </row>
    <row r="45" spans="1:7" x14ac:dyDescent="0.3">
      <c r="A45" s="9" t="s">
        <v>777</v>
      </c>
      <c r="B45" s="9">
        <f>+'Data for Figure 15'!B53</f>
        <v>-3.7012949598586578</v>
      </c>
      <c r="D45" s="9"/>
      <c r="E45" s="9"/>
      <c r="G45" s="5"/>
    </row>
    <row r="46" spans="1:7" x14ac:dyDescent="0.3">
      <c r="A46" s="9" t="s">
        <v>778</v>
      </c>
      <c r="B46" s="9">
        <f>+'Data for Figure 15'!B54</f>
        <v>-3.1801329298671659</v>
      </c>
      <c r="D46" s="9"/>
      <c r="E46" s="9"/>
      <c r="G46" s="5"/>
    </row>
    <row r="47" spans="1:7" x14ac:dyDescent="0.3">
      <c r="A47" s="9" t="s">
        <v>779</v>
      </c>
      <c r="B47" s="9">
        <f>+'Data for Figure 15'!B55</f>
        <v>-2.0263907390814806</v>
      </c>
      <c r="D47" s="9"/>
      <c r="E47" s="9"/>
      <c r="G47" s="5"/>
    </row>
    <row r="48" spans="1:7" x14ac:dyDescent="0.3">
      <c r="A48" s="9" t="s">
        <v>780</v>
      </c>
      <c r="B48" s="9">
        <f>+'Data for Figure 15'!B56</f>
        <v>-4.5834221235965744</v>
      </c>
      <c r="D48" s="9"/>
      <c r="E48" s="9"/>
      <c r="G48" s="5"/>
    </row>
    <row r="49" spans="1:7" x14ac:dyDescent="0.3">
      <c r="A49" s="9" t="s">
        <v>781</v>
      </c>
      <c r="B49" s="9">
        <f>+'Data for Figure 15'!B57</f>
        <v>-4.9141255354976252</v>
      </c>
      <c r="D49" s="9"/>
      <c r="E49" s="9"/>
      <c r="G49" s="5"/>
    </row>
    <row r="50" spans="1:7" x14ac:dyDescent="0.3">
      <c r="A50" s="9" t="s">
        <v>782</v>
      </c>
      <c r="B50" s="9">
        <f>+'Data for Figure 15'!B58</f>
        <v>-6.3656908739166571</v>
      </c>
      <c r="D50" s="9"/>
      <c r="E50" s="9"/>
      <c r="G50" s="5"/>
    </row>
    <row r="51" spans="1:7" x14ac:dyDescent="0.3">
      <c r="A51" s="9" t="s">
        <v>783</v>
      </c>
      <c r="B51" s="9">
        <f>+'Data for Figure 15'!B59</f>
        <v>-1.137429299756022</v>
      </c>
      <c r="D51" s="9"/>
      <c r="E51" s="9"/>
      <c r="G51" s="5"/>
    </row>
    <row r="52" spans="1:7" x14ac:dyDescent="0.3">
      <c r="A52" s="9" t="s">
        <v>784</v>
      </c>
      <c r="B52" s="9">
        <f>+'Data for Figure 15'!B60</f>
        <v>-3.174940241455896</v>
      </c>
      <c r="D52" s="9"/>
      <c r="E52" s="9"/>
      <c r="G52" s="5"/>
    </row>
    <row r="53" spans="1:7" x14ac:dyDescent="0.3">
      <c r="A53" s="9" t="s">
        <v>785</v>
      </c>
      <c r="B53" s="9">
        <f>+'Data for Figure 15'!B61</f>
        <v>-9.4039589456722936</v>
      </c>
      <c r="D53" s="9"/>
      <c r="E53" s="9"/>
      <c r="G53" s="5"/>
    </row>
    <row r="54" spans="1:7" x14ac:dyDescent="0.3">
      <c r="A54" s="9" t="s">
        <v>786</v>
      </c>
      <c r="B54" s="9">
        <f>+'Data for Figure 15'!B62</f>
        <v>1.7348636355441649</v>
      </c>
      <c r="D54" s="9"/>
      <c r="E54" s="9"/>
      <c r="G54" s="5"/>
    </row>
    <row r="55" spans="1:7" x14ac:dyDescent="0.3">
      <c r="A55" s="9" t="s">
        <v>787</v>
      </c>
      <c r="B55" s="9">
        <f>+'Data for Figure 15'!B63</f>
        <v>-2.465742835776128</v>
      </c>
      <c r="D55" s="9"/>
      <c r="E55" s="9"/>
      <c r="G55" s="5"/>
    </row>
    <row r="56" spans="1:7" x14ac:dyDescent="0.3">
      <c r="A56" s="9" t="s">
        <v>788</v>
      </c>
      <c r="B56" s="9">
        <f>+'Data for Figure 15'!B64</f>
        <v>1.3864868646549393</v>
      </c>
      <c r="D56" s="9"/>
      <c r="E56" s="9"/>
      <c r="G56" s="5"/>
    </row>
    <row r="57" spans="1:7" x14ac:dyDescent="0.3">
      <c r="A57" s="9" t="s">
        <v>789</v>
      </c>
      <c r="B57" s="9">
        <f>+'Data for Figure 15'!B65</f>
        <v>-2.4223175059695143</v>
      </c>
      <c r="D57" s="9"/>
      <c r="E57" s="9"/>
      <c r="G57" s="5"/>
    </row>
    <row r="58" spans="1:7" x14ac:dyDescent="0.3">
      <c r="A58" s="9" t="s">
        <v>790</v>
      </c>
      <c r="B58" s="9">
        <f>+'Data for Figure 15'!B66</f>
        <v>-1.2089214985489218</v>
      </c>
      <c r="D58" s="9"/>
      <c r="E58" s="9"/>
      <c r="G58" s="5"/>
    </row>
    <row r="59" spans="1:7" x14ac:dyDescent="0.3">
      <c r="A59" s="9" t="s">
        <v>791</v>
      </c>
      <c r="B59" s="9">
        <f>+'Data for Figure 15'!B67</f>
        <v>-0.74803950854688961</v>
      </c>
      <c r="D59" s="9"/>
      <c r="E59" s="9"/>
      <c r="G59" s="5"/>
    </row>
    <row r="60" spans="1:7" x14ac:dyDescent="0.3">
      <c r="A60" t="s">
        <v>835</v>
      </c>
      <c r="B60" s="9">
        <f>+'Data for Figure 15'!B68</f>
        <v>-1.4414625531624967</v>
      </c>
      <c r="C60" s="9"/>
      <c r="D60" s="9"/>
      <c r="E60" s="9"/>
      <c r="G60" s="5"/>
    </row>
    <row r="61" spans="1:7" x14ac:dyDescent="0.3">
      <c r="A61" t="s">
        <v>836</v>
      </c>
      <c r="B61" s="9">
        <f>+'Data for Figure 15'!B69</f>
        <v>-0.24325741530762945</v>
      </c>
      <c r="C61" s="9"/>
      <c r="D61" s="9"/>
      <c r="G61" s="5"/>
    </row>
    <row r="62" spans="1:7" x14ac:dyDescent="0.3">
      <c r="B62" s="9"/>
      <c r="C62" s="9"/>
      <c r="D62" s="9"/>
      <c r="G62" s="5"/>
    </row>
    <row r="63" spans="1:7" x14ac:dyDescent="0.3">
      <c r="B63" s="9"/>
      <c r="C63" s="9"/>
      <c r="D63" s="9"/>
      <c r="G63" s="5"/>
    </row>
    <row r="64" spans="1:7" x14ac:dyDescent="0.3">
      <c r="B64" s="9"/>
      <c r="C64" s="9"/>
      <c r="D64" s="9"/>
      <c r="G64" s="5"/>
    </row>
    <row r="65" spans="2:7" x14ac:dyDescent="0.3">
      <c r="B65" s="9"/>
      <c r="C65" s="9"/>
      <c r="D65" s="9"/>
      <c r="G65" s="5"/>
    </row>
    <row r="66" spans="2:7" x14ac:dyDescent="0.3">
      <c r="B66" s="9"/>
      <c r="C66" s="9"/>
      <c r="D66" s="9"/>
      <c r="G66" s="5"/>
    </row>
    <row r="67" spans="2:7" x14ac:dyDescent="0.3">
      <c r="B67" s="9"/>
      <c r="C67" s="9"/>
      <c r="D67" s="9"/>
      <c r="G67" s="5"/>
    </row>
    <row r="68" spans="2:7" x14ac:dyDescent="0.3">
      <c r="B68" s="9"/>
      <c r="C68" s="9"/>
      <c r="D68" s="9"/>
      <c r="G68" s="5"/>
    </row>
    <row r="69" spans="2:7" x14ac:dyDescent="0.3">
      <c r="B69" s="9"/>
      <c r="C69" s="9"/>
      <c r="D69" s="9"/>
      <c r="G69" s="5"/>
    </row>
    <row r="70" spans="2:7" x14ac:dyDescent="0.3">
      <c r="B70" s="9"/>
      <c r="C70" s="9"/>
      <c r="D70" s="9"/>
      <c r="G70" s="5"/>
    </row>
    <row r="71" spans="2:7" x14ac:dyDescent="0.3">
      <c r="B71" s="9"/>
      <c r="C71" s="9"/>
      <c r="D71" s="9"/>
      <c r="G71" s="5"/>
    </row>
    <row r="72" spans="2:7" x14ac:dyDescent="0.3">
      <c r="B72" s="9"/>
      <c r="C72" s="9"/>
      <c r="D72" s="9"/>
      <c r="G72" s="5"/>
    </row>
    <row r="73" spans="2:7" x14ac:dyDescent="0.3">
      <c r="B73" s="9"/>
      <c r="C73" s="9"/>
      <c r="D73" s="9"/>
      <c r="G73" s="5"/>
    </row>
    <row r="74" spans="2:7" x14ac:dyDescent="0.3">
      <c r="B74" s="9"/>
      <c r="C74" s="9"/>
      <c r="D74" s="9"/>
      <c r="G74" s="5"/>
    </row>
    <row r="75" spans="2:7" x14ac:dyDescent="0.3">
      <c r="B75" s="9"/>
      <c r="C75" s="9"/>
      <c r="D75" s="9"/>
      <c r="G75" s="5"/>
    </row>
    <row r="76" spans="2:7" x14ac:dyDescent="0.3">
      <c r="B76" s="9"/>
      <c r="C76" s="9"/>
      <c r="D76" s="9"/>
      <c r="G76" s="5"/>
    </row>
    <row r="77" spans="2:7" x14ac:dyDescent="0.3">
      <c r="B77" s="9"/>
      <c r="C77" s="9"/>
      <c r="D77" s="9"/>
      <c r="G77" s="5"/>
    </row>
    <row r="78" spans="2:7" x14ac:dyDescent="0.3">
      <c r="B78" s="9"/>
      <c r="C78" s="9"/>
      <c r="D78" s="9"/>
      <c r="G78" s="5"/>
    </row>
    <row r="79" spans="2:7" x14ac:dyDescent="0.3">
      <c r="B79" s="9"/>
      <c r="C79" s="9"/>
      <c r="D79" s="9"/>
      <c r="G79" s="5"/>
    </row>
    <row r="80" spans="2:7" x14ac:dyDescent="0.3">
      <c r="B80" s="9"/>
      <c r="C80" s="9"/>
      <c r="D80" s="9"/>
      <c r="G80" s="5"/>
    </row>
    <row r="81" spans="2:7" x14ac:dyDescent="0.3">
      <c r="B81" s="9"/>
      <c r="C81" s="9"/>
      <c r="D81" s="9"/>
      <c r="G81" s="5"/>
    </row>
    <row r="82" spans="2:7" x14ac:dyDescent="0.3">
      <c r="B82" s="9"/>
      <c r="C82" s="9"/>
      <c r="D82" s="9"/>
      <c r="G82" s="5"/>
    </row>
    <row r="83" spans="2:7" x14ac:dyDescent="0.3">
      <c r="B83" s="9"/>
      <c r="C83" s="9"/>
      <c r="D83" s="9"/>
      <c r="G83" s="5"/>
    </row>
    <row r="84" spans="2:7" x14ac:dyDescent="0.3">
      <c r="B84" s="9"/>
      <c r="C84" s="9"/>
      <c r="D84" s="9"/>
      <c r="G84" s="5"/>
    </row>
    <row r="85" spans="2:7" x14ac:dyDescent="0.3">
      <c r="B85" s="9"/>
      <c r="C85" s="9"/>
      <c r="D85" s="9"/>
      <c r="G85" s="5"/>
    </row>
    <row r="86" spans="2:7" x14ac:dyDescent="0.3">
      <c r="B86" s="9"/>
      <c r="C86" s="9"/>
      <c r="D86" s="9"/>
      <c r="G86" s="5"/>
    </row>
    <row r="87" spans="2:7" x14ac:dyDescent="0.3">
      <c r="B87" s="9"/>
      <c r="C87" s="9"/>
      <c r="D87" s="9"/>
      <c r="G87" s="5"/>
    </row>
    <row r="88" spans="2:7" x14ac:dyDescent="0.3">
      <c r="B88" s="9"/>
      <c r="C88" s="9"/>
      <c r="D88" s="9"/>
      <c r="G88" s="5"/>
    </row>
    <row r="89" spans="2:7" x14ac:dyDescent="0.3">
      <c r="B89" s="9"/>
      <c r="C89" s="9"/>
      <c r="D89" s="9"/>
      <c r="G89" s="5"/>
    </row>
    <row r="90" spans="2:7" x14ac:dyDescent="0.3">
      <c r="B90" s="9"/>
      <c r="C90" s="9"/>
      <c r="D90" s="9"/>
      <c r="G90" s="5"/>
    </row>
    <row r="91" spans="2:7" x14ac:dyDescent="0.3">
      <c r="B91" s="9"/>
      <c r="C91" s="9"/>
      <c r="D91" s="9"/>
      <c r="G91" s="5"/>
    </row>
    <row r="92" spans="2:7" x14ac:dyDescent="0.3">
      <c r="B92" s="9"/>
      <c r="C92" s="9"/>
      <c r="D92" s="9"/>
      <c r="G92" s="5"/>
    </row>
    <row r="93" spans="2:7" x14ac:dyDescent="0.3">
      <c r="B93" s="9"/>
      <c r="C93" s="9"/>
      <c r="D93" s="9"/>
      <c r="G93" s="5"/>
    </row>
    <row r="94" spans="2:7" x14ac:dyDescent="0.3">
      <c r="B94" s="9"/>
      <c r="C94" s="9"/>
      <c r="D94" s="9"/>
      <c r="G94" s="5"/>
    </row>
    <row r="95" spans="2:7" x14ac:dyDescent="0.3">
      <c r="B95" s="9"/>
      <c r="C95" s="9"/>
      <c r="D95" s="9"/>
      <c r="G95" s="5"/>
    </row>
    <row r="96" spans="2:7" x14ac:dyDescent="0.3">
      <c r="B96" s="9"/>
      <c r="C96" s="9"/>
      <c r="D96" s="9"/>
      <c r="G96" s="5"/>
    </row>
    <row r="97" spans="2:7" x14ac:dyDescent="0.3">
      <c r="B97" s="9"/>
      <c r="C97" s="9"/>
      <c r="D97" s="9"/>
      <c r="G97" s="5"/>
    </row>
    <row r="98" spans="2:7" x14ac:dyDescent="0.3">
      <c r="B98" s="9"/>
      <c r="C98" s="9"/>
      <c r="D98" s="9"/>
      <c r="G98" s="5"/>
    </row>
    <row r="99" spans="2:7" x14ac:dyDescent="0.3">
      <c r="B99" s="9"/>
      <c r="C99" s="9"/>
      <c r="D99" s="9"/>
      <c r="G99" s="5"/>
    </row>
    <row r="100" spans="2:7" x14ac:dyDescent="0.3">
      <c r="B100" s="9"/>
      <c r="C100" s="9"/>
      <c r="D100" s="9"/>
      <c r="G100" s="5"/>
    </row>
    <row r="101" spans="2:7" x14ac:dyDescent="0.3">
      <c r="B101" s="9"/>
      <c r="C101" s="9"/>
      <c r="D101" s="9"/>
      <c r="G101" s="5"/>
    </row>
    <row r="102" spans="2:7" x14ac:dyDescent="0.3">
      <c r="B102" s="9"/>
      <c r="C102" s="9"/>
      <c r="D102" s="9"/>
      <c r="G102" s="5"/>
    </row>
    <row r="103" spans="2:7" x14ac:dyDescent="0.3">
      <c r="B103" s="9"/>
      <c r="C103" s="9"/>
      <c r="D103" s="9"/>
      <c r="G103" s="5"/>
    </row>
    <row r="104" spans="2:7" x14ac:dyDescent="0.3">
      <c r="B104" s="9"/>
      <c r="C104" s="9"/>
      <c r="D104" s="9"/>
      <c r="G104" s="5"/>
    </row>
    <row r="105" spans="2:7" x14ac:dyDescent="0.3">
      <c r="B105" s="9"/>
      <c r="C105" s="9"/>
      <c r="D105" s="9"/>
      <c r="G105" s="5"/>
    </row>
    <row r="106" spans="2:7" x14ac:dyDescent="0.3">
      <c r="B106" s="9"/>
      <c r="C106" s="9"/>
      <c r="D106" s="9"/>
      <c r="G106" s="5"/>
    </row>
    <row r="107" spans="2:7" x14ac:dyDescent="0.3">
      <c r="B107" s="9"/>
      <c r="C107" s="9"/>
      <c r="D107" s="9"/>
      <c r="G107" s="5"/>
    </row>
    <row r="108" spans="2:7" x14ac:dyDescent="0.3">
      <c r="B108" s="9"/>
      <c r="C108" s="9"/>
      <c r="D108" s="9"/>
      <c r="G108" s="5"/>
    </row>
    <row r="109" spans="2:7" x14ac:dyDescent="0.3">
      <c r="B109" s="9"/>
      <c r="C109" s="9"/>
      <c r="D109" s="9"/>
      <c r="G109" s="5"/>
    </row>
    <row r="110" spans="2:7" x14ac:dyDescent="0.3">
      <c r="B110" s="9"/>
      <c r="C110" s="9"/>
      <c r="D110" s="9"/>
      <c r="G110" s="5"/>
    </row>
    <row r="111" spans="2:7" x14ac:dyDescent="0.3">
      <c r="B111" s="9"/>
      <c r="C111" s="9"/>
      <c r="D111" s="9"/>
      <c r="G111" s="5"/>
    </row>
    <row r="112" spans="2:7" x14ac:dyDescent="0.3">
      <c r="B112" s="9"/>
      <c r="C112" s="9"/>
      <c r="D112" s="9"/>
      <c r="G112" s="5"/>
    </row>
    <row r="113" spans="2:7" x14ac:dyDescent="0.3">
      <c r="B113" s="9"/>
      <c r="C113" s="9"/>
      <c r="D113" s="9"/>
      <c r="G113" s="5"/>
    </row>
    <row r="114" spans="2:7" x14ac:dyDescent="0.3">
      <c r="B114" s="9"/>
      <c r="C114" s="9"/>
      <c r="D114" s="9"/>
      <c r="G114" s="5"/>
    </row>
    <row r="115" spans="2:7" x14ac:dyDescent="0.3">
      <c r="B115" s="9"/>
      <c r="C115" s="9"/>
      <c r="D115" s="9"/>
      <c r="G115" s="5"/>
    </row>
    <row r="116" spans="2:7" x14ac:dyDescent="0.3">
      <c r="B116" s="9"/>
      <c r="C116" s="9"/>
      <c r="D116" s="9"/>
      <c r="G116" s="5"/>
    </row>
    <row r="117" spans="2:7" x14ac:dyDescent="0.3">
      <c r="B117" s="9"/>
      <c r="C117" s="9"/>
      <c r="D117" s="9"/>
      <c r="G117" s="5"/>
    </row>
    <row r="118" spans="2:7" x14ac:dyDescent="0.3">
      <c r="B118" s="9"/>
      <c r="C118" s="9"/>
      <c r="D118" s="9"/>
      <c r="G118" s="5"/>
    </row>
    <row r="119" spans="2:7" x14ac:dyDescent="0.3">
      <c r="B119" s="9"/>
      <c r="C119" s="9"/>
      <c r="D119" s="9"/>
      <c r="G119" s="5"/>
    </row>
    <row r="120" spans="2:7" x14ac:dyDescent="0.3">
      <c r="B120" s="9"/>
      <c r="C120" s="9"/>
      <c r="D120" s="9"/>
      <c r="G120" s="5"/>
    </row>
    <row r="121" spans="2:7" x14ac:dyDescent="0.3">
      <c r="B121" s="9"/>
      <c r="C121" s="9"/>
      <c r="D121" s="9"/>
      <c r="G121" s="5"/>
    </row>
    <row r="122" spans="2:7" x14ac:dyDescent="0.3">
      <c r="B122" s="9"/>
      <c r="C122" s="9"/>
      <c r="D122" s="9"/>
      <c r="G122" s="5"/>
    </row>
    <row r="123" spans="2:7" x14ac:dyDescent="0.3">
      <c r="B123" s="9"/>
      <c r="C123" s="9"/>
      <c r="D123" s="9"/>
      <c r="G123" s="5"/>
    </row>
    <row r="124" spans="2:7" x14ac:dyDescent="0.3">
      <c r="B124" s="9"/>
      <c r="C124" s="9"/>
      <c r="D124" s="9"/>
      <c r="G124" s="5"/>
    </row>
    <row r="125" spans="2:7" x14ac:dyDescent="0.3">
      <c r="B125" s="9"/>
      <c r="C125" s="9"/>
      <c r="D125" s="9"/>
      <c r="G125" s="5"/>
    </row>
    <row r="126" spans="2:7" x14ac:dyDescent="0.3">
      <c r="B126" s="9"/>
      <c r="C126" s="9"/>
      <c r="D126" s="9"/>
      <c r="G126" s="5"/>
    </row>
    <row r="127" spans="2:7" x14ac:dyDescent="0.3">
      <c r="B127" s="9"/>
      <c r="C127" s="9"/>
      <c r="D127" s="9"/>
      <c r="G127" s="5"/>
    </row>
    <row r="128" spans="2:7" x14ac:dyDescent="0.3">
      <c r="B128" s="9"/>
      <c r="C128" s="9"/>
      <c r="D128" s="9"/>
      <c r="G128" s="5"/>
    </row>
    <row r="129" spans="2:7" x14ac:dyDescent="0.3">
      <c r="B129" s="9"/>
      <c r="C129" s="9"/>
      <c r="D129" s="9"/>
      <c r="G129" s="5"/>
    </row>
    <row r="130" spans="2:7" x14ac:dyDescent="0.3">
      <c r="B130" s="9"/>
      <c r="C130" s="9"/>
      <c r="D130" s="9"/>
      <c r="G130" s="5"/>
    </row>
    <row r="131" spans="2:7" x14ac:dyDescent="0.3">
      <c r="B131" s="9"/>
      <c r="C131" s="9"/>
      <c r="D131" s="9"/>
      <c r="G131" s="5"/>
    </row>
    <row r="132" spans="2:7" x14ac:dyDescent="0.3">
      <c r="B132" s="9"/>
      <c r="C132" s="9"/>
      <c r="D132" s="9"/>
      <c r="G132" s="5"/>
    </row>
    <row r="133" spans="2:7" x14ac:dyDescent="0.3">
      <c r="B133" s="9"/>
      <c r="C133" s="9"/>
      <c r="D133" s="9"/>
      <c r="G133" s="5"/>
    </row>
    <row r="134" spans="2:7" x14ac:dyDescent="0.3">
      <c r="B134" s="9"/>
      <c r="C134" s="9"/>
      <c r="D134" s="9"/>
      <c r="G134" s="5"/>
    </row>
    <row r="135" spans="2:7" x14ac:dyDescent="0.3">
      <c r="B135" s="9"/>
      <c r="C135" s="9"/>
      <c r="D135" s="9"/>
      <c r="G135" s="5"/>
    </row>
    <row r="136" spans="2:7" x14ac:dyDescent="0.3">
      <c r="B136" s="9"/>
      <c r="C136" s="9"/>
      <c r="D136" s="9"/>
      <c r="G136" s="5"/>
    </row>
    <row r="137" spans="2:7" x14ac:dyDescent="0.3">
      <c r="B137" s="9"/>
      <c r="C137" s="9"/>
      <c r="D137" s="9"/>
      <c r="G137" s="5"/>
    </row>
    <row r="138" spans="2:7" x14ac:dyDescent="0.3">
      <c r="B138" s="9"/>
      <c r="C138" s="9"/>
      <c r="D138" s="9"/>
      <c r="G138" s="5"/>
    </row>
    <row r="139" spans="2:7" x14ac:dyDescent="0.3">
      <c r="B139" s="9"/>
      <c r="C139" s="9"/>
      <c r="D139" s="9"/>
      <c r="G139" s="5"/>
    </row>
    <row r="140" spans="2:7" x14ac:dyDescent="0.3">
      <c r="B140" s="9"/>
      <c r="C140" s="9"/>
      <c r="D140" s="9"/>
      <c r="G140" s="5"/>
    </row>
    <row r="141" spans="2:7" x14ac:dyDescent="0.3">
      <c r="B141" s="9"/>
      <c r="C141" s="9"/>
      <c r="D141" s="9"/>
      <c r="G141" s="5"/>
    </row>
    <row r="142" spans="2:7" x14ac:dyDescent="0.3">
      <c r="B142" s="9"/>
      <c r="C142" s="9"/>
      <c r="D142" s="9"/>
      <c r="G142" s="5"/>
    </row>
    <row r="143" spans="2:7" x14ac:dyDescent="0.3">
      <c r="B143" s="9"/>
      <c r="C143" s="9"/>
      <c r="D143" s="9"/>
      <c r="G143" s="5"/>
    </row>
    <row r="144" spans="2:7" x14ac:dyDescent="0.3">
      <c r="B144" s="9"/>
      <c r="C144" s="9"/>
      <c r="D144" s="9"/>
      <c r="G144" s="5"/>
    </row>
    <row r="145" spans="2:7" x14ac:dyDescent="0.3">
      <c r="B145" s="9"/>
      <c r="C145" s="9"/>
      <c r="D145" s="9"/>
      <c r="G145" s="5"/>
    </row>
    <row r="146" spans="2:7" x14ac:dyDescent="0.3">
      <c r="B146" s="9"/>
      <c r="C146" s="9"/>
      <c r="D146" s="9"/>
      <c r="G146" s="5"/>
    </row>
    <row r="147" spans="2:7" x14ac:dyDescent="0.3">
      <c r="B147" s="9"/>
      <c r="C147" s="9"/>
      <c r="D147" s="9"/>
      <c r="G147" s="5"/>
    </row>
    <row r="148" spans="2:7" x14ac:dyDescent="0.3">
      <c r="B148" s="9"/>
      <c r="C148" s="9"/>
      <c r="D148" s="9"/>
      <c r="G148" s="5"/>
    </row>
    <row r="149" spans="2:7" x14ac:dyDescent="0.3">
      <c r="B149" s="9"/>
      <c r="C149" s="9"/>
      <c r="D149" s="9"/>
      <c r="G149" s="5"/>
    </row>
    <row r="150" spans="2:7" x14ac:dyDescent="0.3">
      <c r="B150" s="9"/>
      <c r="C150" s="9"/>
      <c r="D150" s="9"/>
      <c r="G150" s="5"/>
    </row>
    <row r="151" spans="2:7" x14ac:dyDescent="0.3">
      <c r="B151" s="9"/>
      <c r="C151" s="9"/>
      <c r="D151" s="9"/>
      <c r="G151" s="5"/>
    </row>
    <row r="152" spans="2:7" x14ac:dyDescent="0.3">
      <c r="B152" s="9"/>
      <c r="C152" s="9"/>
      <c r="D152" s="9"/>
      <c r="G152" s="5"/>
    </row>
    <row r="153" spans="2:7" x14ac:dyDescent="0.3">
      <c r="B153" s="9"/>
      <c r="C153" s="9"/>
      <c r="D153" s="9"/>
      <c r="G153" s="5"/>
    </row>
    <row r="154" spans="2:7" x14ac:dyDescent="0.3">
      <c r="B154" s="9"/>
      <c r="C154" s="9"/>
      <c r="D154" s="9"/>
      <c r="G154" s="5"/>
    </row>
    <row r="155" spans="2:7" x14ac:dyDescent="0.3">
      <c r="B155" s="9"/>
      <c r="C155" s="9"/>
      <c r="D155" s="9"/>
      <c r="G155" s="5"/>
    </row>
    <row r="156" spans="2:7" x14ac:dyDescent="0.3">
      <c r="B156" s="9"/>
      <c r="C156" s="9"/>
      <c r="D156" s="9"/>
      <c r="G156" s="5"/>
    </row>
    <row r="157" spans="2:7" x14ac:dyDescent="0.3">
      <c r="B157" s="9"/>
      <c r="C157" s="9"/>
      <c r="D157" s="9"/>
      <c r="G157" s="5"/>
    </row>
    <row r="158" spans="2:7" x14ac:dyDescent="0.3">
      <c r="B158" s="9"/>
      <c r="C158" s="9"/>
      <c r="D158" s="9"/>
      <c r="G158" s="5"/>
    </row>
    <row r="159" spans="2:7" x14ac:dyDescent="0.3">
      <c r="B159" s="9"/>
      <c r="C159" s="9"/>
      <c r="D159" s="9"/>
      <c r="G159" s="5"/>
    </row>
    <row r="160" spans="2:7" x14ac:dyDescent="0.3">
      <c r="B160" s="9"/>
      <c r="C160" s="9"/>
      <c r="D160" s="9"/>
      <c r="G160" s="5"/>
    </row>
    <row r="161" spans="2:7" x14ac:dyDescent="0.3">
      <c r="B161" s="9"/>
      <c r="C161" s="9"/>
      <c r="D161" s="9"/>
      <c r="G161" s="5"/>
    </row>
    <row r="162" spans="2:7" x14ac:dyDescent="0.3">
      <c r="B162" s="9"/>
      <c r="C162" s="9"/>
      <c r="D162" s="9"/>
      <c r="G162" s="5"/>
    </row>
    <row r="163" spans="2:7" x14ac:dyDescent="0.3">
      <c r="B163" s="9"/>
      <c r="C163" s="9"/>
      <c r="D163" s="9"/>
      <c r="G163" s="5"/>
    </row>
    <row r="164" spans="2:7" x14ac:dyDescent="0.3">
      <c r="B164" s="9"/>
      <c r="C164" s="9"/>
      <c r="D164" s="9"/>
      <c r="G164" s="5"/>
    </row>
    <row r="165" spans="2:7" x14ac:dyDescent="0.3">
      <c r="B165" s="9"/>
      <c r="C165" s="9"/>
      <c r="D165" s="9"/>
      <c r="G165" s="5"/>
    </row>
    <row r="166" spans="2:7" x14ac:dyDescent="0.3">
      <c r="B166" s="9"/>
      <c r="C166" s="9"/>
      <c r="D166" s="9"/>
      <c r="G166" s="5"/>
    </row>
    <row r="167" spans="2:7" x14ac:dyDescent="0.3">
      <c r="B167" s="9"/>
      <c r="C167" s="9"/>
      <c r="D167" s="9"/>
      <c r="G167" s="5"/>
    </row>
    <row r="168" spans="2:7" x14ac:dyDescent="0.3">
      <c r="B168" s="9"/>
      <c r="C168" s="9"/>
      <c r="D168" s="9"/>
      <c r="G168" s="5"/>
    </row>
    <row r="169" spans="2:7" x14ac:dyDescent="0.3">
      <c r="B169" s="9"/>
      <c r="C169" s="9"/>
      <c r="D169" s="9"/>
      <c r="G169" s="5"/>
    </row>
    <row r="170" spans="2:7" x14ac:dyDescent="0.3">
      <c r="B170" s="9"/>
      <c r="C170" s="9"/>
      <c r="D170" s="9"/>
      <c r="G170" s="5"/>
    </row>
    <row r="171" spans="2:7" x14ac:dyDescent="0.3">
      <c r="B171" s="9"/>
      <c r="C171" s="9"/>
      <c r="D171" s="9"/>
      <c r="G171" s="5"/>
    </row>
    <row r="172" spans="2:7" x14ac:dyDescent="0.3">
      <c r="B172" s="9"/>
      <c r="C172" s="9"/>
      <c r="D172" s="9"/>
      <c r="G172" s="5"/>
    </row>
    <row r="173" spans="2:7" x14ac:dyDescent="0.3">
      <c r="B173" s="9"/>
      <c r="C173" s="9"/>
      <c r="D173" s="9"/>
      <c r="G173" s="5"/>
    </row>
    <row r="174" spans="2:7" x14ac:dyDescent="0.3">
      <c r="B174" s="9"/>
      <c r="C174" s="9"/>
      <c r="D174" s="9"/>
      <c r="G174" s="5"/>
    </row>
    <row r="175" spans="2:7" x14ac:dyDescent="0.3">
      <c r="B175" s="9"/>
      <c r="C175" s="9"/>
      <c r="D175" s="9"/>
      <c r="G175" s="5"/>
    </row>
    <row r="176" spans="2:7" x14ac:dyDescent="0.3">
      <c r="B176" s="9"/>
      <c r="C176" s="9"/>
      <c r="D176" s="9"/>
      <c r="G176" s="5"/>
    </row>
    <row r="177" spans="2:7" x14ac:dyDescent="0.3">
      <c r="B177" s="9"/>
      <c r="C177" s="9"/>
      <c r="D177" s="9"/>
      <c r="G177" s="5"/>
    </row>
    <row r="178" spans="2:7" x14ac:dyDescent="0.3">
      <c r="B178" s="9"/>
      <c r="C178" s="9"/>
      <c r="D178" s="9"/>
      <c r="G178" s="5"/>
    </row>
    <row r="179" spans="2:7" x14ac:dyDescent="0.3">
      <c r="B179" s="9"/>
      <c r="C179" s="9"/>
      <c r="D179" s="9"/>
      <c r="G179" s="5"/>
    </row>
    <row r="180" spans="2:7" x14ac:dyDescent="0.3">
      <c r="B180" s="9"/>
      <c r="C180" s="9"/>
      <c r="D180" s="9"/>
      <c r="G180" s="5"/>
    </row>
    <row r="181" spans="2:7" x14ac:dyDescent="0.3">
      <c r="B181" s="9"/>
      <c r="C181" s="9"/>
      <c r="D181" s="9"/>
      <c r="G181" s="5"/>
    </row>
    <row r="182" spans="2:7" x14ac:dyDescent="0.3">
      <c r="B182" s="9"/>
      <c r="C182" s="9"/>
      <c r="D182" s="9"/>
      <c r="G182" s="5"/>
    </row>
    <row r="183" spans="2:7" x14ac:dyDescent="0.3">
      <c r="B183" s="9"/>
      <c r="C183" s="9"/>
      <c r="D183" s="9"/>
      <c r="G183" s="5"/>
    </row>
    <row r="184" spans="2:7" x14ac:dyDescent="0.3">
      <c r="B184" s="9"/>
      <c r="C184" s="9"/>
      <c r="D184" s="9"/>
      <c r="G184" s="5"/>
    </row>
    <row r="185" spans="2:7" x14ac:dyDescent="0.3">
      <c r="B185" s="9"/>
      <c r="C185" s="9"/>
      <c r="D185" s="9"/>
      <c r="G185" s="5"/>
    </row>
    <row r="186" spans="2:7" x14ac:dyDescent="0.3">
      <c r="B186" s="9"/>
      <c r="C186" s="9"/>
      <c r="D186" s="9"/>
      <c r="G186" s="5"/>
    </row>
    <row r="187" spans="2:7" x14ac:dyDescent="0.3">
      <c r="B187" s="9"/>
      <c r="C187" s="9"/>
      <c r="D187" s="9"/>
      <c r="G187" s="5"/>
    </row>
    <row r="188" spans="2:7" x14ac:dyDescent="0.3">
      <c r="B188" s="9"/>
      <c r="C188" s="9"/>
      <c r="D188" s="9"/>
      <c r="G188" s="5"/>
    </row>
    <row r="189" spans="2:7" x14ac:dyDescent="0.3">
      <c r="B189" s="9"/>
      <c r="C189" s="9"/>
      <c r="D189" s="9"/>
      <c r="G189" s="5"/>
    </row>
    <row r="190" spans="2:7" x14ac:dyDescent="0.3">
      <c r="B190" s="9"/>
      <c r="C190" s="9"/>
      <c r="D190" s="9"/>
      <c r="G190" s="5"/>
    </row>
    <row r="191" spans="2:7" x14ac:dyDescent="0.3">
      <c r="B191" s="9"/>
      <c r="C191" s="9"/>
      <c r="D191" s="9"/>
      <c r="G191" s="5"/>
    </row>
    <row r="192" spans="2:7" x14ac:dyDescent="0.3">
      <c r="B192" s="9"/>
      <c r="C192" s="9"/>
      <c r="D192" s="9"/>
      <c r="G192" s="5"/>
    </row>
    <row r="193" spans="2:7" x14ac:dyDescent="0.3">
      <c r="B193" s="9"/>
      <c r="C193" s="9"/>
      <c r="D193" s="9"/>
      <c r="G193" s="5"/>
    </row>
    <row r="194" spans="2:7" x14ac:dyDescent="0.3">
      <c r="B194" s="9"/>
      <c r="C194" s="9"/>
      <c r="D194" s="9"/>
      <c r="G194" s="5"/>
    </row>
    <row r="195" spans="2:7" x14ac:dyDescent="0.3">
      <c r="B195" s="9"/>
      <c r="C195" s="9"/>
      <c r="D195" s="9"/>
      <c r="G195" s="5"/>
    </row>
    <row r="196" spans="2:7" x14ac:dyDescent="0.3">
      <c r="B196" s="9"/>
      <c r="C196" s="9"/>
      <c r="D196" s="9"/>
      <c r="G196" s="5"/>
    </row>
    <row r="197" spans="2:7" x14ac:dyDescent="0.3">
      <c r="B197" s="9"/>
      <c r="C197" s="9"/>
      <c r="D197" s="9"/>
      <c r="G197" s="5"/>
    </row>
    <row r="198" spans="2:7" x14ac:dyDescent="0.3">
      <c r="B198" s="9"/>
      <c r="C198" s="9"/>
      <c r="D198" s="9"/>
      <c r="G198" s="5"/>
    </row>
    <row r="199" spans="2:7" x14ac:dyDescent="0.3">
      <c r="B199" s="9"/>
      <c r="C199" s="9"/>
      <c r="D199" s="9"/>
      <c r="G199" s="5"/>
    </row>
    <row r="200" spans="2:7" x14ac:dyDescent="0.3">
      <c r="B200" s="9"/>
      <c r="C200" s="9"/>
      <c r="D200" s="9"/>
      <c r="G200" s="5"/>
    </row>
    <row r="201" spans="2:7" x14ac:dyDescent="0.3">
      <c r="B201" s="9"/>
      <c r="C201" s="9"/>
      <c r="D201" s="9"/>
      <c r="G201" s="5"/>
    </row>
    <row r="202" spans="2:7" x14ac:dyDescent="0.3">
      <c r="B202" s="9"/>
      <c r="C202" s="9"/>
      <c r="D202" s="9"/>
      <c r="G202" s="5"/>
    </row>
    <row r="203" spans="2:7" x14ac:dyDescent="0.3">
      <c r="B203" s="9"/>
      <c r="C203" s="9"/>
      <c r="D203" s="9"/>
      <c r="G203" s="5"/>
    </row>
    <row r="204" spans="2:7" x14ac:dyDescent="0.3">
      <c r="B204" s="9"/>
      <c r="C204" s="9"/>
      <c r="D204" s="9"/>
      <c r="G204" s="5"/>
    </row>
    <row r="205" spans="2:7" x14ac:dyDescent="0.3">
      <c r="B205" s="9"/>
      <c r="C205" s="9"/>
      <c r="D205" s="9"/>
      <c r="G205" s="5"/>
    </row>
    <row r="206" spans="2:7" x14ac:dyDescent="0.3">
      <c r="B206" s="9"/>
      <c r="C206" s="9"/>
      <c r="D206" s="9"/>
      <c r="G206" s="5"/>
    </row>
    <row r="207" spans="2:7" x14ac:dyDescent="0.3">
      <c r="B207" s="9"/>
      <c r="C207" s="9"/>
      <c r="D207" s="9"/>
      <c r="G207" s="5"/>
    </row>
    <row r="208" spans="2:7" x14ac:dyDescent="0.3">
      <c r="B208" s="9"/>
      <c r="C208" s="9"/>
      <c r="D208" s="9"/>
      <c r="G208" s="5"/>
    </row>
    <row r="209" spans="2:7" x14ac:dyDescent="0.3">
      <c r="B209" s="9"/>
      <c r="C209" s="9"/>
      <c r="D209" s="9"/>
      <c r="G209" s="5"/>
    </row>
    <row r="210" spans="2:7" x14ac:dyDescent="0.3">
      <c r="B210" s="9"/>
      <c r="C210" s="9"/>
      <c r="D210" s="9"/>
      <c r="G210" s="5"/>
    </row>
    <row r="211" spans="2:7" x14ac:dyDescent="0.3">
      <c r="B211" s="9"/>
      <c r="C211" s="9"/>
      <c r="D211" s="9"/>
      <c r="G211" s="5"/>
    </row>
    <row r="212" spans="2:7" x14ac:dyDescent="0.3">
      <c r="B212" s="9"/>
      <c r="C212" s="9"/>
      <c r="D212" s="9"/>
      <c r="G212" s="5"/>
    </row>
    <row r="213" spans="2:7" x14ac:dyDescent="0.3">
      <c r="B213" s="9"/>
      <c r="C213" s="9"/>
      <c r="D213" s="9"/>
      <c r="G213" s="5"/>
    </row>
    <row r="214" spans="2:7" x14ac:dyDescent="0.3">
      <c r="B214" s="9"/>
      <c r="C214" s="9"/>
      <c r="D214" s="9"/>
      <c r="G214" s="5"/>
    </row>
    <row r="215" spans="2:7" x14ac:dyDescent="0.3">
      <c r="B215" s="9"/>
      <c r="C215" s="9"/>
      <c r="D215" s="9"/>
      <c r="G215" s="5"/>
    </row>
    <row r="216" spans="2:7" x14ac:dyDescent="0.3">
      <c r="B216" s="9"/>
      <c r="C216" s="9"/>
      <c r="D216" s="9"/>
      <c r="G216" s="5"/>
    </row>
    <row r="217" spans="2:7" x14ac:dyDescent="0.3">
      <c r="B217" s="9"/>
      <c r="C217" s="9"/>
      <c r="D217" s="9"/>
      <c r="G217" s="5"/>
    </row>
    <row r="218" spans="2:7" x14ac:dyDescent="0.3">
      <c r="B218" s="9"/>
      <c r="C218" s="9"/>
      <c r="D218" s="9"/>
      <c r="G218" s="5"/>
    </row>
    <row r="219" spans="2:7" x14ac:dyDescent="0.3">
      <c r="B219" s="9"/>
      <c r="C219" s="9"/>
      <c r="D219" s="9"/>
      <c r="G219" s="5"/>
    </row>
    <row r="220" spans="2:7" x14ac:dyDescent="0.3">
      <c r="B220" s="9"/>
      <c r="C220" s="9"/>
      <c r="D220" s="9"/>
      <c r="G220" s="5"/>
    </row>
    <row r="221" spans="2:7" x14ac:dyDescent="0.3">
      <c r="B221" s="9"/>
      <c r="C221" s="9"/>
      <c r="D221" s="9"/>
      <c r="G221" s="5"/>
    </row>
    <row r="222" spans="2:7" x14ac:dyDescent="0.3">
      <c r="B222" s="9"/>
      <c r="C222" s="9"/>
      <c r="D222" s="9"/>
      <c r="G222" s="5"/>
    </row>
    <row r="223" spans="2:7" x14ac:dyDescent="0.3">
      <c r="B223" s="9"/>
      <c r="C223" s="9"/>
      <c r="D223" s="9"/>
      <c r="G223" s="5"/>
    </row>
    <row r="224" spans="2:7" x14ac:dyDescent="0.3">
      <c r="B224" s="9"/>
      <c r="C224" s="9"/>
      <c r="D224" s="9"/>
      <c r="G224" s="5"/>
    </row>
    <row r="225" spans="2:7" x14ac:dyDescent="0.3">
      <c r="B225" s="9"/>
      <c r="C225" s="9"/>
      <c r="D225" s="9"/>
      <c r="G225" s="5"/>
    </row>
    <row r="226" spans="2:7" x14ac:dyDescent="0.3">
      <c r="B226" s="9"/>
      <c r="C226" s="9"/>
      <c r="D226" s="9"/>
      <c r="G226" s="5"/>
    </row>
    <row r="227" spans="2:7" x14ac:dyDescent="0.3">
      <c r="B227" s="9"/>
      <c r="C227" s="9"/>
      <c r="D227" s="9"/>
      <c r="G227" s="5"/>
    </row>
    <row r="228" spans="2:7" x14ac:dyDescent="0.3">
      <c r="B228" s="9"/>
      <c r="C228" s="9"/>
      <c r="D228" s="9"/>
      <c r="G228" s="5"/>
    </row>
    <row r="229" spans="2:7" x14ac:dyDescent="0.3">
      <c r="B229" s="9"/>
      <c r="C229" s="9"/>
      <c r="D229" s="9"/>
      <c r="G229" s="5"/>
    </row>
    <row r="230" spans="2:7" x14ac:dyDescent="0.3">
      <c r="B230" s="9"/>
      <c r="C230" s="9"/>
      <c r="D230" s="9"/>
      <c r="G230" s="5"/>
    </row>
    <row r="231" spans="2:7" x14ac:dyDescent="0.3">
      <c r="B231" s="9"/>
      <c r="C231" s="9"/>
      <c r="D231" s="9"/>
      <c r="G231" s="5"/>
    </row>
    <row r="232" spans="2:7" x14ac:dyDescent="0.3">
      <c r="B232" s="9"/>
      <c r="C232" s="9"/>
      <c r="D232" s="9"/>
      <c r="G232" s="5"/>
    </row>
    <row r="233" spans="2:7" x14ac:dyDescent="0.3">
      <c r="B233" s="9"/>
      <c r="C233" s="9"/>
      <c r="D233" s="9"/>
      <c r="G233" s="5"/>
    </row>
    <row r="234" spans="2:7" x14ac:dyDescent="0.3">
      <c r="B234" s="9"/>
      <c r="C234" s="9"/>
      <c r="D234" s="9"/>
      <c r="G234" s="5"/>
    </row>
    <row r="235" spans="2:7" x14ac:dyDescent="0.3">
      <c r="B235" s="9"/>
      <c r="C235" s="9"/>
      <c r="D235" s="9"/>
      <c r="G235" s="5"/>
    </row>
    <row r="236" spans="2:7" x14ac:dyDescent="0.3">
      <c r="B236" s="9"/>
      <c r="C236" s="9"/>
      <c r="D236" s="9"/>
      <c r="G236" s="5"/>
    </row>
    <row r="237" spans="2:7" x14ac:dyDescent="0.3">
      <c r="B237" s="9"/>
      <c r="C237" s="9"/>
      <c r="D237" s="9"/>
      <c r="G237" s="5"/>
    </row>
    <row r="238" spans="2:7" x14ac:dyDescent="0.3">
      <c r="B238" s="9"/>
      <c r="C238" s="9"/>
      <c r="D238" s="9"/>
      <c r="G238" s="5"/>
    </row>
    <row r="239" spans="2:7" x14ac:dyDescent="0.3">
      <c r="B239" s="9"/>
      <c r="C239" s="9"/>
      <c r="D239" s="9"/>
      <c r="G239" s="5"/>
    </row>
    <row r="240" spans="2:7" x14ac:dyDescent="0.3">
      <c r="B240" s="9"/>
      <c r="C240" s="9"/>
      <c r="D240" s="9"/>
      <c r="G240" s="5"/>
    </row>
    <row r="241" spans="2:7" x14ac:dyDescent="0.3">
      <c r="B241" s="9"/>
      <c r="C241" s="9"/>
      <c r="D241" s="9"/>
      <c r="G241" s="5"/>
    </row>
    <row r="242" spans="2:7" x14ac:dyDescent="0.3">
      <c r="B242" s="9"/>
      <c r="C242" s="9"/>
      <c r="D242" s="9"/>
      <c r="G242" s="5"/>
    </row>
    <row r="243" spans="2:7" x14ac:dyDescent="0.3">
      <c r="B243" s="9"/>
      <c r="C243" s="9"/>
      <c r="D243" s="9"/>
      <c r="G243" s="5"/>
    </row>
    <row r="244" spans="2:7" x14ac:dyDescent="0.3">
      <c r="B244" s="9"/>
      <c r="C244" s="9"/>
      <c r="D244" s="9"/>
      <c r="G244" s="5"/>
    </row>
    <row r="245" spans="2:7" x14ac:dyDescent="0.3">
      <c r="B245" s="9"/>
      <c r="C245" s="9"/>
      <c r="D245" s="9"/>
      <c r="G245" s="5"/>
    </row>
    <row r="246" spans="2:7" x14ac:dyDescent="0.3">
      <c r="B246" s="9"/>
      <c r="C246" s="9"/>
      <c r="D246" s="9"/>
      <c r="G246" s="5"/>
    </row>
    <row r="247" spans="2:7" x14ac:dyDescent="0.3">
      <c r="B247" s="9"/>
      <c r="C247" s="9"/>
      <c r="D247" s="9"/>
      <c r="G247" s="5"/>
    </row>
    <row r="248" spans="2:7" x14ac:dyDescent="0.3">
      <c r="B248" s="9"/>
      <c r="C248" s="9"/>
      <c r="D248" s="9"/>
      <c r="G248" s="5"/>
    </row>
    <row r="249" spans="2:7" x14ac:dyDescent="0.3">
      <c r="B249" s="9"/>
      <c r="C249" s="9"/>
      <c r="D249" s="9"/>
      <c r="G249" s="5"/>
    </row>
    <row r="250" spans="2:7" x14ac:dyDescent="0.3">
      <c r="B250" s="9"/>
      <c r="C250" s="9"/>
      <c r="D250" s="9"/>
      <c r="G250" s="5"/>
    </row>
    <row r="251" spans="2:7" x14ac:dyDescent="0.3">
      <c r="B251" s="9"/>
      <c r="C251" s="9"/>
      <c r="D251" s="9"/>
      <c r="G251" s="5"/>
    </row>
    <row r="252" spans="2:7" x14ac:dyDescent="0.3">
      <c r="B252" s="9"/>
      <c r="C252" s="9"/>
      <c r="D252" s="9"/>
      <c r="G252" s="5"/>
    </row>
    <row r="253" spans="2:7" x14ac:dyDescent="0.3">
      <c r="B253" s="9"/>
      <c r="C253" s="9"/>
      <c r="D253" s="9"/>
      <c r="G253" s="5"/>
    </row>
    <row r="254" spans="2:7" x14ac:dyDescent="0.3">
      <c r="B254" s="9"/>
      <c r="C254" s="9"/>
      <c r="D254" s="9"/>
      <c r="G254" s="5"/>
    </row>
    <row r="255" spans="2:7" x14ac:dyDescent="0.3">
      <c r="B255" s="9"/>
      <c r="C255" s="9"/>
      <c r="D255" s="9"/>
      <c r="G255" s="5"/>
    </row>
    <row r="256" spans="2:7" x14ac:dyDescent="0.3">
      <c r="B256" s="9"/>
      <c r="C256" s="9"/>
      <c r="D256" s="9"/>
      <c r="G256" s="5"/>
    </row>
    <row r="257" spans="2:7" x14ac:dyDescent="0.3">
      <c r="B257" s="9"/>
      <c r="C257" s="9"/>
      <c r="D257" s="9"/>
      <c r="G257" s="5"/>
    </row>
    <row r="258" spans="2:7" x14ac:dyDescent="0.3">
      <c r="B258" s="9"/>
      <c r="C258" s="9"/>
      <c r="D258" s="9"/>
      <c r="G258" s="5"/>
    </row>
    <row r="259" spans="2:7" x14ac:dyDescent="0.3">
      <c r="B259" s="9"/>
      <c r="C259" s="9"/>
      <c r="D259" s="9"/>
      <c r="G259" s="5"/>
    </row>
    <row r="260" spans="2:7" x14ac:dyDescent="0.3">
      <c r="B260" s="9"/>
      <c r="C260" s="9"/>
      <c r="D260" s="9"/>
      <c r="G260" s="5"/>
    </row>
    <row r="261" spans="2:7" x14ac:dyDescent="0.3">
      <c r="B261" s="9"/>
      <c r="C261" s="9"/>
      <c r="D261" s="9"/>
      <c r="G261" s="5"/>
    </row>
    <row r="262" spans="2:7" x14ac:dyDescent="0.3">
      <c r="B262" s="9"/>
      <c r="C262" s="9"/>
      <c r="D262" s="9"/>
      <c r="G262" s="5"/>
    </row>
    <row r="263" spans="2:7" x14ac:dyDescent="0.3">
      <c r="B263" s="9"/>
      <c r="C263" s="9"/>
      <c r="D263" s="9"/>
      <c r="G263" s="5"/>
    </row>
    <row r="264" spans="2:7" x14ac:dyDescent="0.3">
      <c r="B264" s="9"/>
      <c r="C264" s="9"/>
      <c r="D264" s="9"/>
      <c r="G264" s="5"/>
    </row>
    <row r="265" spans="2:7" x14ac:dyDescent="0.3">
      <c r="B265" s="9"/>
      <c r="C265" s="9"/>
      <c r="D265" s="9"/>
      <c r="G265" s="5"/>
    </row>
    <row r="266" spans="2:7" x14ac:dyDescent="0.3">
      <c r="B266" s="9"/>
      <c r="C266" s="9"/>
      <c r="D266" s="9"/>
      <c r="G266" s="5"/>
    </row>
    <row r="267" spans="2:7" x14ac:dyDescent="0.3">
      <c r="B267" s="9"/>
      <c r="C267" s="9"/>
      <c r="D267" s="9"/>
      <c r="G267" s="5"/>
    </row>
    <row r="268" spans="2:7" x14ac:dyDescent="0.3">
      <c r="B268" s="9"/>
      <c r="C268" s="9"/>
      <c r="D268" s="9"/>
      <c r="G268" s="5"/>
    </row>
    <row r="269" spans="2:7" x14ac:dyDescent="0.3">
      <c r="B269" s="9"/>
      <c r="C269" s="9"/>
      <c r="D269" s="9"/>
      <c r="G269" s="5"/>
    </row>
    <row r="270" spans="2:7" x14ac:dyDescent="0.3">
      <c r="B270" s="9"/>
      <c r="C270" s="9"/>
      <c r="D270" s="9"/>
      <c r="G270" s="5"/>
    </row>
    <row r="271" spans="2:7" x14ac:dyDescent="0.3">
      <c r="B271" s="9"/>
      <c r="C271" s="9"/>
      <c r="D271" s="9"/>
      <c r="G271" s="5"/>
    </row>
    <row r="272" spans="2:7" x14ac:dyDescent="0.3">
      <c r="B272" s="9"/>
      <c r="C272" s="9"/>
      <c r="D272" s="9"/>
      <c r="G272" s="5"/>
    </row>
    <row r="273" spans="2:7" x14ac:dyDescent="0.3">
      <c r="B273" s="9"/>
      <c r="C273" s="9"/>
      <c r="D273" s="9"/>
      <c r="G273" s="5"/>
    </row>
    <row r="274" spans="2:7" x14ac:dyDescent="0.3">
      <c r="B274" s="9"/>
      <c r="C274" s="9"/>
      <c r="D274" s="9"/>
      <c r="G274" s="5"/>
    </row>
    <row r="275" spans="2:7" x14ac:dyDescent="0.3">
      <c r="B275" s="9"/>
      <c r="C275" s="9"/>
      <c r="D275" s="9"/>
      <c r="G275" s="5"/>
    </row>
    <row r="276" spans="2:7" x14ac:dyDescent="0.3">
      <c r="B276" s="9"/>
      <c r="C276" s="9"/>
      <c r="D276" s="9"/>
      <c r="G276" s="5"/>
    </row>
    <row r="277" spans="2:7" x14ac:dyDescent="0.3">
      <c r="B277" s="9"/>
      <c r="C277" s="9"/>
      <c r="D277" s="9"/>
      <c r="G277" s="5"/>
    </row>
    <row r="278" spans="2:7" x14ac:dyDescent="0.3">
      <c r="B278" s="9"/>
      <c r="C278" s="9"/>
      <c r="D278" s="9"/>
      <c r="G278" s="5"/>
    </row>
    <row r="279" spans="2:7" x14ac:dyDescent="0.3">
      <c r="B279" s="9"/>
      <c r="C279" s="9"/>
      <c r="D279" s="9"/>
      <c r="G279" s="5"/>
    </row>
    <row r="280" spans="2:7" x14ac:dyDescent="0.3">
      <c r="B280" s="9"/>
      <c r="C280" s="9"/>
      <c r="D280" s="9"/>
      <c r="G280" s="5"/>
    </row>
    <row r="281" spans="2:7" x14ac:dyDescent="0.3">
      <c r="B281" s="9"/>
      <c r="C281" s="9"/>
      <c r="D281" s="9"/>
      <c r="G281" s="5"/>
    </row>
    <row r="282" spans="2:7" x14ac:dyDescent="0.3">
      <c r="B282" s="9"/>
      <c r="C282" s="9"/>
      <c r="D282" s="9"/>
      <c r="G282" s="5"/>
    </row>
    <row r="283" spans="2:7" x14ac:dyDescent="0.3">
      <c r="B283" s="9"/>
      <c r="C283" s="9"/>
      <c r="D283" s="9"/>
      <c r="G283" s="5"/>
    </row>
    <row r="284" spans="2:7" x14ac:dyDescent="0.3">
      <c r="B284" s="9"/>
      <c r="C284" s="9"/>
      <c r="D284" s="9"/>
      <c r="G284" s="5"/>
    </row>
    <row r="285" spans="2:7" x14ac:dyDescent="0.3">
      <c r="B285" s="9"/>
      <c r="C285" s="9"/>
      <c r="D285" s="9"/>
      <c r="G285" s="5"/>
    </row>
    <row r="286" spans="2:7" x14ac:dyDescent="0.3">
      <c r="B286" s="9"/>
      <c r="C286" s="9"/>
      <c r="D286" s="9"/>
      <c r="G286" s="5"/>
    </row>
    <row r="287" spans="2:7" x14ac:dyDescent="0.3">
      <c r="B287" s="9"/>
      <c r="C287" s="9"/>
      <c r="D287" s="9"/>
      <c r="G287" s="5"/>
    </row>
    <row r="288" spans="2:7" x14ac:dyDescent="0.3">
      <c r="B288" s="9"/>
      <c r="C288" s="9"/>
      <c r="D288" s="9"/>
      <c r="G288" s="5"/>
    </row>
    <row r="289" spans="2:7" x14ac:dyDescent="0.3">
      <c r="B289" s="9"/>
      <c r="C289" s="9"/>
      <c r="D289" s="9"/>
      <c r="G289" s="5"/>
    </row>
    <row r="290" spans="2:7" x14ac:dyDescent="0.3">
      <c r="B290" s="9"/>
      <c r="C290" s="9"/>
      <c r="D290" s="9"/>
      <c r="G290" s="5"/>
    </row>
    <row r="291" spans="2:7" x14ac:dyDescent="0.3">
      <c r="B291" s="9"/>
      <c r="C291" s="9"/>
      <c r="D291" s="9"/>
      <c r="G291" s="5"/>
    </row>
    <row r="292" spans="2:7" x14ac:dyDescent="0.3">
      <c r="B292" s="9"/>
      <c r="C292" s="9"/>
      <c r="D292" s="9"/>
      <c r="G292" s="5"/>
    </row>
    <row r="293" spans="2:7" x14ac:dyDescent="0.3">
      <c r="B293" s="9"/>
      <c r="C293" s="9"/>
      <c r="D293" s="9"/>
      <c r="G293" s="5"/>
    </row>
    <row r="294" spans="2:7" x14ac:dyDescent="0.3">
      <c r="B294" s="9"/>
      <c r="C294" s="9"/>
      <c r="D294" s="9"/>
      <c r="G294" s="5"/>
    </row>
    <row r="295" spans="2:7" x14ac:dyDescent="0.3">
      <c r="B295" s="9"/>
      <c r="C295" s="9"/>
      <c r="D295" s="9"/>
      <c r="G295" s="5"/>
    </row>
    <row r="296" spans="2:7" x14ac:dyDescent="0.3">
      <c r="B296" s="9"/>
      <c r="C296" s="9"/>
      <c r="D296" s="9"/>
      <c r="G296" s="5"/>
    </row>
    <row r="297" spans="2:7" x14ac:dyDescent="0.3">
      <c r="B297" s="9"/>
      <c r="C297" s="9"/>
      <c r="D297" s="9"/>
      <c r="G297" s="5"/>
    </row>
    <row r="298" spans="2:7" x14ac:dyDescent="0.3">
      <c r="B298" s="9"/>
      <c r="C298" s="9"/>
      <c r="D298" s="9"/>
      <c r="G298" s="5"/>
    </row>
    <row r="299" spans="2:7" x14ac:dyDescent="0.3">
      <c r="B299" s="9"/>
      <c r="C299" s="9"/>
      <c r="D299" s="9"/>
      <c r="G299" s="5"/>
    </row>
    <row r="300" spans="2:7" x14ac:dyDescent="0.3">
      <c r="B300" s="9"/>
      <c r="C300" s="9"/>
      <c r="D300" s="9"/>
      <c r="G300" s="5"/>
    </row>
    <row r="301" spans="2:7" x14ac:dyDescent="0.3">
      <c r="B301" s="9"/>
      <c r="C301" s="9"/>
      <c r="D301" s="9"/>
      <c r="G301" s="5"/>
    </row>
    <row r="302" spans="2:7" x14ac:dyDescent="0.3">
      <c r="B302" s="9"/>
      <c r="C302" s="9"/>
      <c r="D302" s="9"/>
      <c r="G302" s="5"/>
    </row>
    <row r="303" spans="2:7" x14ac:dyDescent="0.3">
      <c r="B303" s="9"/>
      <c r="C303" s="9"/>
      <c r="D303" s="9"/>
      <c r="G303" s="5"/>
    </row>
    <row r="304" spans="2:7" x14ac:dyDescent="0.3">
      <c r="B304" s="9"/>
      <c r="C304" s="9"/>
      <c r="D304" s="9"/>
      <c r="G304" s="5"/>
    </row>
    <row r="305" spans="2:7" x14ac:dyDescent="0.3">
      <c r="B305" s="9"/>
      <c r="C305" s="9"/>
      <c r="D305" s="9"/>
      <c r="G305" s="5"/>
    </row>
    <row r="306" spans="2:7" x14ac:dyDescent="0.3">
      <c r="B306" s="9"/>
      <c r="C306" s="9"/>
      <c r="D306" s="9"/>
      <c r="G306" s="5"/>
    </row>
    <row r="307" spans="2:7" x14ac:dyDescent="0.3">
      <c r="B307" s="9"/>
      <c r="C307" s="9"/>
      <c r="D307" s="9"/>
      <c r="G307" s="5"/>
    </row>
    <row r="308" spans="2:7" x14ac:dyDescent="0.3">
      <c r="B308" s="9"/>
      <c r="C308" s="9"/>
      <c r="D308" s="9"/>
      <c r="G308" s="5"/>
    </row>
    <row r="309" spans="2:7" x14ac:dyDescent="0.3">
      <c r="B309" s="9"/>
      <c r="C309" s="9"/>
      <c r="D309" s="9"/>
      <c r="G309" s="5"/>
    </row>
    <row r="310" spans="2:7" x14ac:dyDescent="0.3">
      <c r="B310" s="9"/>
      <c r="C310" s="9"/>
      <c r="D310" s="9"/>
      <c r="G310" s="5"/>
    </row>
    <row r="311" spans="2:7" x14ac:dyDescent="0.3">
      <c r="B311" s="9"/>
      <c r="C311" s="9"/>
      <c r="D311" s="9"/>
      <c r="G311" s="5"/>
    </row>
    <row r="312" spans="2:7" x14ac:dyDescent="0.3">
      <c r="B312" s="9"/>
      <c r="C312" s="9"/>
      <c r="D312" s="9"/>
      <c r="G312" s="5"/>
    </row>
    <row r="313" spans="2:7" x14ac:dyDescent="0.3">
      <c r="B313" s="9"/>
      <c r="C313" s="9"/>
      <c r="D313" s="9"/>
      <c r="G313" s="5"/>
    </row>
    <row r="314" spans="2:7" x14ac:dyDescent="0.3">
      <c r="B314" s="9"/>
      <c r="C314" s="9"/>
      <c r="D314" s="9"/>
      <c r="G314" s="5"/>
    </row>
    <row r="315" spans="2:7" x14ac:dyDescent="0.3">
      <c r="B315" s="9"/>
      <c r="C315" s="9"/>
      <c r="D315" s="9"/>
      <c r="G315" s="5"/>
    </row>
    <row r="316" spans="2:7" x14ac:dyDescent="0.3">
      <c r="B316" s="9"/>
      <c r="C316" s="9"/>
      <c r="D316" s="9"/>
      <c r="G316" s="5"/>
    </row>
    <row r="317" spans="2:7" x14ac:dyDescent="0.3">
      <c r="B317" s="9"/>
      <c r="C317" s="9"/>
      <c r="D317" s="9"/>
      <c r="G317" s="5"/>
    </row>
    <row r="318" spans="2:7" x14ac:dyDescent="0.3">
      <c r="B318" s="9"/>
      <c r="C318" s="9"/>
      <c r="D318" s="9"/>
      <c r="G318" s="5"/>
    </row>
    <row r="319" spans="2:7" x14ac:dyDescent="0.3">
      <c r="B319" s="9"/>
      <c r="C319" s="9"/>
      <c r="D319" s="9"/>
      <c r="G319" s="5"/>
    </row>
    <row r="320" spans="2:7" x14ac:dyDescent="0.3">
      <c r="B320" s="9"/>
      <c r="C320" s="9"/>
      <c r="D320" s="9"/>
      <c r="G320" s="5"/>
    </row>
    <row r="321" spans="2:7" x14ac:dyDescent="0.3">
      <c r="B321" s="9"/>
      <c r="C321" s="9"/>
      <c r="D321" s="9"/>
      <c r="G321" s="5"/>
    </row>
    <row r="322" spans="2:7" x14ac:dyDescent="0.3">
      <c r="B322" s="9"/>
      <c r="C322" s="9"/>
      <c r="D322" s="9"/>
      <c r="G322" s="5"/>
    </row>
    <row r="323" spans="2:7" x14ac:dyDescent="0.3">
      <c r="B323" s="9"/>
      <c r="C323" s="9"/>
      <c r="D323" s="9"/>
      <c r="G323" s="5"/>
    </row>
    <row r="324" spans="2:7" x14ac:dyDescent="0.3">
      <c r="B324" s="9"/>
      <c r="C324" s="9"/>
      <c r="D324" s="9"/>
      <c r="G324" s="5"/>
    </row>
    <row r="325" spans="2:7" x14ac:dyDescent="0.3">
      <c r="B325" s="9"/>
      <c r="C325" s="9"/>
      <c r="D325" s="9"/>
      <c r="G325" s="5"/>
    </row>
    <row r="326" spans="2:7" x14ac:dyDescent="0.3">
      <c r="B326" s="9"/>
      <c r="C326" s="9"/>
      <c r="D326" s="9"/>
      <c r="G326" s="5"/>
    </row>
    <row r="327" spans="2:7" x14ac:dyDescent="0.3">
      <c r="B327" s="9"/>
      <c r="C327" s="9"/>
      <c r="D327" s="9"/>
      <c r="G327" s="5"/>
    </row>
    <row r="328" spans="2:7" x14ac:dyDescent="0.3">
      <c r="B328" s="9"/>
      <c r="C328" s="9"/>
      <c r="D328" s="9"/>
      <c r="G328" s="5"/>
    </row>
    <row r="329" spans="2:7" x14ac:dyDescent="0.3">
      <c r="B329" s="9"/>
      <c r="C329" s="9"/>
      <c r="D329" s="9"/>
      <c r="G329" s="5"/>
    </row>
    <row r="330" spans="2:7" x14ac:dyDescent="0.3">
      <c r="B330" s="9"/>
      <c r="C330" s="9"/>
      <c r="D330" s="9"/>
      <c r="G330" s="5"/>
    </row>
    <row r="331" spans="2:7" x14ac:dyDescent="0.3">
      <c r="B331" s="9"/>
      <c r="C331" s="9"/>
      <c r="D331" s="9"/>
      <c r="G331" s="5"/>
    </row>
    <row r="332" spans="2:7" x14ac:dyDescent="0.3">
      <c r="B332" s="9"/>
      <c r="C332" s="9"/>
      <c r="D332" s="9"/>
      <c r="G332" s="5"/>
    </row>
    <row r="333" spans="2:7" x14ac:dyDescent="0.3">
      <c r="B333" s="9"/>
      <c r="C333" s="9"/>
      <c r="D333" s="9"/>
      <c r="G333" s="5"/>
    </row>
    <row r="334" spans="2:7" x14ac:dyDescent="0.3">
      <c r="B334" s="9"/>
      <c r="C334" s="9"/>
      <c r="D334" s="9"/>
      <c r="G334" s="5"/>
    </row>
    <row r="335" spans="2:7" x14ac:dyDescent="0.3">
      <c r="B335" s="9"/>
      <c r="C335" s="9"/>
      <c r="D335" s="9"/>
      <c r="G335" s="5"/>
    </row>
    <row r="336" spans="2:7" x14ac:dyDescent="0.3">
      <c r="B336" s="9"/>
      <c r="C336" s="9"/>
      <c r="D336" s="9"/>
      <c r="G336" s="5"/>
    </row>
    <row r="337" spans="2:7" x14ac:dyDescent="0.3">
      <c r="B337" s="9"/>
      <c r="C337" s="9"/>
      <c r="D337" s="9"/>
      <c r="G337" s="5"/>
    </row>
    <row r="338" spans="2:7" x14ac:dyDescent="0.3">
      <c r="B338" s="9"/>
      <c r="C338" s="9"/>
      <c r="D338" s="9"/>
      <c r="G338" s="5"/>
    </row>
    <row r="339" spans="2:7" x14ac:dyDescent="0.3">
      <c r="B339" s="9"/>
      <c r="C339" s="9"/>
      <c r="D339" s="9"/>
      <c r="G339" s="5"/>
    </row>
    <row r="340" spans="2:7" x14ac:dyDescent="0.3">
      <c r="B340" s="9"/>
      <c r="C340" s="9"/>
      <c r="D340" s="9"/>
      <c r="G340" s="5"/>
    </row>
    <row r="341" spans="2:7" x14ac:dyDescent="0.3">
      <c r="B341" s="9"/>
      <c r="C341" s="9"/>
      <c r="D341" s="9"/>
      <c r="G341" s="5"/>
    </row>
    <row r="342" spans="2:7" x14ac:dyDescent="0.3">
      <c r="B342" s="9"/>
      <c r="C342" s="9"/>
      <c r="D342" s="9"/>
      <c r="G342" s="5"/>
    </row>
    <row r="343" spans="2:7" x14ac:dyDescent="0.3">
      <c r="B343" s="9"/>
      <c r="C343" s="9"/>
      <c r="D343" s="9"/>
      <c r="G343" s="5"/>
    </row>
    <row r="344" spans="2:7" x14ac:dyDescent="0.3">
      <c r="B344" s="9"/>
      <c r="C344" s="9"/>
      <c r="D344" s="9"/>
      <c r="G344" s="5"/>
    </row>
    <row r="345" spans="2:7" x14ac:dyDescent="0.3">
      <c r="B345" s="9"/>
      <c r="C345" s="9"/>
      <c r="D345" s="9"/>
      <c r="G345" s="5"/>
    </row>
    <row r="346" spans="2:7" x14ac:dyDescent="0.3">
      <c r="B346" s="9"/>
      <c r="C346" s="9"/>
      <c r="D346" s="9"/>
      <c r="G346" s="5"/>
    </row>
    <row r="347" spans="2:7" x14ac:dyDescent="0.3">
      <c r="B347" s="9"/>
      <c r="C347" s="9"/>
      <c r="D347" s="9"/>
      <c r="G347" s="5"/>
    </row>
    <row r="348" spans="2:7" x14ac:dyDescent="0.3">
      <c r="B348" s="9"/>
      <c r="C348" s="9"/>
      <c r="D348" s="9"/>
      <c r="G348" s="5"/>
    </row>
    <row r="349" spans="2:7" x14ac:dyDescent="0.3">
      <c r="B349" s="9"/>
      <c r="C349" s="9"/>
      <c r="D349" s="9"/>
      <c r="G349" s="5"/>
    </row>
    <row r="350" spans="2:7" x14ac:dyDescent="0.3">
      <c r="B350" s="9"/>
      <c r="C350" s="9"/>
      <c r="D350" s="9"/>
      <c r="G350" s="5"/>
    </row>
    <row r="351" spans="2:7" x14ac:dyDescent="0.3">
      <c r="B351" s="9"/>
      <c r="C351" s="9"/>
      <c r="D351" s="9"/>
      <c r="G351" s="5"/>
    </row>
    <row r="352" spans="2:7" x14ac:dyDescent="0.3">
      <c r="B352" s="9"/>
      <c r="C352" s="9"/>
      <c r="D352" s="9"/>
      <c r="G352" s="5"/>
    </row>
    <row r="353" spans="2:7" x14ac:dyDescent="0.3">
      <c r="B353" s="9"/>
      <c r="C353" s="9"/>
      <c r="D353" s="9"/>
      <c r="G353" s="5"/>
    </row>
    <row r="354" spans="2:7" x14ac:dyDescent="0.3">
      <c r="B354" s="9"/>
      <c r="C354" s="9"/>
      <c r="D354" s="9"/>
      <c r="G354" s="5"/>
    </row>
    <row r="355" spans="2:7" x14ac:dyDescent="0.3">
      <c r="B355" s="9"/>
      <c r="C355" s="9"/>
      <c r="D355" s="9"/>
      <c r="G355" s="5"/>
    </row>
    <row r="356" spans="2:7" x14ac:dyDescent="0.3">
      <c r="B356" s="9"/>
      <c r="C356" s="9"/>
      <c r="D356" s="9"/>
      <c r="G356" s="5"/>
    </row>
    <row r="357" spans="2:7" x14ac:dyDescent="0.3">
      <c r="B357" s="9"/>
      <c r="C357" s="9"/>
      <c r="D357" s="9"/>
      <c r="G357" s="5"/>
    </row>
    <row r="358" spans="2:7" x14ac:dyDescent="0.3">
      <c r="B358" s="9"/>
      <c r="C358" s="9"/>
      <c r="D358" s="9"/>
      <c r="G358" s="5"/>
    </row>
    <row r="359" spans="2:7" x14ac:dyDescent="0.3">
      <c r="B359" s="9"/>
      <c r="C359" s="9"/>
      <c r="D359" s="9"/>
      <c r="G359" s="5"/>
    </row>
    <row r="360" spans="2:7" x14ac:dyDescent="0.3">
      <c r="B360" s="9"/>
      <c r="C360" s="9"/>
      <c r="D360" s="9"/>
      <c r="G360" s="5"/>
    </row>
    <row r="361" spans="2:7" x14ac:dyDescent="0.3">
      <c r="B361" s="9"/>
      <c r="C361" s="9"/>
      <c r="D361" s="9"/>
      <c r="G361" s="5"/>
    </row>
    <row r="362" spans="2:7" x14ac:dyDescent="0.3">
      <c r="B362" s="9"/>
      <c r="C362" s="9"/>
      <c r="D362" s="9"/>
      <c r="G362" s="5"/>
    </row>
    <row r="363" spans="2:7" x14ac:dyDescent="0.3">
      <c r="B363" s="9"/>
      <c r="C363" s="9"/>
      <c r="D363" s="9"/>
      <c r="G363" s="5"/>
    </row>
    <row r="364" spans="2:7" x14ac:dyDescent="0.3">
      <c r="B364" s="9"/>
      <c r="C364" s="9"/>
      <c r="D364" s="9"/>
      <c r="G364" s="5"/>
    </row>
    <row r="365" spans="2:7" x14ac:dyDescent="0.3">
      <c r="B365" s="9"/>
      <c r="C365" s="9"/>
      <c r="D365" s="9"/>
      <c r="G365" s="5"/>
    </row>
    <row r="366" spans="2:7" x14ac:dyDescent="0.3">
      <c r="B366" s="9"/>
      <c r="C366" s="9"/>
      <c r="D366" s="9"/>
      <c r="G366" s="5"/>
    </row>
    <row r="367" spans="2:7" x14ac:dyDescent="0.3">
      <c r="B367" s="9"/>
      <c r="C367" s="9"/>
      <c r="D367" s="9"/>
      <c r="G367" s="5"/>
    </row>
    <row r="368" spans="2:7" x14ac:dyDescent="0.3">
      <c r="B368" s="9"/>
      <c r="C368" s="9"/>
      <c r="D368" s="9"/>
      <c r="G368" s="5"/>
    </row>
    <row r="369" spans="2:7" x14ac:dyDescent="0.3">
      <c r="B369" s="9"/>
      <c r="C369" s="9"/>
      <c r="D369" s="9"/>
      <c r="G369" s="5"/>
    </row>
    <row r="370" spans="2:7" x14ac:dyDescent="0.3">
      <c r="B370" s="9"/>
      <c r="C370" s="9"/>
      <c r="D370" s="9"/>
      <c r="G370" s="5"/>
    </row>
    <row r="371" spans="2:7" x14ac:dyDescent="0.3">
      <c r="B371" s="9"/>
      <c r="C371" s="9"/>
      <c r="D371" s="9"/>
      <c r="G371" s="5"/>
    </row>
    <row r="372" spans="2:7" x14ac:dyDescent="0.3">
      <c r="B372" s="9"/>
      <c r="C372" s="9"/>
      <c r="D372" s="9"/>
      <c r="G372" s="5"/>
    </row>
    <row r="373" spans="2:7" x14ac:dyDescent="0.3">
      <c r="B373" s="9"/>
      <c r="C373" s="9"/>
      <c r="D373" s="9"/>
      <c r="G373" s="5"/>
    </row>
    <row r="374" spans="2:7" x14ac:dyDescent="0.3">
      <c r="B374" s="9"/>
      <c r="C374" s="9"/>
      <c r="D374" s="9"/>
      <c r="G374" s="5"/>
    </row>
    <row r="375" spans="2:7" x14ac:dyDescent="0.3">
      <c r="B375" s="9"/>
      <c r="C375" s="9"/>
      <c r="D375" s="9"/>
      <c r="G375" s="5"/>
    </row>
    <row r="376" spans="2:7" x14ac:dyDescent="0.3">
      <c r="B376" s="9"/>
      <c r="C376" s="9"/>
      <c r="D376" s="9"/>
      <c r="G376" s="5"/>
    </row>
    <row r="377" spans="2:7" x14ac:dyDescent="0.3">
      <c r="B377" s="9"/>
      <c r="C377" s="9"/>
      <c r="D377" s="9"/>
      <c r="G377" s="5"/>
    </row>
    <row r="378" spans="2:7" x14ac:dyDescent="0.3">
      <c r="B378" s="9"/>
      <c r="C378" s="9"/>
      <c r="D378" s="9"/>
      <c r="G378" s="5"/>
    </row>
    <row r="379" spans="2:7" x14ac:dyDescent="0.3">
      <c r="B379" s="9"/>
      <c r="C379" s="9"/>
      <c r="D379" s="9"/>
      <c r="G379" s="5"/>
    </row>
    <row r="380" spans="2:7" x14ac:dyDescent="0.3">
      <c r="B380" s="9"/>
      <c r="C380" s="9"/>
      <c r="D380" s="9"/>
      <c r="G380" s="5"/>
    </row>
    <row r="381" spans="2:7" x14ac:dyDescent="0.3">
      <c r="B381" s="9"/>
      <c r="C381" s="9"/>
      <c r="D381" s="9"/>
      <c r="G381" s="5"/>
    </row>
    <row r="382" spans="2:7" x14ac:dyDescent="0.3">
      <c r="B382" s="9"/>
      <c r="C382" s="9"/>
      <c r="D382" s="9"/>
      <c r="G382" s="5"/>
    </row>
    <row r="383" spans="2:7" x14ac:dyDescent="0.3">
      <c r="B383" s="9"/>
      <c r="C383" s="9"/>
      <c r="D383" s="9"/>
      <c r="G383" s="5"/>
    </row>
    <row r="384" spans="2:7" x14ac:dyDescent="0.3">
      <c r="B384" s="9"/>
      <c r="C384" s="9"/>
      <c r="D384" s="9"/>
      <c r="G384" s="5"/>
    </row>
    <row r="385" spans="2:7" x14ac:dyDescent="0.3">
      <c r="B385" s="9"/>
      <c r="C385" s="9"/>
      <c r="D385" s="9"/>
      <c r="G385" s="5"/>
    </row>
    <row r="386" spans="2:7" x14ac:dyDescent="0.3">
      <c r="B386" s="9"/>
      <c r="C386" s="9"/>
      <c r="D386" s="9"/>
      <c r="G386" s="5"/>
    </row>
    <row r="387" spans="2:7" x14ac:dyDescent="0.3">
      <c r="B387" s="9"/>
      <c r="C387" s="9"/>
      <c r="D387" s="9"/>
      <c r="G387" s="5"/>
    </row>
    <row r="388" spans="2:7" x14ac:dyDescent="0.3">
      <c r="B388" s="9"/>
      <c r="C388" s="9"/>
      <c r="D388" s="9"/>
      <c r="G388" s="5"/>
    </row>
    <row r="389" spans="2:7" x14ac:dyDescent="0.3">
      <c r="B389" s="9"/>
      <c r="C389" s="9"/>
      <c r="D389" s="9"/>
      <c r="G389" s="5"/>
    </row>
    <row r="390" spans="2:7" x14ac:dyDescent="0.3">
      <c r="B390" s="9"/>
      <c r="C390" s="9"/>
      <c r="D390" s="9"/>
      <c r="G390" s="5"/>
    </row>
    <row r="391" spans="2:7" x14ac:dyDescent="0.3">
      <c r="B391" s="9"/>
      <c r="C391" s="9"/>
      <c r="D391" s="9"/>
      <c r="G391" s="5"/>
    </row>
    <row r="392" spans="2:7" x14ac:dyDescent="0.3">
      <c r="B392" s="9"/>
      <c r="C392" s="9"/>
      <c r="D392" s="9"/>
      <c r="G392" s="5"/>
    </row>
    <row r="393" spans="2:7" x14ac:dyDescent="0.3">
      <c r="B393" s="9"/>
      <c r="C393" s="9"/>
      <c r="D393" s="9"/>
      <c r="G393" s="5"/>
    </row>
    <row r="394" spans="2:7" x14ac:dyDescent="0.3">
      <c r="B394" s="9"/>
      <c r="C394" s="9"/>
      <c r="D394" s="9"/>
      <c r="G394" s="5"/>
    </row>
    <row r="395" spans="2:7" x14ac:dyDescent="0.3">
      <c r="B395" s="9"/>
      <c r="C395" s="9"/>
      <c r="D395" s="9"/>
      <c r="G395" s="5"/>
    </row>
    <row r="396" spans="2:7" x14ac:dyDescent="0.3">
      <c r="B396" s="9"/>
      <c r="C396" s="9"/>
      <c r="D396" s="9"/>
      <c r="G396" s="5"/>
    </row>
    <row r="397" spans="2:7" x14ac:dyDescent="0.3">
      <c r="B397" s="9"/>
      <c r="C397" s="9"/>
      <c r="D397" s="9"/>
      <c r="G397" s="5"/>
    </row>
    <row r="398" spans="2:7" x14ac:dyDescent="0.3">
      <c r="B398" s="9"/>
      <c r="C398" s="9"/>
      <c r="D398" s="9"/>
      <c r="G398" s="5"/>
    </row>
    <row r="399" spans="2:7" x14ac:dyDescent="0.3">
      <c r="B399" s="9"/>
      <c r="C399" s="9"/>
      <c r="D399" s="9"/>
      <c r="G399" s="5"/>
    </row>
    <row r="400" spans="2:7" x14ac:dyDescent="0.3">
      <c r="B400" s="9"/>
      <c r="C400" s="9"/>
      <c r="D400" s="9"/>
      <c r="G400" s="5"/>
    </row>
    <row r="401" spans="2:7" x14ac:dyDescent="0.3">
      <c r="B401" s="9"/>
      <c r="C401" s="9"/>
      <c r="D401" s="9"/>
      <c r="G401" s="5"/>
    </row>
    <row r="402" spans="2:7" x14ac:dyDescent="0.3">
      <c r="B402" s="9"/>
      <c r="C402" s="9"/>
      <c r="D402" s="9"/>
      <c r="G402" s="5"/>
    </row>
    <row r="403" spans="2:7" x14ac:dyDescent="0.3">
      <c r="B403" s="9"/>
      <c r="C403" s="9"/>
      <c r="D403" s="9"/>
      <c r="G403" s="5"/>
    </row>
    <row r="404" spans="2:7" x14ac:dyDescent="0.3">
      <c r="B404" s="9"/>
      <c r="C404" s="9"/>
      <c r="D404" s="9"/>
      <c r="G404" s="5"/>
    </row>
    <row r="405" spans="2:7" x14ac:dyDescent="0.3">
      <c r="B405" s="9"/>
      <c r="C405" s="9"/>
      <c r="D405" s="9"/>
      <c r="G405" s="5"/>
    </row>
    <row r="406" spans="2:7" x14ac:dyDescent="0.3">
      <c r="B406" s="9"/>
      <c r="C406" s="9"/>
      <c r="D406" s="9"/>
      <c r="G406" s="5"/>
    </row>
    <row r="407" spans="2:7" x14ac:dyDescent="0.3">
      <c r="B407" s="9"/>
      <c r="C407" s="9"/>
      <c r="D407" s="9"/>
      <c r="G407" s="5"/>
    </row>
    <row r="408" spans="2:7" x14ac:dyDescent="0.3">
      <c r="B408" s="9"/>
      <c r="C408" s="9"/>
      <c r="D408" s="9"/>
      <c r="G408" s="5"/>
    </row>
    <row r="409" spans="2:7" x14ac:dyDescent="0.3">
      <c r="B409" s="9"/>
      <c r="C409" s="9"/>
      <c r="D409" s="9"/>
      <c r="G409" s="5"/>
    </row>
    <row r="410" spans="2:7" x14ac:dyDescent="0.3">
      <c r="B410" s="9"/>
      <c r="C410" s="9"/>
      <c r="D410" s="9"/>
      <c r="G410" s="5"/>
    </row>
    <row r="411" spans="2:7" x14ac:dyDescent="0.3">
      <c r="B411" s="9"/>
      <c r="C411" s="9"/>
      <c r="D411" s="9"/>
      <c r="G411" s="5"/>
    </row>
    <row r="412" spans="2:7" x14ac:dyDescent="0.3">
      <c r="B412" s="9"/>
      <c r="C412" s="9"/>
      <c r="D412" s="9"/>
      <c r="G412" s="5"/>
    </row>
    <row r="413" spans="2:7" x14ac:dyDescent="0.3">
      <c r="B413" s="9"/>
      <c r="C413" s="9"/>
      <c r="D413" s="9"/>
      <c r="G413" s="5"/>
    </row>
    <row r="414" spans="2:7" x14ac:dyDescent="0.3">
      <c r="B414" s="9"/>
      <c r="C414" s="9"/>
      <c r="D414" s="9"/>
      <c r="G414" s="5"/>
    </row>
    <row r="415" spans="2:7" x14ac:dyDescent="0.3">
      <c r="B415" s="9"/>
      <c r="C415" s="9"/>
      <c r="D415" s="9"/>
      <c r="G415" s="5"/>
    </row>
    <row r="416" spans="2:7" x14ac:dyDescent="0.3">
      <c r="B416" s="9"/>
      <c r="C416" s="9"/>
      <c r="D416" s="9"/>
      <c r="G416" s="5"/>
    </row>
    <row r="417" spans="2:7" x14ac:dyDescent="0.3">
      <c r="B417" s="9"/>
      <c r="C417" s="9"/>
      <c r="D417" s="9"/>
      <c r="G417" s="5"/>
    </row>
    <row r="418" spans="2:7" x14ac:dyDescent="0.3">
      <c r="B418" s="9"/>
      <c r="C418" s="9"/>
      <c r="D418" s="9"/>
      <c r="G418" s="5"/>
    </row>
    <row r="419" spans="2:7" x14ac:dyDescent="0.3">
      <c r="B419" s="9"/>
      <c r="C419" s="9"/>
      <c r="D419" s="9"/>
      <c r="G419" s="5"/>
    </row>
    <row r="420" spans="2:7" x14ac:dyDescent="0.3">
      <c r="B420" s="9"/>
      <c r="C420" s="9"/>
      <c r="D420" s="9"/>
      <c r="G420" s="5"/>
    </row>
    <row r="421" spans="2:7" x14ac:dyDescent="0.3">
      <c r="B421" s="9"/>
      <c r="C421" s="9"/>
      <c r="D421" s="9"/>
      <c r="G421" s="5"/>
    </row>
    <row r="422" spans="2:7" x14ac:dyDescent="0.3">
      <c r="B422" s="9"/>
      <c r="C422" s="9"/>
      <c r="D422" s="9"/>
      <c r="G422" s="5"/>
    </row>
    <row r="423" spans="2:7" x14ac:dyDescent="0.3">
      <c r="B423" s="9"/>
      <c r="C423" s="9"/>
      <c r="D423" s="9"/>
      <c r="G423" s="5"/>
    </row>
    <row r="424" spans="2:7" x14ac:dyDescent="0.3">
      <c r="B424" s="9"/>
      <c r="C424" s="9"/>
      <c r="D424" s="9"/>
      <c r="G424" s="5"/>
    </row>
    <row r="425" spans="2:7" x14ac:dyDescent="0.3">
      <c r="B425" s="9"/>
      <c r="C425" s="9"/>
      <c r="D425" s="9"/>
      <c r="G425" s="5"/>
    </row>
    <row r="426" spans="2:7" x14ac:dyDescent="0.3">
      <c r="B426" s="9"/>
      <c r="C426" s="9"/>
      <c r="D426" s="9"/>
      <c r="G426" s="5"/>
    </row>
    <row r="427" spans="2:7" x14ac:dyDescent="0.3">
      <c r="B427" s="9"/>
      <c r="C427" s="9"/>
      <c r="D427" s="9"/>
      <c r="G427" s="5"/>
    </row>
    <row r="428" spans="2:7" x14ac:dyDescent="0.3">
      <c r="B428" s="9"/>
      <c r="C428" s="9"/>
      <c r="D428" s="9"/>
      <c r="G428" s="5"/>
    </row>
    <row r="429" spans="2:7" x14ac:dyDescent="0.3">
      <c r="B429" s="9"/>
      <c r="C429" s="9"/>
      <c r="D429" s="9"/>
      <c r="G429" s="5"/>
    </row>
    <row r="430" spans="2:7" x14ac:dyDescent="0.3">
      <c r="B430" s="9"/>
      <c r="C430" s="9"/>
      <c r="D430" s="9"/>
      <c r="G430" s="5"/>
    </row>
    <row r="431" spans="2:7" x14ac:dyDescent="0.3">
      <c r="B431" s="9"/>
      <c r="C431" s="9"/>
      <c r="D431" s="9"/>
      <c r="G431" s="5"/>
    </row>
    <row r="432" spans="2:7" x14ac:dyDescent="0.3">
      <c r="B432" s="9"/>
      <c r="C432" s="9"/>
      <c r="D432" s="9"/>
      <c r="G432" s="5"/>
    </row>
    <row r="433" spans="2:7" x14ac:dyDescent="0.3">
      <c r="B433" s="9"/>
      <c r="C433" s="9"/>
      <c r="D433" s="9"/>
      <c r="G433" s="5"/>
    </row>
    <row r="434" spans="2:7" x14ac:dyDescent="0.3">
      <c r="B434" s="9"/>
      <c r="C434" s="9"/>
      <c r="D434" s="9"/>
      <c r="G434" s="5"/>
    </row>
    <row r="435" spans="2:7" x14ac:dyDescent="0.3">
      <c r="B435" s="9"/>
      <c r="C435" s="9"/>
      <c r="D435" s="9"/>
      <c r="G435" s="5"/>
    </row>
    <row r="436" spans="2:7" x14ac:dyDescent="0.3">
      <c r="B436" s="9"/>
      <c r="C436" s="9"/>
      <c r="D436" s="9"/>
      <c r="G436" s="5"/>
    </row>
    <row r="437" spans="2:7" x14ac:dyDescent="0.3">
      <c r="B437" s="9"/>
      <c r="C437" s="9"/>
      <c r="D437" s="9"/>
      <c r="G437" s="5"/>
    </row>
    <row r="438" spans="2:7" x14ac:dyDescent="0.3">
      <c r="B438" s="9"/>
      <c r="C438" s="9"/>
      <c r="D438" s="9"/>
      <c r="G438" s="5"/>
    </row>
    <row r="439" spans="2:7" x14ac:dyDescent="0.3">
      <c r="B439" s="9"/>
      <c r="C439" s="9"/>
      <c r="D439" s="9"/>
      <c r="G439" s="5"/>
    </row>
    <row r="440" spans="2:7" x14ac:dyDescent="0.3">
      <c r="B440" s="9"/>
      <c r="C440" s="9"/>
      <c r="D440" s="9"/>
      <c r="G440" s="5"/>
    </row>
    <row r="441" spans="2:7" x14ac:dyDescent="0.3">
      <c r="B441" s="9"/>
      <c r="C441" s="9"/>
      <c r="D441" s="9"/>
      <c r="G441" s="5"/>
    </row>
    <row r="442" spans="2:7" x14ac:dyDescent="0.3">
      <c r="B442" s="9"/>
      <c r="C442" s="9"/>
      <c r="D442" s="9"/>
      <c r="G442" s="5"/>
    </row>
    <row r="443" spans="2:7" x14ac:dyDescent="0.3">
      <c r="B443" s="9"/>
      <c r="C443" s="9"/>
      <c r="D443" s="9"/>
      <c r="G443" s="5"/>
    </row>
    <row r="444" spans="2:7" x14ac:dyDescent="0.3">
      <c r="B444" s="9"/>
      <c r="C444" s="9"/>
      <c r="D444" s="9"/>
      <c r="G444" s="5"/>
    </row>
    <row r="445" spans="2:7" x14ac:dyDescent="0.3">
      <c r="B445" s="9"/>
      <c r="C445" s="9"/>
      <c r="D445" s="9"/>
      <c r="G445" s="5"/>
    </row>
    <row r="446" spans="2:7" x14ac:dyDescent="0.3">
      <c r="B446" s="9"/>
      <c r="C446" s="9"/>
      <c r="D446" s="9"/>
      <c r="G446" s="5"/>
    </row>
    <row r="447" spans="2:7" x14ac:dyDescent="0.3">
      <c r="B447" s="9"/>
      <c r="C447" s="9"/>
      <c r="D447" s="9"/>
      <c r="G447" s="5"/>
    </row>
    <row r="448" spans="2:7" x14ac:dyDescent="0.3">
      <c r="B448" s="9"/>
      <c r="C448" s="9"/>
      <c r="D448" s="9"/>
      <c r="G448" s="5"/>
    </row>
    <row r="449" spans="2:7" x14ac:dyDescent="0.3">
      <c r="B449" s="9"/>
      <c r="C449" s="9"/>
      <c r="D449" s="9"/>
      <c r="G449" s="5"/>
    </row>
    <row r="450" spans="2:7" x14ac:dyDescent="0.3">
      <c r="B450" s="9"/>
      <c r="C450" s="9"/>
      <c r="D450" s="9"/>
      <c r="G450" s="5"/>
    </row>
    <row r="451" spans="2:7" x14ac:dyDescent="0.3">
      <c r="B451" s="9"/>
      <c r="C451" s="9"/>
      <c r="D451" s="9"/>
      <c r="G451" s="5"/>
    </row>
    <row r="452" spans="2:7" x14ac:dyDescent="0.3">
      <c r="B452" s="9"/>
      <c r="C452" s="9"/>
      <c r="D452" s="9"/>
      <c r="G452" s="5"/>
    </row>
    <row r="453" spans="2:7" x14ac:dyDescent="0.3">
      <c r="B453" s="9"/>
      <c r="C453" s="9"/>
      <c r="D453" s="9"/>
      <c r="G453" s="5"/>
    </row>
    <row r="454" spans="2:7" x14ac:dyDescent="0.3">
      <c r="B454" s="9"/>
      <c r="C454" s="9"/>
      <c r="D454" s="9"/>
      <c r="G454" s="5"/>
    </row>
    <row r="455" spans="2:7" x14ac:dyDescent="0.3">
      <c r="B455" s="9"/>
      <c r="C455" s="9"/>
      <c r="D455" s="9"/>
      <c r="G455" s="5"/>
    </row>
    <row r="456" spans="2:7" x14ac:dyDescent="0.3">
      <c r="B456" s="9"/>
      <c r="C456" s="9"/>
      <c r="D456" s="9"/>
      <c r="G456" s="5"/>
    </row>
    <row r="457" spans="2:7" x14ac:dyDescent="0.3">
      <c r="B457" s="9"/>
      <c r="C457" s="9"/>
      <c r="D457" s="9"/>
      <c r="G457" s="5"/>
    </row>
    <row r="458" spans="2:7" x14ac:dyDescent="0.3">
      <c r="B458" s="9"/>
      <c r="C458" s="9"/>
      <c r="D458" s="9"/>
      <c r="G458" s="5"/>
    </row>
    <row r="459" spans="2:7" x14ac:dyDescent="0.3">
      <c r="B459" s="9"/>
      <c r="C459" s="9"/>
      <c r="D459" s="9"/>
      <c r="G459" s="5"/>
    </row>
    <row r="460" spans="2:7" x14ac:dyDescent="0.3">
      <c r="B460" s="9"/>
      <c r="C460" s="9"/>
      <c r="D460" s="9"/>
      <c r="G460" s="5"/>
    </row>
    <row r="461" spans="2:7" x14ac:dyDescent="0.3">
      <c r="B461" s="9"/>
      <c r="C461" s="9"/>
      <c r="D461" s="9"/>
      <c r="G461" s="5"/>
    </row>
    <row r="462" spans="2:7" x14ac:dyDescent="0.3">
      <c r="B462" s="9"/>
      <c r="C462" s="9"/>
      <c r="D462" s="9"/>
      <c r="G462" s="5"/>
    </row>
    <row r="463" spans="2:7" x14ac:dyDescent="0.3">
      <c r="B463" s="9"/>
      <c r="C463" s="9"/>
      <c r="D463" s="9"/>
      <c r="G463" s="5"/>
    </row>
    <row r="464" spans="2:7" x14ac:dyDescent="0.3">
      <c r="B464" s="9"/>
      <c r="C464" s="9"/>
      <c r="D464" s="9"/>
      <c r="G464" s="5"/>
    </row>
    <row r="465" spans="2:7" x14ac:dyDescent="0.3">
      <c r="B465" s="9"/>
      <c r="C465" s="9"/>
      <c r="D465" s="9"/>
      <c r="G465" s="5"/>
    </row>
    <row r="466" spans="2:7" x14ac:dyDescent="0.3">
      <c r="B466" s="9"/>
      <c r="C466" s="9"/>
      <c r="D466" s="9"/>
      <c r="G466" s="5"/>
    </row>
    <row r="467" spans="2:7" x14ac:dyDescent="0.3">
      <c r="B467" s="9"/>
      <c r="C467" s="9"/>
      <c r="D467" s="9"/>
      <c r="G467" s="5"/>
    </row>
    <row r="468" spans="2:7" x14ac:dyDescent="0.3">
      <c r="B468" s="9"/>
      <c r="C468" s="9"/>
      <c r="D468" s="9"/>
      <c r="G468" s="5"/>
    </row>
    <row r="469" spans="2:7" x14ac:dyDescent="0.3">
      <c r="B469" s="9"/>
      <c r="C469" s="9"/>
      <c r="D469" s="9"/>
      <c r="G469" s="5"/>
    </row>
    <row r="470" spans="2:7" x14ac:dyDescent="0.3">
      <c r="B470" s="9"/>
      <c r="C470" s="9"/>
      <c r="D470" s="9"/>
      <c r="G470" s="5"/>
    </row>
    <row r="471" spans="2:7" x14ac:dyDescent="0.3">
      <c r="B471" s="9"/>
      <c r="C471" s="9"/>
      <c r="D471" s="9"/>
      <c r="G471" s="5"/>
    </row>
    <row r="472" spans="2:7" x14ac:dyDescent="0.3">
      <c r="B472" s="9"/>
      <c r="C472" s="9"/>
      <c r="D472" s="9"/>
      <c r="G472" s="5"/>
    </row>
    <row r="473" spans="2:7" x14ac:dyDescent="0.3">
      <c r="B473" s="9"/>
      <c r="C473" s="9"/>
      <c r="D473" s="9"/>
      <c r="G473" s="5"/>
    </row>
    <row r="474" spans="2:7" x14ac:dyDescent="0.3">
      <c r="B474" s="9"/>
      <c r="C474" s="9"/>
      <c r="D474" s="9"/>
      <c r="G474" s="5"/>
    </row>
    <row r="475" spans="2:7" x14ac:dyDescent="0.3">
      <c r="B475" s="9"/>
      <c r="C475" s="9"/>
      <c r="D475" s="9"/>
      <c r="G475" s="5"/>
    </row>
    <row r="476" spans="2:7" x14ac:dyDescent="0.3">
      <c r="B476" s="9"/>
      <c r="C476" s="9"/>
      <c r="D476" s="9"/>
      <c r="G476" s="5"/>
    </row>
    <row r="477" spans="2:7" x14ac:dyDescent="0.3">
      <c r="B477" s="9"/>
      <c r="C477" s="9"/>
      <c r="D477" s="9"/>
      <c r="G477" s="5"/>
    </row>
    <row r="478" spans="2:7" x14ac:dyDescent="0.3">
      <c r="B478" s="9"/>
      <c r="C478" s="9"/>
      <c r="D478" s="9"/>
      <c r="G478" s="5"/>
    </row>
    <row r="479" spans="2:7" x14ac:dyDescent="0.3">
      <c r="B479" s="9"/>
      <c r="C479" s="9"/>
      <c r="D479" s="9"/>
      <c r="G479" s="5"/>
    </row>
    <row r="480" spans="2:7" x14ac:dyDescent="0.3">
      <c r="B480" s="9"/>
      <c r="C480" s="9"/>
      <c r="D480" s="9"/>
      <c r="G480" s="5"/>
    </row>
    <row r="481" spans="2:7" x14ac:dyDescent="0.3">
      <c r="B481" s="9"/>
      <c r="C481" s="9"/>
      <c r="D481" s="9"/>
      <c r="G481" s="5"/>
    </row>
    <row r="482" spans="2:7" x14ac:dyDescent="0.3">
      <c r="B482" s="9"/>
      <c r="C482" s="9"/>
      <c r="D482" s="9"/>
      <c r="G482" s="5"/>
    </row>
    <row r="483" spans="2:7" x14ac:dyDescent="0.3">
      <c r="B483" s="9"/>
      <c r="C483" s="9"/>
      <c r="D483" s="9"/>
      <c r="G483" s="5"/>
    </row>
    <row r="484" spans="2:7" x14ac:dyDescent="0.3">
      <c r="B484" s="9"/>
      <c r="C484" s="9"/>
      <c r="D484" s="9"/>
      <c r="G484" s="5"/>
    </row>
    <row r="485" spans="2:7" x14ac:dyDescent="0.3">
      <c r="B485" s="9"/>
      <c r="C485" s="9"/>
      <c r="D485" s="9"/>
      <c r="G485" s="5"/>
    </row>
    <row r="486" spans="2:7" x14ac:dyDescent="0.3">
      <c r="B486" s="9"/>
      <c r="C486" s="9"/>
      <c r="D486" s="9"/>
      <c r="G486" s="5"/>
    </row>
    <row r="487" spans="2:7" x14ac:dyDescent="0.3">
      <c r="B487" s="9"/>
      <c r="C487" s="9"/>
      <c r="D487" s="9"/>
      <c r="G487" s="5"/>
    </row>
    <row r="488" spans="2:7" x14ac:dyDescent="0.3">
      <c r="B488" s="9"/>
      <c r="C488" s="9"/>
      <c r="D488" s="9"/>
      <c r="G488" s="5"/>
    </row>
    <row r="489" spans="2:7" x14ac:dyDescent="0.3">
      <c r="B489" s="9"/>
      <c r="C489" s="9"/>
      <c r="D489" s="9"/>
      <c r="G489" s="5"/>
    </row>
    <row r="490" spans="2:7" x14ac:dyDescent="0.3">
      <c r="B490" s="9"/>
      <c r="C490" s="9"/>
      <c r="D490" s="9"/>
      <c r="G490" s="5"/>
    </row>
    <row r="491" spans="2:7" x14ac:dyDescent="0.3">
      <c r="B491" s="9"/>
      <c r="C491" s="9"/>
      <c r="D491" s="9"/>
      <c r="G491" s="5"/>
    </row>
    <row r="492" spans="2:7" x14ac:dyDescent="0.3">
      <c r="B492" s="9"/>
      <c r="C492" s="9"/>
      <c r="D492" s="9"/>
      <c r="G492" s="5"/>
    </row>
    <row r="493" spans="2:7" x14ac:dyDescent="0.3">
      <c r="B493" s="9"/>
      <c r="C493" s="9"/>
      <c r="D493" s="9"/>
      <c r="G493" s="5"/>
    </row>
    <row r="494" spans="2:7" x14ac:dyDescent="0.3">
      <c r="B494" s="9"/>
      <c r="C494" s="9"/>
      <c r="D494" s="9"/>
      <c r="G494" s="5"/>
    </row>
    <row r="495" spans="2:7" x14ac:dyDescent="0.3">
      <c r="B495" s="9"/>
      <c r="C495" s="9"/>
      <c r="D495" s="9"/>
      <c r="G495" s="5"/>
    </row>
    <row r="496" spans="2:7" x14ac:dyDescent="0.3">
      <c r="B496" s="9"/>
      <c r="C496" s="9"/>
      <c r="D496" s="9"/>
      <c r="G496" s="5"/>
    </row>
    <row r="497" spans="2:7" x14ac:dyDescent="0.3">
      <c r="B497" s="9"/>
      <c r="C497" s="9"/>
      <c r="D497" s="9"/>
      <c r="G497" s="5"/>
    </row>
    <row r="498" spans="2:7" x14ac:dyDescent="0.3">
      <c r="B498" s="9"/>
      <c r="C498" s="9"/>
      <c r="D498" s="9"/>
      <c r="G498" s="5"/>
    </row>
    <row r="499" spans="2:7" x14ac:dyDescent="0.3">
      <c r="B499" s="9"/>
      <c r="C499" s="9"/>
      <c r="D499" s="9"/>
      <c r="G499" s="5"/>
    </row>
    <row r="500" spans="2:7" x14ac:dyDescent="0.3">
      <c r="B500" s="9"/>
      <c r="C500" s="9"/>
      <c r="D500" s="9"/>
      <c r="G500" s="5"/>
    </row>
    <row r="501" spans="2:7" x14ac:dyDescent="0.3">
      <c r="B501" s="9"/>
      <c r="C501" s="9"/>
      <c r="D501" s="9"/>
      <c r="G501" s="5"/>
    </row>
    <row r="502" spans="2:7" x14ac:dyDescent="0.3">
      <c r="B502" s="9"/>
      <c r="C502" s="9"/>
      <c r="D502" s="9"/>
      <c r="G502" s="5"/>
    </row>
    <row r="503" spans="2:7" x14ac:dyDescent="0.3">
      <c r="B503" s="9"/>
      <c r="C503" s="9"/>
      <c r="D503" s="9"/>
      <c r="G503" s="5"/>
    </row>
    <row r="504" spans="2:7" x14ac:dyDescent="0.3">
      <c r="B504" s="9"/>
      <c r="C504" s="9"/>
      <c r="D504" s="9"/>
      <c r="G504" s="5"/>
    </row>
    <row r="505" spans="2:7" x14ac:dyDescent="0.3">
      <c r="B505" s="9"/>
      <c r="C505" s="9"/>
      <c r="D505" s="9"/>
      <c r="G505" s="5"/>
    </row>
    <row r="506" spans="2:7" x14ac:dyDescent="0.3">
      <c r="B506" s="9"/>
      <c r="C506" s="9"/>
      <c r="D506" s="9"/>
      <c r="G506" s="5"/>
    </row>
    <row r="507" spans="2:7" x14ac:dyDescent="0.3">
      <c r="B507" s="9"/>
      <c r="C507" s="9"/>
      <c r="D507" s="9"/>
      <c r="G507" s="5"/>
    </row>
    <row r="508" spans="2:7" x14ac:dyDescent="0.3">
      <c r="B508" s="9"/>
      <c r="C508" s="9"/>
      <c r="D508" s="9"/>
      <c r="G508" s="5"/>
    </row>
    <row r="509" spans="2:7" x14ac:dyDescent="0.3">
      <c r="B509" s="9"/>
      <c r="C509" s="9"/>
      <c r="D509" s="9"/>
      <c r="G509" s="5"/>
    </row>
    <row r="510" spans="2:7" x14ac:dyDescent="0.3">
      <c r="B510" s="9"/>
      <c r="C510" s="9"/>
      <c r="D510" s="9"/>
      <c r="G510" s="5"/>
    </row>
    <row r="511" spans="2:7" x14ac:dyDescent="0.3">
      <c r="B511" s="9"/>
      <c r="C511" s="9"/>
      <c r="D511" s="9"/>
      <c r="G511" s="5"/>
    </row>
    <row r="512" spans="2:7" x14ac:dyDescent="0.3">
      <c r="B512" s="9"/>
      <c r="C512" s="9"/>
      <c r="D512" s="9"/>
      <c r="G512" s="5"/>
    </row>
    <row r="513" spans="2:7" x14ac:dyDescent="0.3">
      <c r="B513" s="9"/>
      <c r="C513" s="9"/>
      <c r="D513" s="9"/>
      <c r="G513" s="5"/>
    </row>
    <row r="514" spans="2:7" x14ac:dyDescent="0.3">
      <c r="B514" s="9"/>
      <c r="C514" s="9"/>
      <c r="D514" s="9"/>
      <c r="G514" s="5"/>
    </row>
    <row r="515" spans="2:7" x14ac:dyDescent="0.3">
      <c r="B515" s="9"/>
      <c r="C515" s="9"/>
      <c r="D515" s="9"/>
      <c r="G515" s="5"/>
    </row>
    <row r="516" spans="2:7" x14ac:dyDescent="0.3">
      <c r="B516" s="9"/>
      <c r="C516" s="9"/>
      <c r="D516" s="9"/>
      <c r="G516" s="5"/>
    </row>
    <row r="517" spans="2:7" x14ac:dyDescent="0.3">
      <c r="B517" s="9"/>
      <c r="C517" s="9"/>
      <c r="D517" s="9"/>
      <c r="G517" s="5"/>
    </row>
    <row r="518" spans="2:7" x14ac:dyDescent="0.3">
      <c r="B518" s="9"/>
      <c r="C518" s="9"/>
      <c r="D518" s="9"/>
      <c r="G518" s="5"/>
    </row>
    <row r="519" spans="2:7" x14ac:dyDescent="0.3">
      <c r="B519" s="9"/>
      <c r="C519" s="9"/>
      <c r="D519" s="9"/>
      <c r="G519" s="5"/>
    </row>
    <row r="520" spans="2:7" x14ac:dyDescent="0.3">
      <c r="B520" s="9"/>
      <c r="C520" s="9"/>
      <c r="D520" s="9"/>
      <c r="G520" s="5"/>
    </row>
    <row r="521" spans="2:7" x14ac:dyDescent="0.3">
      <c r="B521" s="9"/>
      <c r="C521" s="9"/>
      <c r="D521" s="9"/>
      <c r="G521" s="5"/>
    </row>
    <row r="522" spans="2:7" x14ac:dyDescent="0.3">
      <c r="B522" s="9"/>
      <c r="C522" s="9"/>
      <c r="D522" s="9"/>
      <c r="G522" s="5"/>
    </row>
    <row r="523" spans="2:7" x14ac:dyDescent="0.3">
      <c r="B523" s="9"/>
      <c r="C523" s="9"/>
      <c r="D523" s="9"/>
      <c r="G523" s="5"/>
    </row>
    <row r="524" spans="2:7" x14ac:dyDescent="0.3">
      <c r="B524" s="9"/>
      <c r="C524" s="9"/>
      <c r="D524" s="9"/>
      <c r="G524" s="5"/>
    </row>
    <row r="525" spans="2:7" x14ac:dyDescent="0.3">
      <c r="B525" s="9"/>
      <c r="C525" s="9"/>
      <c r="D525" s="9"/>
      <c r="G525" s="5"/>
    </row>
    <row r="526" spans="2:7" x14ac:dyDescent="0.3">
      <c r="B526" s="9"/>
      <c r="C526" s="9"/>
      <c r="D526" s="9"/>
      <c r="G526" s="5"/>
    </row>
    <row r="527" spans="2:7" x14ac:dyDescent="0.3">
      <c r="B527" s="9"/>
      <c r="C527" s="9"/>
      <c r="D527" s="9"/>
      <c r="G527" s="5"/>
    </row>
    <row r="528" spans="2:7" x14ac:dyDescent="0.3">
      <c r="B528" s="9"/>
      <c r="C528" s="9"/>
      <c r="D528" s="9"/>
      <c r="G528" s="5"/>
    </row>
    <row r="529" spans="2:7" x14ac:dyDescent="0.3">
      <c r="B529" s="9"/>
      <c r="C529" s="9"/>
      <c r="D529" s="9"/>
      <c r="G529" s="5"/>
    </row>
    <row r="530" spans="2:7" x14ac:dyDescent="0.3">
      <c r="B530" s="9"/>
      <c r="C530" s="9"/>
      <c r="D530" s="9"/>
      <c r="G530" s="5"/>
    </row>
    <row r="531" spans="2:7" x14ac:dyDescent="0.3">
      <c r="B531" s="9"/>
      <c r="C531" s="9"/>
      <c r="D531" s="9"/>
      <c r="G531" s="5"/>
    </row>
    <row r="532" spans="2:7" x14ac:dyDescent="0.3">
      <c r="B532" s="9"/>
      <c r="C532" s="9"/>
      <c r="D532" s="9"/>
      <c r="G532" s="5"/>
    </row>
    <row r="533" spans="2:7" x14ac:dyDescent="0.3">
      <c r="B533" s="9"/>
      <c r="C533" s="9"/>
      <c r="D533" s="9"/>
      <c r="G533" s="5"/>
    </row>
    <row r="534" spans="2:7" x14ac:dyDescent="0.3">
      <c r="B534" s="9"/>
      <c r="C534" s="9"/>
      <c r="D534" s="9"/>
      <c r="G534" s="5"/>
    </row>
    <row r="535" spans="2:7" x14ac:dyDescent="0.3">
      <c r="B535" s="9"/>
      <c r="C535" s="9"/>
      <c r="D535" s="9"/>
      <c r="G535" s="5"/>
    </row>
    <row r="536" spans="2:7" x14ac:dyDescent="0.3">
      <c r="B536" s="9"/>
      <c r="C536" s="9"/>
      <c r="D536" s="9"/>
      <c r="G536" s="5"/>
    </row>
    <row r="537" spans="2:7" x14ac:dyDescent="0.3">
      <c r="B537" s="9"/>
      <c r="C537" s="9"/>
      <c r="D537" s="9"/>
      <c r="G537" s="5"/>
    </row>
    <row r="538" spans="2:7" x14ac:dyDescent="0.3">
      <c r="B538" s="9"/>
      <c r="C538" s="9"/>
      <c r="D538" s="9"/>
      <c r="G538" s="5"/>
    </row>
    <row r="539" spans="2:7" x14ac:dyDescent="0.3">
      <c r="B539" s="9"/>
      <c r="C539" s="9"/>
      <c r="D539" s="9"/>
      <c r="G539" s="5"/>
    </row>
    <row r="540" spans="2:7" x14ac:dyDescent="0.3">
      <c r="B540" s="9"/>
      <c r="C540" s="9"/>
      <c r="D540" s="9"/>
      <c r="G540" s="5"/>
    </row>
    <row r="541" spans="2:7" x14ac:dyDescent="0.3">
      <c r="B541" s="9"/>
      <c r="C541" s="9"/>
      <c r="D541" s="9"/>
      <c r="G541" s="5"/>
    </row>
    <row r="542" spans="2:7" x14ac:dyDescent="0.3">
      <c r="B542" s="9"/>
      <c r="C542" s="9"/>
      <c r="D542" s="9"/>
      <c r="G542" s="5"/>
    </row>
    <row r="543" spans="2:7" x14ac:dyDescent="0.3">
      <c r="B543" s="9"/>
      <c r="C543" s="9"/>
      <c r="D543" s="9"/>
      <c r="G543" s="5"/>
    </row>
    <row r="544" spans="2:7" x14ac:dyDescent="0.3">
      <c r="B544" s="9"/>
      <c r="C544" s="9"/>
      <c r="D544" s="9"/>
      <c r="G544" s="5"/>
    </row>
    <row r="545" spans="2:7" x14ac:dyDescent="0.3">
      <c r="B545" s="9"/>
      <c r="C545" s="9"/>
      <c r="D545" s="9"/>
      <c r="G545" s="5"/>
    </row>
    <row r="546" spans="2:7" x14ac:dyDescent="0.3">
      <c r="B546" s="9"/>
      <c r="C546" s="9"/>
      <c r="D546" s="9"/>
      <c r="G546" s="5"/>
    </row>
    <row r="547" spans="2:7" x14ac:dyDescent="0.3">
      <c r="B547" s="9"/>
      <c r="C547" s="9"/>
      <c r="D547" s="9"/>
      <c r="G547" s="5"/>
    </row>
    <row r="548" spans="2:7" x14ac:dyDescent="0.3">
      <c r="B548" s="9"/>
      <c r="C548" s="9"/>
      <c r="D548" s="9"/>
      <c r="G548" s="5"/>
    </row>
    <row r="549" spans="2:7" x14ac:dyDescent="0.3">
      <c r="B549" s="9"/>
      <c r="C549" s="9"/>
      <c r="D549" s="9"/>
      <c r="G549" s="5"/>
    </row>
    <row r="550" spans="2:7" x14ac:dyDescent="0.3">
      <c r="B550" s="9"/>
      <c r="C550" s="9"/>
      <c r="D550" s="9"/>
      <c r="G550" s="5"/>
    </row>
    <row r="551" spans="2:7" x14ac:dyDescent="0.3">
      <c r="B551" s="9"/>
      <c r="C551" s="9"/>
      <c r="D551" s="9"/>
      <c r="G551" s="5"/>
    </row>
    <row r="552" spans="2:7" x14ac:dyDescent="0.3">
      <c r="B552" s="9"/>
      <c r="C552" s="9"/>
      <c r="D552" s="9"/>
      <c r="G552" s="5"/>
    </row>
    <row r="553" spans="2:7" x14ac:dyDescent="0.3">
      <c r="B553" s="9"/>
      <c r="C553" s="9"/>
      <c r="D553" s="9"/>
      <c r="G553" s="5"/>
    </row>
    <row r="554" spans="2:7" x14ac:dyDescent="0.3">
      <c r="B554" s="9"/>
      <c r="C554" s="9"/>
      <c r="D554" s="9"/>
      <c r="G554" s="5"/>
    </row>
    <row r="555" spans="2:7" x14ac:dyDescent="0.3">
      <c r="B555" s="9"/>
      <c r="C555" s="9"/>
      <c r="D555" s="9"/>
      <c r="G555" s="5"/>
    </row>
    <row r="556" spans="2:7" x14ac:dyDescent="0.3">
      <c r="B556" s="9"/>
      <c r="C556" s="9"/>
      <c r="D556" s="9"/>
      <c r="G556" s="5"/>
    </row>
    <row r="557" spans="2:7" x14ac:dyDescent="0.3">
      <c r="B557" s="9"/>
      <c r="C557" s="9"/>
      <c r="D557" s="9"/>
      <c r="G557" s="5"/>
    </row>
    <row r="558" spans="2:7" x14ac:dyDescent="0.3">
      <c r="B558" s="9"/>
      <c r="C558" s="9"/>
      <c r="D558" s="9"/>
      <c r="G558" s="5"/>
    </row>
    <row r="559" spans="2:7" x14ac:dyDescent="0.3">
      <c r="B559" s="9"/>
      <c r="C559" s="9"/>
      <c r="D559" s="9"/>
      <c r="G559" s="5"/>
    </row>
    <row r="560" spans="2:7" x14ac:dyDescent="0.3">
      <c r="B560" s="9"/>
      <c r="C560" s="9"/>
      <c r="D560" s="9"/>
      <c r="G560" s="5"/>
    </row>
    <row r="561" spans="2:7" x14ac:dyDescent="0.3">
      <c r="B561" s="9"/>
      <c r="C561" s="9"/>
      <c r="D561" s="9"/>
      <c r="G561" s="5"/>
    </row>
    <row r="562" spans="2:7" x14ac:dyDescent="0.3">
      <c r="B562" s="9"/>
      <c r="C562" s="9"/>
      <c r="D562" s="9"/>
      <c r="G562" s="5"/>
    </row>
    <row r="563" spans="2:7" x14ac:dyDescent="0.3">
      <c r="B563" s="9"/>
      <c r="C563" s="9"/>
      <c r="D563" s="9"/>
      <c r="G563" s="5"/>
    </row>
    <row r="564" spans="2:7" x14ac:dyDescent="0.3">
      <c r="B564" s="9"/>
      <c r="C564" s="9"/>
      <c r="D564" s="9"/>
      <c r="G564" s="5"/>
    </row>
    <row r="565" spans="2:7" x14ac:dyDescent="0.3">
      <c r="B565" s="9"/>
      <c r="C565" s="9"/>
      <c r="D565" s="9"/>
      <c r="G565" s="5"/>
    </row>
    <row r="566" spans="2:7" x14ac:dyDescent="0.3">
      <c r="B566" s="9"/>
      <c r="C566" s="9"/>
      <c r="D566" s="9"/>
      <c r="G566" s="5"/>
    </row>
    <row r="567" spans="2:7" x14ac:dyDescent="0.3">
      <c r="B567" s="9"/>
      <c r="C567" s="9"/>
      <c r="D567" s="9"/>
      <c r="G567" s="5"/>
    </row>
    <row r="568" spans="2:7" x14ac:dyDescent="0.3">
      <c r="B568" s="9"/>
      <c r="C568" s="9"/>
      <c r="D568" s="9"/>
      <c r="G568" s="5"/>
    </row>
    <row r="569" spans="2:7" x14ac:dyDescent="0.3">
      <c r="B569" s="9"/>
      <c r="C569" s="9"/>
      <c r="D569" s="9"/>
      <c r="G569" s="5"/>
    </row>
    <row r="570" spans="2:7" x14ac:dyDescent="0.3">
      <c r="B570" s="9"/>
      <c r="C570" s="9"/>
      <c r="D570" s="9"/>
      <c r="G570" s="5"/>
    </row>
    <row r="571" spans="2:7" x14ac:dyDescent="0.3">
      <c r="B571" s="9"/>
      <c r="C571" s="9"/>
      <c r="D571" s="9"/>
      <c r="G571" s="5"/>
    </row>
    <row r="572" spans="2:7" x14ac:dyDescent="0.3">
      <c r="B572" s="9"/>
      <c r="C572" s="9"/>
      <c r="D572" s="9"/>
      <c r="G572" s="5"/>
    </row>
    <row r="573" spans="2:7" x14ac:dyDescent="0.3">
      <c r="B573" s="9"/>
      <c r="C573" s="9"/>
      <c r="D573" s="9"/>
      <c r="G573" s="5"/>
    </row>
    <row r="574" spans="2:7" x14ac:dyDescent="0.3">
      <c r="B574" s="9"/>
      <c r="C574" s="9"/>
      <c r="D574" s="9"/>
      <c r="G574" s="5"/>
    </row>
    <row r="575" spans="2:7" x14ac:dyDescent="0.3">
      <c r="B575" s="9"/>
      <c r="C575" s="9"/>
      <c r="D575" s="9"/>
      <c r="G575" s="5"/>
    </row>
    <row r="576" spans="2:7" x14ac:dyDescent="0.3">
      <c r="B576" s="9"/>
      <c r="C576" s="9"/>
      <c r="D576" s="9"/>
      <c r="G576" s="5"/>
    </row>
    <row r="577" spans="2:7" x14ac:dyDescent="0.3">
      <c r="B577" s="9"/>
      <c r="C577" s="9"/>
      <c r="D577" s="9"/>
      <c r="G577" s="5"/>
    </row>
    <row r="578" spans="2:7" x14ac:dyDescent="0.3">
      <c r="B578" s="9"/>
      <c r="C578" s="9"/>
      <c r="D578" s="9"/>
      <c r="G578" s="5"/>
    </row>
    <row r="579" spans="2:7" x14ac:dyDescent="0.3">
      <c r="B579" s="9"/>
      <c r="C579" s="9"/>
      <c r="D579" s="9"/>
      <c r="G579" s="5"/>
    </row>
    <row r="580" spans="2:7" x14ac:dyDescent="0.3">
      <c r="B580" s="9"/>
      <c r="C580" s="9"/>
      <c r="D580" s="9"/>
      <c r="G580" s="5"/>
    </row>
    <row r="581" spans="2:7" x14ac:dyDescent="0.3">
      <c r="B581" s="9"/>
      <c r="C581" s="9"/>
      <c r="D581" s="9"/>
      <c r="G581" s="5"/>
    </row>
    <row r="582" spans="2:7" x14ac:dyDescent="0.3">
      <c r="B582" s="9"/>
      <c r="C582" s="9"/>
      <c r="D582" s="9"/>
      <c r="G582" s="5"/>
    </row>
    <row r="583" spans="2:7" x14ac:dyDescent="0.3">
      <c r="B583" s="9"/>
      <c r="C583" s="9"/>
      <c r="D583" s="9"/>
      <c r="G583" s="5"/>
    </row>
    <row r="584" spans="2:7" x14ac:dyDescent="0.3">
      <c r="B584" s="9"/>
      <c r="C584" s="9"/>
      <c r="D584" s="9"/>
      <c r="G584" s="5"/>
    </row>
    <row r="585" spans="2:7" x14ac:dyDescent="0.3">
      <c r="B585" s="9"/>
      <c r="C585" s="9"/>
      <c r="D585" s="9"/>
      <c r="G585" s="5"/>
    </row>
    <row r="586" spans="2:7" x14ac:dyDescent="0.3">
      <c r="B586" s="9"/>
      <c r="C586" s="9"/>
      <c r="D586" s="9"/>
      <c r="G586" s="5"/>
    </row>
    <row r="587" spans="2:7" x14ac:dyDescent="0.3">
      <c r="B587" s="9"/>
      <c r="C587" s="9"/>
      <c r="D587" s="9"/>
      <c r="G587" s="5"/>
    </row>
    <row r="588" spans="2:7" x14ac:dyDescent="0.3">
      <c r="B588" s="9"/>
      <c r="C588" s="9"/>
      <c r="D588" s="9"/>
      <c r="G588" s="5"/>
    </row>
    <row r="589" spans="2:7" x14ac:dyDescent="0.3">
      <c r="B589" s="9"/>
      <c r="C589" s="9"/>
      <c r="D589" s="9"/>
      <c r="G589" s="5"/>
    </row>
    <row r="590" spans="2:7" x14ac:dyDescent="0.3">
      <c r="B590" s="9"/>
      <c r="C590" s="9"/>
      <c r="D590" s="9"/>
      <c r="G590" s="5"/>
    </row>
    <row r="591" spans="2:7" x14ac:dyDescent="0.3">
      <c r="B591" s="9"/>
      <c r="C591" s="9"/>
      <c r="D591" s="9"/>
      <c r="G591" s="5"/>
    </row>
    <row r="592" spans="2:7" x14ac:dyDescent="0.3">
      <c r="B592" s="9"/>
      <c r="C592" s="9"/>
      <c r="D592" s="9"/>
      <c r="G592" s="5"/>
    </row>
    <row r="593" spans="1:7" x14ac:dyDescent="0.3">
      <c r="B593" s="9"/>
      <c r="C593" s="9"/>
      <c r="D593" s="9"/>
      <c r="G593" s="5"/>
    </row>
    <row r="594" spans="1:7" x14ac:dyDescent="0.3">
      <c r="B594" s="9"/>
      <c r="C594" s="9"/>
      <c r="D594" s="9"/>
      <c r="G594" s="5"/>
    </row>
    <row r="595" spans="1:7" x14ac:dyDescent="0.3">
      <c r="B595" s="9"/>
      <c r="C595" s="9"/>
      <c r="D595" s="9"/>
      <c r="G595" s="5"/>
    </row>
    <row r="596" spans="1:7" x14ac:dyDescent="0.3">
      <c r="A596" s="5"/>
      <c r="B596" s="9"/>
      <c r="C596" s="10"/>
    </row>
    <row r="597" spans="1:7" x14ac:dyDescent="0.3">
      <c r="A597" s="5"/>
      <c r="B597" s="9"/>
      <c r="C597" s="10"/>
    </row>
    <row r="598" spans="1:7" x14ac:dyDescent="0.3">
      <c r="A598" s="5"/>
      <c r="B598" s="9"/>
      <c r="C598" s="10"/>
    </row>
    <row r="599" spans="1:7" x14ac:dyDescent="0.3">
      <c r="A599" s="5"/>
      <c r="B599" s="9"/>
      <c r="C599" s="10"/>
    </row>
    <row r="600" spans="1:7" x14ac:dyDescent="0.3">
      <c r="A600" s="5"/>
      <c r="B600" s="9"/>
      <c r="C600" s="10"/>
    </row>
    <row r="601" spans="1:7" x14ac:dyDescent="0.3">
      <c r="A601" s="5"/>
      <c r="B601" s="9"/>
      <c r="C601" s="10"/>
    </row>
    <row r="602" spans="1:7" x14ac:dyDescent="0.3">
      <c r="A602" s="5"/>
      <c r="B602" s="9"/>
      <c r="C602" s="10"/>
    </row>
    <row r="603" spans="1:7" x14ac:dyDescent="0.3">
      <c r="A603" s="5"/>
      <c r="B603" s="9"/>
      <c r="C603" s="10"/>
    </row>
    <row r="604" spans="1:7" x14ac:dyDescent="0.3">
      <c r="A604" s="5"/>
      <c r="B604" s="9"/>
      <c r="C604" s="10"/>
    </row>
    <row r="605" spans="1:7" x14ac:dyDescent="0.3">
      <c r="A605" s="5"/>
      <c r="B605" s="9"/>
      <c r="C605" s="10"/>
    </row>
    <row r="606" spans="1:7" x14ac:dyDescent="0.3">
      <c r="A606" s="5"/>
      <c r="B606" s="9"/>
      <c r="C606" s="10"/>
    </row>
    <row r="607" spans="1:7" x14ac:dyDescent="0.3">
      <c r="A607" s="5"/>
      <c r="B607" s="9"/>
      <c r="C607" s="10"/>
    </row>
    <row r="608" spans="1:7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  <row r="786" spans="1:3" x14ac:dyDescent="0.3">
      <c r="A786" s="5"/>
      <c r="B786" s="9"/>
      <c r="C786" s="10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70"/>
  <sheetViews>
    <sheetView workbookViewId="0"/>
  </sheetViews>
  <sheetFormatPr defaultColWidth="8.88671875" defaultRowHeight="13.2" x14ac:dyDescent="0.25"/>
  <cols>
    <col min="1" max="1" width="8.88671875" style="1"/>
    <col min="2" max="2" width="9.6640625" style="1" bestFit="1" customWidth="1"/>
    <col min="3" max="3" width="12.5546875" style="1" bestFit="1" customWidth="1"/>
    <col min="4" max="16384" width="8.88671875" style="1"/>
  </cols>
  <sheetData>
    <row r="1" spans="1:3" s="7" customFormat="1" x14ac:dyDescent="0.25">
      <c r="B1" s="7" t="s">
        <v>28</v>
      </c>
      <c r="C1" s="7" t="s">
        <v>29</v>
      </c>
    </row>
    <row r="2" spans="1:3" s="7" customFormat="1" x14ac:dyDescent="0.25">
      <c r="B2" s="7" t="s">
        <v>27</v>
      </c>
      <c r="C2" s="7" t="s">
        <v>27</v>
      </c>
    </row>
    <row r="3" spans="1:3" x14ac:dyDescent="0.25">
      <c r="A3" s="1">
        <v>1950</v>
      </c>
      <c r="B3" s="17">
        <v>7.2671877161433116</v>
      </c>
      <c r="C3" s="17">
        <v>7.2671877161433116</v>
      </c>
    </row>
    <row r="4" spans="1:3" x14ac:dyDescent="0.25">
      <c r="A4" s="1">
        <v>1951</v>
      </c>
      <c r="B4" s="17">
        <v>6.5721767259908859</v>
      </c>
      <c r="C4" s="17">
        <v>8.6825160469876295</v>
      </c>
    </row>
    <row r="5" spans="1:3" x14ac:dyDescent="0.25">
      <c r="A5" s="1">
        <v>1952</v>
      </c>
      <c r="B5" s="17">
        <v>6.5836799259595038</v>
      </c>
      <c r="C5" s="17">
        <v>7.1187102689359962</v>
      </c>
    </row>
    <row r="6" spans="1:3" x14ac:dyDescent="0.25">
      <c r="A6" s="1">
        <v>1953</v>
      </c>
      <c r="B6" s="17">
        <v>6.5876030072773979</v>
      </c>
      <c r="C6" s="17">
        <v>6.7889600737181031</v>
      </c>
    </row>
    <row r="7" spans="1:3" x14ac:dyDescent="0.25">
      <c r="A7" s="1">
        <v>1954</v>
      </c>
      <c r="B7" s="17">
        <v>7.5077249333590261</v>
      </c>
      <c r="C7" s="17">
        <v>6.5861816498818904</v>
      </c>
    </row>
    <row r="8" spans="1:3" x14ac:dyDescent="0.25">
      <c r="A8" s="1">
        <v>1955</v>
      </c>
      <c r="B8" s="17">
        <v>8.8337047290550981</v>
      </c>
      <c r="C8" s="17">
        <v>8.6748389373706605</v>
      </c>
    </row>
    <row r="9" spans="1:3" x14ac:dyDescent="0.25">
      <c r="A9" s="1">
        <v>1956</v>
      </c>
      <c r="B9" s="17">
        <v>13.076462098952307</v>
      </c>
      <c r="C9" s="17">
        <v>8.8377517596101995</v>
      </c>
    </row>
    <row r="10" spans="1:3" x14ac:dyDescent="0.25">
      <c r="A10" s="1">
        <v>1957</v>
      </c>
      <c r="B10" s="17">
        <v>12.312247748498997</v>
      </c>
      <c r="C10" s="17">
        <v>8.7146124261014695</v>
      </c>
    </row>
    <row r="11" spans="1:3" x14ac:dyDescent="0.25">
      <c r="A11" s="1">
        <v>1958</v>
      </c>
      <c r="B11" s="17">
        <v>11.936883724683289</v>
      </c>
      <c r="C11" s="17">
        <v>9.6765321098274644</v>
      </c>
    </row>
    <row r="12" spans="1:3" x14ac:dyDescent="0.25">
      <c r="A12" s="1">
        <v>1959</v>
      </c>
      <c r="B12" s="17">
        <v>12.719426018768482</v>
      </c>
      <c r="C12" s="17">
        <v>8.6736670309442179</v>
      </c>
    </row>
    <row r="13" spans="1:3" x14ac:dyDescent="0.25">
      <c r="A13" s="1">
        <v>1960</v>
      </c>
      <c r="B13" s="17">
        <v>16.618979638973777</v>
      </c>
      <c r="C13" s="17">
        <v>11.226678044770733</v>
      </c>
    </row>
    <row r="14" spans="1:3" x14ac:dyDescent="0.25">
      <c r="A14" s="1">
        <v>1961</v>
      </c>
      <c r="B14" s="17">
        <v>19.404569524254978</v>
      </c>
      <c r="C14" s="17">
        <v>10.612852163358227</v>
      </c>
    </row>
    <row r="15" spans="1:3" x14ac:dyDescent="0.25">
      <c r="A15" s="1">
        <v>1962</v>
      </c>
      <c r="B15" s="17">
        <v>20.964643050861604</v>
      </c>
      <c r="C15" s="17">
        <v>10.258931643773858</v>
      </c>
    </row>
    <row r="16" spans="1:3" x14ac:dyDescent="0.25">
      <c r="A16" s="1">
        <v>1963</v>
      </c>
      <c r="B16" s="17">
        <v>19.928294657234876</v>
      </c>
      <c r="C16" s="17">
        <v>11.158980532226298</v>
      </c>
    </row>
    <row r="17" spans="1:3" x14ac:dyDescent="0.25">
      <c r="A17" s="1">
        <v>1964</v>
      </c>
      <c r="B17" s="17">
        <v>20.433041556887261</v>
      </c>
      <c r="C17" s="17">
        <v>12.787936244487774</v>
      </c>
    </row>
    <row r="18" spans="1:3" x14ac:dyDescent="0.25">
      <c r="A18" s="1">
        <v>1965</v>
      </c>
      <c r="B18" s="17">
        <v>22.135989756768492</v>
      </c>
      <c r="C18" s="17">
        <v>12.696025250831264</v>
      </c>
    </row>
    <row r="19" spans="1:3" x14ac:dyDescent="0.25">
      <c r="A19" s="1">
        <v>1966</v>
      </c>
      <c r="B19" s="17">
        <v>25.158162211600875</v>
      </c>
      <c r="C19" s="17">
        <v>13.435223776143937</v>
      </c>
    </row>
    <row r="20" spans="1:3" x14ac:dyDescent="0.25">
      <c r="A20" s="1">
        <v>1967</v>
      </c>
      <c r="B20" s="17">
        <v>24.895146620836307</v>
      </c>
      <c r="C20" s="17">
        <v>13.452443350049281</v>
      </c>
    </row>
    <row r="21" spans="1:3" x14ac:dyDescent="0.25">
      <c r="A21" s="1">
        <v>1968</v>
      </c>
      <c r="B21" s="17">
        <v>28.817837078651685</v>
      </c>
      <c r="C21" s="17">
        <v>14.353236190610069</v>
      </c>
    </row>
    <row r="22" spans="1:3" x14ac:dyDescent="0.25">
      <c r="A22" s="1">
        <v>1969</v>
      </c>
      <c r="B22" s="17">
        <v>33.94840425678963</v>
      </c>
      <c r="C22" s="17">
        <v>16.100937762837116</v>
      </c>
    </row>
    <row r="23" spans="1:3" x14ac:dyDescent="0.25">
      <c r="A23" s="1">
        <v>1970</v>
      </c>
      <c r="B23" s="17">
        <v>37.202314041425133</v>
      </c>
      <c r="C23" s="17">
        <v>14.3377187634118</v>
      </c>
    </row>
    <row r="24" spans="1:3" x14ac:dyDescent="0.25">
      <c r="A24" s="1">
        <v>1971</v>
      </c>
      <c r="B24" s="17">
        <v>34.945049274204287</v>
      </c>
      <c r="C24" s="17">
        <v>18.195246188834627</v>
      </c>
    </row>
    <row r="25" spans="1:3" x14ac:dyDescent="0.25">
      <c r="A25" s="1">
        <v>1972</v>
      </c>
      <c r="B25" s="17">
        <v>35.742655359696116</v>
      </c>
      <c r="C25" s="17">
        <v>20.149183132644783</v>
      </c>
    </row>
    <row r="26" spans="1:3" x14ac:dyDescent="0.25">
      <c r="A26" s="1">
        <v>1973</v>
      </c>
      <c r="B26" s="17">
        <v>28.707094896805884</v>
      </c>
      <c r="C26" s="17">
        <v>19.062148416783472</v>
      </c>
    </row>
    <row r="27" spans="1:3" x14ac:dyDescent="0.25">
      <c r="A27" s="1">
        <v>1974</v>
      </c>
      <c r="B27" s="17">
        <v>20.731250875888012</v>
      </c>
      <c r="C27" s="17">
        <v>14.400135410520198</v>
      </c>
    </row>
    <row r="28" spans="1:3" x14ac:dyDescent="0.25">
      <c r="A28" s="1">
        <v>1975</v>
      </c>
      <c r="B28" s="17">
        <v>19.499611622888434</v>
      </c>
      <c r="C28" s="17">
        <v>16.061744666599651</v>
      </c>
    </row>
    <row r="29" spans="1:3" x14ac:dyDescent="0.25">
      <c r="A29" s="1">
        <v>1976</v>
      </c>
      <c r="B29" s="17">
        <v>20.657118139936149</v>
      </c>
      <c r="C29" s="17">
        <v>16.073636355147798</v>
      </c>
    </row>
    <row r="30" spans="1:3" x14ac:dyDescent="0.25">
      <c r="A30" s="1">
        <v>1977</v>
      </c>
      <c r="B30" s="17">
        <v>25.956292791294683</v>
      </c>
      <c r="C30" s="17">
        <v>21.035938092711444</v>
      </c>
    </row>
    <row r="31" spans="1:3" x14ac:dyDescent="0.25">
      <c r="A31" s="1">
        <v>1978</v>
      </c>
      <c r="B31" s="17">
        <v>30.840215317881313</v>
      </c>
      <c r="C31" s="17">
        <v>23.685073424180779</v>
      </c>
    </row>
    <row r="32" spans="1:3" x14ac:dyDescent="0.25">
      <c r="A32" s="1">
        <v>1979</v>
      </c>
      <c r="B32" s="17">
        <v>39.596547970310588</v>
      </c>
      <c r="C32" s="17">
        <v>23.10317437509087</v>
      </c>
    </row>
    <row r="33" spans="1:3" x14ac:dyDescent="0.25">
      <c r="A33" s="1">
        <v>1980</v>
      </c>
      <c r="B33" s="17">
        <v>38.278662454219315</v>
      </c>
      <c r="C33" s="17">
        <v>25.876786040172327</v>
      </c>
    </row>
    <row r="34" spans="1:3" x14ac:dyDescent="0.25">
      <c r="A34" s="1">
        <v>1981</v>
      </c>
      <c r="B34" s="17">
        <v>41.249234589819238</v>
      </c>
      <c r="C34" s="17">
        <v>32.324403439767863</v>
      </c>
    </row>
    <row r="35" spans="1:3" x14ac:dyDescent="0.25">
      <c r="A35" s="1">
        <v>1982</v>
      </c>
      <c r="B35" s="17">
        <v>50.875333884592408</v>
      </c>
      <c r="C35" s="17">
        <v>37.525120404648987</v>
      </c>
    </row>
    <row r="36" spans="1:3" x14ac:dyDescent="0.25">
      <c r="A36" s="1">
        <v>1983</v>
      </c>
      <c r="B36" s="17">
        <v>82.908903798340432</v>
      </c>
      <c r="C36" s="17">
        <v>43.316101858266968</v>
      </c>
    </row>
    <row r="37" spans="1:3" x14ac:dyDescent="0.25">
      <c r="A37" s="1">
        <v>1984</v>
      </c>
      <c r="B37" s="17">
        <v>79.849572587518068</v>
      </c>
      <c r="C37" s="17">
        <v>48.943497594137142</v>
      </c>
    </row>
    <row r="38" spans="1:3" x14ac:dyDescent="0.25">
      <c r="A38" s="1">
        <v>1985</v>
      </c>
      <c r="B38" s="17">
        <v>72.914631459057844</v>
      </c>
      <c r="C38" s="17">
        <v>51.070100578682855</v>
      </c>
    </row>
    <row r="39" spans="1:3" x14ac:dyDescent="0.25">
      <c r="A39" s="1">
        <v>1986</v>
      </c>
      <c r="B39" s="17">
        <v>84.815341669004184</v>
      </c>
      <c r="C39" s="17">
        <v>56.532362532128758</v>
      </c>
    </row>
    <row r="40" spans="1:3" x14ac:dyDescent="0.25">
      <c r="A40" s="1">
        <v>1987</v>
      </c>
      <c r="B40" s="17">
        <v>91.401172048199854</v>
      </c>
      <c r="C40" s="17">
        <v>59.50018965138549</v>
      </c>
    </row>
    <row r="41" spans="1:3" x14ac:dyDescent="0.25">
      <c r="A41" s="1">
        <v>1988</v>
      </c>
      <c r="B41" s="17">
        <v>114.44376976449946</v>
      </c>
      <c r="C41" s="17">
        <v>59.927782898869921</v>
      </c>
    </row>
    <row r="42" spans="1:3" x14ac:dyDescent="0.25">
      <c r="A42" s="1">
        <v>1989</v>
      </c>
      <c r="B42" s="17">
        <v>111.98067909409528</v>
      </c>
      <c r="C42" s="17">
        <v>59.248571822281683</v>
      </c>
    </row>
    <row r="43" spans="1:3" x14ac:dyDescent="0.25">
      <c r="A43" s="1">
        <v>1990</v>
      </c>
      <c r="B43" s="17">
        <v>99.283808974614914</v>
      </c>
      <c r="C43" s="17">
        <v>58.750996462607105</v>
      </c>
    </row>
    <row r="44" spans="1:3" x14ac:dyDescent="0.25">
      <c r="A44" s="1">
        <v>1991</v>
      </c>
      <c r="B44" s="17">
        <v>89.637109195229201</v>
      </c>
      <c r="C44" s="17">
        <v>55.936153262674893</v>
      </c>
    </row>
    <row r="45" spans="1:3" x14ac:dyDescent="0.25">
      <c r="A45" s="1">
        <v>1992</v>
      </c>
      <c r="B45" s="17">
        <v>77.981374334860689</v>
      </c>
      <c r="C45" s="17">
        <v>52.272612545907791</v>
      </c>
    </row>
    <row r="46" spans="1:3" x14ac:dyDescent="0.25">
      <c r="A46" s="1">
        <v>1993</v>
      </c>
      <c r="B46" s="17">
        <v>68.854119013728464</v>
      </c>
      <c r="C46" s="17">
        <v>49.623823110707022</v>
      </c>
    </row>
    <row r="47" spans="1:3" x14ac:dyDescent="0.25">
      <c r="A47" s="1">
        <v>1994</v>
      </c>
      <c r="B47" s="17">
        <v>90.490879778198192</v>
      </c>
      <c r="C47" s="17">
        <v>49.842697945086023</v>
      </c>
    </row>
    <row r="48" spans="1:3" x14ac:dyDescent="0.25">
      <c r="A48" s="1">
        <v>1995</v>
      </c>
      <c r="B48" s="17">
        <v>78.005824318309521</v>
      </c>
      <c r="C48" s="17">
        <v>49.06906090169722</v>
      </c>
    </row>
    <row r="49" spans="1:3" x14ac:dyDescent="0.25">
      <c r="A49" s="1">
        <v>1996</v>
      </c>
      <c r="B49" s="17">
        <v>77.100492895862487</v>
      </c>
      <c r="C49" s="17">
        <v>50.558396525522944</v>
      </c>
    </row>
    <row r="50" spans="1:3" x14ac:dyDescent="0.25">
      <c r="A50" s="1">
        <v>1997</v>
      </c>
      <c r="B50" s="17">
        <v>72.782416441811648</v>
      </c>
      <c r="C50" s="17">
        <v>51.12701656336813</v>
      </c>
    </row>
    <row r="51" spans="1:3" x14ac:dyDescent="0.25">
      <c r="A51" s="1">
        <v>1998</v>
      </c>
      <c r="B51" s="17">
        <v>83.757822123240189</v>
      </c>
      <c r="C51" s="17">
        <v>52.402052643501683</v>
      </c>
    </row>
    <row r="52" spans="1:3" x14ac:dyDescent="0.25">
      <c r="A52" s="1">
        <v>1999</v>
      </c>
      <c r="B52" s="17">
        <v>136.75467129227755</v>
      </c>
      <c r="C52" s="17">
        <v>55.643221797681228</v>
      </c>
    </row>
    <row r="53" spans="1:3" x14ac:dyDescent="0.25">
      <c r="A53" s="1">
        <v>2000</v>
      </c>
      <c r="B53" s="17">
        <v>66.775770704323989</v>
      </c>
      <c r="C53" s="17">
        <v>56.643010280226434</v>
      </c>
    </row>
    <row r="54" spans="1:3" x14ac:dyDescent="0.25">
      <c r="A54" s="1">
        <v>2001</v>
      </c>
      <c r="B54" s="17">
        <v>52.257253091793302</v>
      </c>
      <c r="C54" s="17">
        <v>56.042860958802351</v>
      </c>
    </row>
    <row r="55" spans="1:3" x14ac:dyDescent="0.25">
      <c r="A55" s="1">
        <v>2002</v>
      </c>
      <c r="B55" s="17">
        <v>45.490227397194538</v>
      </c>
      <c r="C55" s="17">
        <v>56.280369174493629</v>
      </c>
    </row>
    <row r="56" spans="1:3" x14ac:dyDescent="0.25">
      <c r="A56" s="1">
        <v>2003</v>
      </c>
      <c r="B56" s="17">
        <v>41.79532682565317</v>
      </c>
      <c r="C56" s="17">
        <v>57.30196916929561</v>
      </c>
    </row>
    <row r="57" spans="1:3" x14ac:dyDescent="0.25">
      <c r="A57" s="1">
        <v>2004</v>
      </c>
      <c r="B57" s="17">
        <v>37.339728852428969</v>
      </c>
      <c r="C57" s="17">
        <v>57.92809521947958</v>
      </c>
    </row>
    <row r="58" spans="1:3" x14ac:dyDescent="0.25">
      <c r="A58" s="1">
        <v>2005</v>
      </c>
      <c r="B58" s="17">
        <v>33.149049132214415</v>
      </c>
      <c r="C58" s="17">
        <v>59.772848563856151</v>
      </c>
    </row>
    <row r="59" spans="1:3" x14ac:dyDescent="0.25">
      <c r="A59" s="1">
        <v>2006</v>
      </c>
      <c r="B59" s="17">
        <v>27.047043073588839</v>
      </c>
      <c r="C59" s="17">
        <v>61.109508459007515</v>
      </c>
    </row>
    <row r="60" spans="1:3" x14ac:dyDescent="0.25">
      <c r="A60" s="1">
        <v>2007</v>
      </c>
      <c r="B60" s="17">
        <v>25.405033788396626</v>
      </c>
      <c r="C60" s="17">
        <v>61.323444075995639</v>
      </c>
    </row>
    <row r="61" spans="1:3" x14ac:dyDescent="0.25">
      <c r="A61" s="1">
        <v>2008</v>
      </c>
      <c r="B61" s="17">
        <v>20.671951547339269</v>
      </c>
      <c r="C61" s="17">
        <v>61.43687199173263</v>
      </c>
    </row>
    <row r="62" spans="1:3" x14ac:dyDescent="0.25">
      <c r="A62" s="1">
        <v>2009</v>
      </c>
      <c r="B62" s="17">
        <v>15.009544324262928</v>
      </c>
      <c r="C62" s="17">
        <v>65.329136597648329</v>
      </c>
    </row>
    <row r="63" spans="1:3" x14ac:dyDescent="0.25">
      <c r="A63" s="1">
        <v>2010</v>
      </c>
      <c r="B63" s="17">
        <v>18.010792390125701</v>
      </c>
      <c r="C63" s="17">
        <v>67.158951439929737</v>
      </c>
    </row>
    <row r="64" spans="1:3" x14ac:dyDescent="0.25">
      <c r="A64" s="1">
        <v>2011</v>
      </c>
      <c r="B64" s="17">
        <v>17.452498124580526</v>
      </c>
      <c r="C64" s="17">
        <v>69.338648192706955</v>
      </c>
    </row>
    <row r="65" spans="1:3" x14ac:dyDescent="0.25">
      <c r="A65" s="1">
        <v>2012</v>
      </c>
      <c r="B65" s="17">
        <v>20.282947387250598</v>
      </c>
      <c r="C65" s="17">
        <v>71.107166693235371</v>
      </c>
    </row>
    <row r="66" spans="1:3" x14ac:dyDescent="0.25">
      <c r="A66" s="1">
        <v>2013</v>
      </c>
      <c r="B66" s="17">
        <v>23.107017549595131</v>
      </c>
      <c r="C66" s="17">
        <v>76.532571698871948</v>
      </c>
    </row>
    <row r="67" spans="1:3" x14ac:dyDescent="0.25">
      <c r="A67" s="1">
        <v>2014</v>
      </c>
      <c r="B67" s="17">
        <v>27.779345546238165</v>
      </c>
      <c r="C67" s="17">
        <v>82.591261916458109</v>
      </c>
    </row>
    <row r="68" spans="1:3" x14ac:dyDescent="0.25">
      <c r="A68" s="1">
        <v>2015</v>
      </c>
      <c r="B68" s="17">
        <v>31.149837996039111</v>
      </c>
      <c r="C68" s="17">
        <v>86.295434462501589</v>
      </c>
    </row>
    <row r="69" spans="1:3" x14ac:dyDescent="0.25">
      <c r="A69" s="1">
        <v>2016</v>
      </c>
      <c r="B69" s="17">
        <v>35.832663148077785</v>
      </c>
      <c r="C69" s="17">
        <v>92.53524289998505</v>
      </c>
    </row>
    <row r="70" spans="1:3" x14ac:dyDescent="0.25">
      <c r="A70" s="1">
        <v>2017</v>
      </c>
      <c r="B70" s="17">
        <v>41.520787377499218</v>
      </c>
      <c r="C70" s="17">
        <v>98.425686539119326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85"/>
  <sheetViews>
    <sheetView workbookViewId="0"/>
  </sheetViews>
  <sheetFormatPr defaultColWidth="9.109375" defaultRowHeight="14.4" x14ac:dyDescent="0.3"/>
  <sheetData>
    <row r="1" spans="1:7" x14ac:dyDescent="0.3">
      <c r="A1" t="s">
        <v>59</v>
      </c>
      <c r="B1" t="s">
        <v>805</v>
      </c>
    </row>
    <row r="3" spans="1:7" x14ac:dyDescent="0.3">
      <c r="B3" t="s">
        <v>28</v>
      </c>
      <c r="C3" t="s">
        <v>861</v>
      </c>
    </row>
    <row r="4" spans="1:7" x14ac:dyDescent="0.3">
      <c r="A4" s="9" t="s">
        <v>736</v>
      </c>
      <c r="B4" s="9">
        <f>+'Data for Figure 16'!B13</f>
        <v>16.618979638973777</v>
      </c>
      <c r="C4" s="9">
        <f>+'Data for Figure 16'!C13</f>
        <v>11.226678044770733</v>
      </c>
      <c r="E4" s="9"/>
      <c r="G4" s="5"/>
    </row>
    <row r="5" spans="1:7" x14ac:dyDescent="0.3">
      <c r="A5" s="9" t="s">
        <v>737</v>
      </c>
      <c r="B5" s="9">
        <f>+'Data for Figure 16'!B14</f>
        <v>19.404569524254978</v>
      </c>
      <c r="C5" s="9">
        <f>+'Data for Figure 16'!C14</f>
        <v>10.612852163358227</v>
      </c>
      <c r="E5" s="9"/>
      <c r="G5" s="5"/>
    </row>
    <row r="6" spans="1:7" x14ac:dyDescent="0.3">
      <c r="A6" s="9" t="s">
        <v>738</v>
      </c>
      <c r="B6" s="9">
        <f>+'Data for Figure 16'!B15</f>
        <v>20.964643050861604</v>
      </c>
      <c r="C6" s="9">
        <f>+'Data for Figure 16'!C15</f>
        <v>10.258931643773858</v>
      </c>
      <c r="E6" s="9"/>
      <c r="G6" s="5"/>
    </row>
    <row r="7" spans="1:7" x14ac:dyDescent="0.3">
      <c r="A7" s="9" t="s">
        <v>739</v>
      </c>
      <c r="B7" s="9">
        <f>+'Data for Figure 16'!B16</f>
        <v>19.928294657234876</v>
      </c>
      <c r="C7" s="9">
        <f>+'Data for Figure 16'!C16</f>
        <v>11.158980532226298</v>
      </c>
      <c r="E7" s="9"/>
      <c r="G7" s="5"/>
    </row>
    <row r="8" spans="1:7" x14ac:dyDescent="0.3">
      <c r="A8" s="9" t="s">
        <v>740</v>
      </c>
      <c r="B8" s="9">
        <f>+'Data for Figure 16'!B17</f>
        <v>20.433041556887261</v>
      </c>
      <c r="C8" s="9">
        <f>+'Data for Figure 16'!C17</f>
        <v>12.787936244487774</v>
      </c>
      <c r="E8" s="9"/>
      <c r="G8" s="5"/>
    </row>
    <row r="9" spans="1:7" x14ac:dyDescent="0.3">
      <c r="A9" s="9" t="s">
        <v>741</v>
      </c>
      <c r="B9" s="9">
        <f>+'Data for Figure 16'!B18</f>
        <v>22.135989756768492</v>
      </c>
      <c r="C9" s="9">
        <f>+'Data for Figure 16'!C18</f>
        <v>12.696025250831264</v>
      </c>
      <c r="E9" s="9"/>
      <c r="G9" s="5"/>
    </row>
    <row r="10" spans="1:7" x14ac:dyDescent="0.3">
      <c r="A10" s="9" t="s">
        <v>742</v>
      </c>
      <c r="B10" s="9">
        <f>+'Data for Figure 16'!B19</f>
        <v>25.158162211600875</v>
      </c>
      <c r="C10" s="9">
        <f>+'Data for Figure 16'!C19</f>
        <v>13.435223776143937</v>
      </c>
      <c r="E10" s="9"/>
      <c r="G10" s="5"/>
    </row>
    <row r="11" spans="1:7" x14ac:dyDescent="0.3">
      <c r="A11" s="9" t="s">
        <v>743</v>
      </c>
      <c r="B11" s="9">
        <f>+'Data for Figure 16'!B20</f>
        <v>24.895146620836307</v>
      </c>
      <c r="C11" s="9">
        <f>+'Data for Figure 16'!C20</f>
        <v>13.452443350049281</v>
      </c>
      <c r="E11" s="9"/>
      <c r="G11" s="5"/>
    </row>
    <row r="12" spans="1:7" x14ac:dyDescent="0.3">
      <c r="A12" s="9" t="s">
        <v>744</v>
      </c>
      <c r="B12" s="9">
        <f>+'Data for Figure 16'!B21</f>
        <v>28.817837078651685</v>
      </c>
      <c r="C12" s="9">
        <f>+'Data for Figure 16'!C21</f>
        <v>14.353236190610069</v>
      </c>
      <c r="E12" s="9"/>
      <c r="G12" s="5"/>
    </row>
    <row r="13" spans="1:7" x14ac:dyDescent="0.3">
      <c r="A13" s="9" t="s">
        <v>745</v>
      </c>
      <c r="B13" s="9">
        <f>+'Data for Figure 16'!B22</f>
        <v>33.94840425678963</v>
      </c>
      <c r="C13" s="9">
        <f>+'Data for Figure 16'!C22</f>
        <v>16.100937762837116</v>
      </c>
      <c r="E13" s="9"/>
      <c r="G13" s="5"/>
    </row>
    <row r="14" spans="1:7" x14ac:dyDescent="0.3">
      <c r="A14" s="9" t="s">
        <v>746</v>
      </c>
      <c r="B14" s="9">
        <f>+'Data for Figure 16'!B23</f>
        <v>37.202314041425133</v>
      </c>
      <c r="C14" s="9">
        <f>+'Data for Figure 16'!C23</f>
        <v>14.3377187634118</v>
      </c>
      <c r="E14" s="9"/>
      <c r="G14" s="5"/>
    </row>
    <row r="15" spans="1:7" x14ac:dyDescent="0.3">
      <c r="A15" s="9" t="s">
        <v>747</v>
      </c>
      <c r="B15" s="9">
        <f>+'Data for Figure 16'!B24</f>
        <v>34.945049274204287</v>
      </c>
      <c r="C15" s="9">
        <f>+'Data for Figure 16'!C24</f>
        <v>18.195246188834627</v>
      </c>
      <c r="E15" s="9"/>
      <c r="G15" s="5"/>
    </row>
    <row r="16" spans="1:7" x14ac:dyDescent="0.3">
      <c r="A16" s="9" t="s">
        <v>748</v>
      </c>
      <c r="B16" s="9">
        <f>+'Data for Figure 16'!B25</f>
        <v>35.742655359696116</v>
      </c>
      <c r="C16" s="9">
        <f>+'Data for Figure 16'!C25</f>
        <v>20.149183132644783</v>
      </c>
      <c r="E16" s="9"/>
      <c r="G16" s="5"/>
    </row>
    <row r="17" spans="1:7" x14ac:dyDescent="0.3">
      <c r="A17" s="9" t="s">
        <v>749</v>
      </c>
      <c r="B17" s="9">
        <f>+'Data for Figure 16'!B26</f>
        <v>28.707094896805884</v>
      </c>
      <c r="C17" s="9">
        <f>+'Data for Figure 16'!C26</f>
        <v>19.062148416783472</v>
      </c>
      <c r="E17" s="9"/>
      <c r="G17" s="5"/>
    </row>
    <row r="18" spans="1:7" x14ac:dyDescent="0.3">
      <c r="A18" s="9" t="s">
        <v>750</v>
      </c>
      <c r="B18" s="9">
        <f>+'Data for Figure 16'!B27</f>
        <v>20.731250875888012</v>
      </c>
      <c r="C18" s="9">
        <f>+'Data for Figure 16'!C27</f>
        <v>14.400135410520198</v>
      </c>
      <c r="E18" s="9"/>
      <c r="G18" s="5"/>
    </row>
    <row r="19" spans="1:7" x14ac:dyDescent="0.3">
      <c r="A19" s="9" t="s">
        <v>751</v>
      </c>
      <c r="B19" s="9">
        <f>+'Data for Figure 16'!B28</f>
        <v>19.499611622888434</v>
      </c>
      <c r="C19" s="9">
        <f>+'Data for Figure 16'!C28</f>
        <v>16.061744666599651</v>
      </c>
      <c r="E19" s="9"/>
      <c r="G19" s="5"/>
    </row>
    <row r="20" spans="1:7" x14ac:dyDescent="0.3">
      <c r="A20" s="9" t="s">
        <v>752</v>
      </c>
      <c r="B20" s="9">
        <f>+'Data for Figure 16'!B29</f>
        <v>20.657118139936149</v>
      </c>
      <c r="C20" s="9">
        <f>+'Data for Figure 16'!C29</f>
        <v>16.073636355147798</v>
      </c>
      <c r="E20" s="9"/>
      <c r="G20" s="5"/>
    </row>
    <row r="21" spans="1:7" x14ac:dyDescent="0.3">
      <c r="A21" s="9" t="s">
        <v>753</v>
      </c>
      <c r="B21" s="9">
        <f>+'Data for Figure 16'!B30</f>
        <v>25.956292791294683</v>
      </c>
      <c r="C21" s="9">
        <f>+'Data for Figure 16'!C30</f>
        <v>21.035938092711444</v>
      </c>
      <c r="E21" s="9"/>
      <c r="G21" s="5"/>
    </row>
    <row r="22" spans="1:7" x14ac:dyDescent="0.3">
      <c r="A22" s="9" t="s">
        <v>754</v>
      </c>
      <c r="B22" s="9">
        <f>+'Data for Figure 16'!B31</f>
        <v>30.840215317881313</v>
      </c>
      <c r="C22" s="9">
        <f>+'Data for Figure 16'!C31</f>
        <v>23.685073424180779</v>
      </c>
      <c r="E22" s="9"/>
      <c r="G22" s="5"/>
    </row>
    <row r="23" spans="1:7" x14ac:dyDescent="0.3">
      <c r="A23" s="9" t="s">
        <v>755</v>
      </c>
      <c r="B23" s="9">
        <f>+'Data for Figure 16'!B32</f>
        <v>39.596547970310588</v>
      </c>
      <c r="C23" s="9">
        <f>+'Data for Figure 16'!C32</f>
        <v>23.10317437509087</v>
      </c>
      <c r="E23" s="9"/>
      <c r="G23" s="5"/>
    </row>
    <row r="24" spans="1:7" x14ac:dyDescent="0.3">
      <c r="A24" s="9" t="s">
        <v>756</v>
      </c>
      <c r="B24" s="9">
        <f>+'Data for Figure 16'!B33</f>
        <v>38.278662454219315</v>
      </c>
      <c r="C24" s="9">
        <f>+'Data for Figure 16'!C33</f>
        <v>25.876786040172327</v>
      </c>
      <c r="E24" s="9"/>
      <c r="G24" s="5"/>
    </row>
    <row r="25" spans="1:7" x14ac:dyDescent="0.3">
      <c r="A25" s="9" t="s">
        <v>757</v>
      </c>
      <c r="B25" s="9">
        <f>+'Data for Figure 16'!B34</f>
        <v>41.249234589819238</v>
      </c>
      <c r="C25" s="9">
        <f>+'Data for Figure 16'!C34</f>
        <v>32.324403439767863</v>
      </c>
      <c r="E25" s="9"/>
      <c r="G25" s="5"/>
    </row>
    <row r="26" spans="1:7" x14ac:dyDescent="0.3">
      <c r="A26" s="9" t="s">
        <v>758</v>
      </c>
      <c r="B26" s="9">
        <f>+'Data for Figure 16'!B35</f>
        <v>50.875333884592408</v>
      </c>
      <c r="C26" s="9">
        <f>+'Data for Figure 16'!C35</f>
        <v>37.525120404648987</v>
      </c>
      <c r="E26" s="9"/>
      <c r="G26" s="5"/>
    </row>
    <row r="27" spans="1:7" x14ac:dyDescent="0.3">
      <c r="A27" s="9" t="s">
        <v>759</v>
      </c>
      <c r="B27" s="9">
        <f>+'Data for Figure 16'!B36</f>
        <v>82.908903798340432</v>
      </c>
      <c r="C27" s="9">
        <f>+'Data for Figure 16'!C36</f>
        <v>43.316101858266968</v>
      </c>
      <c r="E27" s="9"/>
      <c r="G27" s="5"/>
    </row>
    <row r="28" spans="1:7" x14ac:dyDescent="0.3">
      <c r="A28" s="9" t="s">
        <v>760</v>
      </c>
      <c r="B28" s="9">
        <f>+'Data for Figure 16'!B37</f>
        <v>79.849572587518068</v>
      </c>
      <c r="C28" s="9">
        <f>+'Data for Figure 16'!C37</f>
        <v>48.943497594137142</v>
      </c>
      <c r="E28" s="9"/>
      <c r="G28" s="5"/>
    </row>
    <row r="29" spans="1:7" x14ac:dyDescent="0.3">
      <c r="A29" s="9" t="s">
        <v>761</v>
      </c>
      <c r="B29" s="9">
        <f>+'Data for Figure 16'!B38</f>
        <v>72.914631459057844</v>
      </c>
      <c r="C29" s="9">
        <f>+'Data for Figure 16'!C38</f>
        <v>51.070100578682855</v>
      </c>
      <c r="E29" s="9"/>
      <c r="G29" s="5"/>
    </row>
    <row r="30" spans="1:7" x14ac:dyDescent="0.3">
      <c r="A30" s="9" t="s">
        <v>762</v>
      </c>
      <c r="B30" s="9">
        <f>+'Data for Figure 16'!B39</f>
        <v>84.815341669004184</v>
      </c>
      <c r="C30" s="9">
        <f>+'Data for Figure 16'!C39</f>
        <v>56.532362532128758</v>
      </c>
      <c r="E30" s="9"/>
      <c r="G30" s="5"/>
    </row>
    <row r="31" spans="1:7" x14ac:dyDescent="0.3">
      <c r="A31" s="9" t="s">
        <v>763</v>
      </c>
      <c r="B31" s="9">
        <f>+'Data for Figure 16'!B40</f>
        <v>91.401172048199854</v>
      </c>
      <c r="C31" s="9">
        <f>+'Data for Figure 16'!C40</f>
        <v>59.50018965138549</v>
      </c>
      <c r="E31" s="9"/>
      <c r="G31" s="5"/>
    </row>
    <row r="32" spans="1:7" x14ac:dyDescent="0.3">
      <c r="A32" s="9" t="s">
        <v>764</v>
      </c>
      <c r="B32" s="9">
        <f>+'Data for Figure 16'!B41</f>
        <v>114.44376976449946</v>
      </c>
      <c r="C32" s="9">
        <f>+'Data for Figure 16'!C41</f>
        <v>59.927782898869921</v>
      </c>
      <c r="E32" s="9"/>
      <c r="G32" s="5"/>
    </row>
    <row r="33" spans="1:7" x14ac:dyDescent="0.3">
      <c r="A33" s="9" t="s">
        <v>765</v>
      </c>
      <c r="B33" s="9">
        <f>+'Data for Figure 16'!B42</f>
        <v>111.98067909409528</v>
      </c>
      <c r="C33" s="9">
        <f>+'Data for Figure 16'!C42</f>
        <v>59.248571822281683</v>
      </c>
      <c r="E33" s="9"/>
      <c r="G33" s="5"/>
    </row>
    <row r="34" spans="1:7" x14ac:dyDescent="0.3">
      <c r="A34" s="9" t="s">
        <v>766</v>
      </c>
      <c r="B34" s="9">
        <f>+'Data for Figure 16'!B43</f>
        <v>99.283808974614914</v>
      </c>
      <c r="C34" s="9">
        <f>+'Data for Figure 16'!C43</f>
        <v>58.750996462607105</v>
      </c>
      <c r="E34" s="9"/>
      <c r="G34" s="5"/>
    </row>
    <row r="35" spans="1:7" x14ac:dyDescent="0.3">
      <c r="A35" s="9" t="s">
        <v>767</v>
      </c>
      <c r="B35" s="9">
        <f>+'Data for Figure 16'!B44</f>
        <v>89.637109195229201</v>
      </c>
      <c r="C35" s="9">
        <f>+'Data for Figure 16'!C44</f>
        <v>55.936153262674893</v>
      </c>
      <c r="E35" s="9"/>
      <c r="G35" s="5"/>
    </row>
    <row r="36" spans="1:7" x14ac:dyDescent="0.3">
      <c r="A36" s="9" t="s">
        <v>768</v>
      </c>
      <c r="B36" s="9">
        <f>+'Data for Figure 16'!B45</f>
        <v>77.981374334860689</v>
      </c>
      <c r="C36" s="9">
        <f>+'Data for Figure 16'!C45</f>
        <v>52.272612545907791</v>
      </c>
      <c r="E36" s="9"/>
      <c r="G36" s="5"/>
    </row>
    <row r="37" spans="1:7" x14ac:dyDescent="0.3">
      <c r="A37" s="9" t="s">
        <v>769</v>
      </c>
      <c r="B37" s="9">
        <f>+'Data for Figure 16'!B46</f>
        <v>68.854119013728464</v>
      </c>
      <c r="C37" s="9">
        <f>+'Data for Figure 16'!C46</f>
        <v>49.623823110707022</v>
      </c>
      <c r="E37" s="9"/>
      <c r="G37" s="5"/>
    </row>
    <row r="38" spans="1:7" x14ac:dyDescent="0.3">
      <c r="A38" s="9" t="s">
        <v>770</v>
      </c>
      <c r="B38" s="9">
        <f>+'Data for Figure 16'!B47</f>
        <v>90.490879778198192</v>
      </c>
      <c r="C38" s="9">
        <f>+'Data for Figure 16'!C47</f>
        <v>49.842697945086023</v>
      </c>
      <c r="E38" s="9"/>
      <c r="G38" s="5"/>
    </row>
    <row r="39" spans="1:7" x14ac:dyDescent="0.3">
      <c r="A39" s="9" t="s">
        <v>771</v>
      </c>
      <c r="B39" s="9">
        <f>+'Data for Figure 16'!B48</f>
        <v>78.005824318309521</v>
      </c>
      <c r="C39" s="9">
        <f>+'Data for Figure 16'!C48</f>
        <v>49.06906090169722</v>
      </c>
      <c r="E39" s="9"/>
      <c r="G39" s="5"/>
    </row>
    <row r="40" spans="1:7" x14ac:dyDescent="0.3">
      <c r="A40" s="9" t="s">
        <v>772</v>
      </c>
      <c r="B40" s="9">
        <f>+'Data for Figure 16'!B49</f>
        <v>77.100492895862487</v>
      </c>
      <c r="C40" s="9">
        <f>+'Data for Figure 16'!C49</f>
        <v>50.558396525522944</v>
      </c>
      <c r="E40" s="9"/>
      <c r="G40" s="5"/>
    </row>
    <row r="41" spans="1:7" x14ac:dyDescent="0.3">
      <c r="A41" s="9" t="s">
        <v>773</v>
      </c>
      <c r="B41" s="9">
        <f>+'Data for Figure 16'!B50</f>
        <v>72.782416441811648</v>
      </c>
      <c r="C41" s="9">
        <f>+'Data for Figure 16'!C50</f>
        <v>51.12701656336813</v>
      </c>
      <c r="E41" s="9"/>
      <c r="G41" s="5"/>
    </row>
    <row r="42" spans="1:7" x14ac:dyDescent="0.3">
      <c r="A42" s="9" t="s">
        <v>774</v>
      </c>
      <c r="B42" s="9">
        <f>+'Data for Figure 16'!B51</f>
        <v>83.757822123240189</v>
      </c>
      <c r="C42" s="9">
        <f>+'Data for Figure 16'!C51</f>
        <v>52.402052643501683</v>
      </c>
      <c r="E42" s="9"/>
      <c r="G42" s="5"/>
    </row>
    <row r="43" spans="1:7" x14ac:dyDescent="0.3">
      <c r="A43" s="9" t="s">
        <v>775</v>
      </c>
      <c r="B43" s="9">
        <f>+'Data for Figure 16'!B52</f>
        <v>136.75467129227755</v>
      </c>
      <c r="C43" s="9">
        <f>+'Data for Figure 16'!C52</f>
        <v>55.643221797681228</v>
      </c>
      <c r="E43" s="9"/>
      <c r="G43" s="5"/>
    </row>
    <row r="44" spans="1:7" x14ac:dyDescent="0.3">
      <c r="A44" s="9" t="s">
        <v>776</v>
      </c>
      <c r="B44" s="9">
        <f>+'Data for Figure 16'!B53</f>
        <v>66.775770704323989</v>
      </c>
      <c r="C44" s="9">
        <f>+'Data for Figure 16'!C53</f>
        <v>56.643010280226434</v>
      </c>
      <c r="E44" s="9"/>
      <c r="G44" s="5"/>
    </row>
    <row r="45" spans="1:7" x14ac:dyDescent="0.3">
      <c r="A45" s="9" t="s">
        <v>777</v>
      </c>
      <c r="B45" s="9">
        <f>+'Data for Figure 16'!B54</f>
        <v>52.257253091793302</v>
      </c>
      <c r="C45" s="9">
        <f>+'Data for Figure 16'!C54</f>
        <v>56.042860958802351</v>
      </c>
      <c r="E45" s="9"/>
      <c r="G45" s="5"/>
    </row>
    <row r="46" spans="1:7" x14ac:dyDescent="0.3">
      <c r="A46" s="9" t="s">
        <v>778</v>
      </c>
      <c r="B46" s="9">
        <f>+'Data for Figure 16'!B55</f>
        <v>45.490227397194538</v>
      </c>
      <c r="C46" s="9">
        <f>+'Data for Figure 16'!C55</f>
        <v>56.280369174493629</v>
      </c>
      <c r="E46" s="9"/>
      <c r="G46" s="5"/>
    </row>
    <row r="47" spans="1:7" x14ac:dyDescent="0.3">
      <c r="A47" s="9" t="s">
        <v>779</v>
      </c>
      <c r="B47" s="9">
        <f>+'Data for Figure 16'!B56</f>
        <v>41.79532682565317</v>
      </c>
      <c r="C47" s="9">
        <f>+'Data for Figure 16'!C56</f>
        <v>57.30196916929561</v>
      </c>
      <c r="E47" s="9"/>
      <c r="G47" s="5"/>
    </row>
    <row r="48" spans="1:7" x14ac:dyDescent="0.3">
      <c r="A48" s="9" t="s">
        <v>780</v>
      </c>
      <c r="B48" s="9">
        <f>+'Data for Figure 16'!B57</f>
        <v>37.339728852428969</v>
      </c>
      <c r="C48" s="9">
        <f>+'Data for Figure 16'!C57</f>
        <v>57.92809521947958</v>
      </c>
      <c r="E48" s="9"/>
      <c r="G48" s="5"/>
    </row>
    <row r="49" spans="1:7" x14ac:dyDescent="0.3">
      <c r="A49" s="9" t="s">
        <v>781</v>
      </c>
      <c r="B49" s="9">
        <f>+'Data for Figure 16'!B58</f>
        <v>33.149049132214415</v>
      </c>
      <c r="C49" s="9">
        <f>+'Data for Figure 16'!C58</f>
        <v>59.772848563856151</v>
      </c>
      <c r="E49" s="9"/>
      <c r="G49" s="5"/>
    </row>
    <row r="50" spans="1:7" x14ac:dyDescent="0.3">
      <c r="A50" s="9" t="s">
        <v>782</v>
      </c>
      <c r="B50" s="9">
        <f>+'Data for Figure 16'!B59</f>
        <v>27.047043073588839</v>
      </c>
      <c r="C50" s="9">
        <f>+'Data for Figure 16'!C59</f>
        <v>61.109508459007515</v>
      </c>
      <c r="E50" s="9"/>
      <c r="G50" s="5"/>
    </row>
    <row r="51" spans="1:7" x14ac:dyDescent="0.3">
      <c r="A51" s="9" t="s">
        <v>783</v>
      </c>
      <c r="B51" s="9">
        <f>+'Data for Figure 16'!B60</f>
        <v>25.405033788396626</v>
      </c>
      <c r="C51" s="9">
        <f>+'Data for Figure 16'!C60</f>
        <v>61.323444075995639</v>
      </c>
      <c r="E51" s="9"/>
      <c r="G51" s="5"/>
    </row>
    <row r="52" spans="1:7" x14ac:dyDescent="0.3">
      <c r="A52" s="9" t="s">
        <v>784</v>
      </c>
      <c r="B52" s="9">
        <f>+'Data for Figure 16'!B61</f>
        <v>20.671951547339269</v>
      </c>
      <c r="C52" s="9">
        <f>+'Data for Figure 16'!C61</f>
        <v>61.43687199173263</v>
      </c>
      <c r="E52" s="9"/>
      <c r="G52" s="5"/>
    </row>
    <row r="53" spans="1:7" x14ac:dyDescent="0.3">
      <c r="A53" s="9" t="s">
        <v>785</v>
      </c>
      <c r="B53" s="9">
        <f>+'Data for Figure 16'!B62</f>
        <v>15.009544324262928</v>
      </c>
      <c r="C53" s="9">
        <f>+'Data for Figure 16'!C62</f>
        <v>65.329136597648329</v>
      </c>
      <c r="E53" s="9"/>
      <c r="G53" s="5"/>
    </row>
    <row r="54" spans="1:7" x14ac:dyDescent="0.3">
      <c r="A54" s="9" t="s">
        <v>786</v>
      </c>
      <c r="B54" s="9">
        <f>+'Data for Figure 16'!B63</f>
        <v>18.010792390125701</v>
      </c>
      <c r="C54" s="9">
        <f>+'Data for Figure 16'!C63</f>
        <v>67.158951439929737</v>
      </c>
      <c r="E54" s="9"/>
      <c r="G54" s="5"/>
    </row>
    <row r="55" spans="1:7" x14ac:dyDescent="0.3">
      <c r="A55" s="9" t="s">
        <v>787</v>
      </c>
      <c r="B55" s="9">
        <f>+'Data for Figure 16'!B64</f>
        <v>17.452498124580526</v>
      </c>
      <c r="C55" s="9">
        <f>+'Data for Figure 16'!C64</f>
        <v>69.338648192706955</v>
      </c>
      <c r="E55" s="9"/>
      <c r="G55" s="5"/>
    </row>
    <row r="56" spans="1:7" x14ac:dyDescent="0.3">
      <c r="A56" s="9" t="s">
        <v>788</v>
      </c>
      <c r="B56" s="9">
        <f>+'Data for Figure 16'!B65</f>
        <v>20.282947387250598</v>
      </c>
      <c r="C56" s="9">
        <f>+'Data for Figure 16'!C65</f>
        <v>71.107166693235371</v>
      </c>
      <c r="E56" s="9"/>
      <c r="G56" s="5"/>
    </row>
    <row r="57" spans="1:7" x14ac:dyDescent="0.3">
      <c r="A57" s="9" t="s">
        <v>789</v>
      </c>
      <c r="B57" s="9">
        <f>+'Data for Figure 16'!B66</f>
        <v>23.107017549595131</v>
      </c>
      <c r="C57" s="9">
        <f>+'Data for Figure 16'!C66</f>
        <v>76.532571698871948</v>
      </c>
      <c r="E57" s="9"/>
      <c r="G57" s="5"/>
    </row>
    <row r="58" spans="1:7" x14ac:dyDescent="0.3">
      <c r="A58" s="9" t="s">
        <v>790</v>
      </c>
      <c r="B58" s="9">
        <f>+'Data for Figure 16'!B67</f>
        <v>27.779345546238165</v>
      </c>
      <c r="C58" s="9">
        <f>+'Data for Figure 16'!C67</f>
        <v>82.591261916458109</v>
      </c>
      <c r="E58" s="9"/>
      <c r="G58" s="5"/>
    </row>
    <row r="59" spans="1:7" x14ac:dyDescent="0.3">
      <c r="A59" s="9" t="s">
        <v>791</v>
      </c>
      <c r="B59" s="9">
        <f>+'Data for Figure 16'!B68</f>
        <v>31.149837996039111</v>
      </c>
      <c r="C59" s="9">
        <f>+'Data for Figure 16'!C68</f>
        <v>86.295434462501589</v>
      </c>
      <c r="E59" s="9"/>
      <c r="G59" s="5"/>
    </row>
    <row r="60" spans="1:7" x14ac:dyDescent="0.3">
      <c r="A60" t="s">
        <v>835</v>
      </c>
      <c r="B60" s="9">
        <f>+'Data for Figure 16'!B69</f>
        <v>35.832663148077785</v>
      </c>
      <c r="C60" s="9">
        <f>+'Data for Figure 16'!C69</f>
        <v>92.53524289998505</v>
      </c>
      <c r="D60" s="9"/>
      <c r="G60" s="5"/>
    </row>
    <row r="61" spans="1:7" x14ac:dyDescent="0.3">
      <c r="A61" t="s">
        <v>836</v>
      </c>
      <c r="B61" s="9">
        <f>+'Data for Figure 16'!B70</f>
        <v>41.520787377499218</v>
      </c>
      <c r="C61" s="9">
        <f>+'Data for Figure 16'!C70</f>
        <v>98.425686539119326</v>
      </c>
      <c r="D61" s="9"/>
      <c r="G61" s="5"/>
    </row>
    <row r="62" spans="1:7" x14ac:dyDescent="0.3">
      <c r="B62" s="9"/>
      <c r="C62" s="9"/>
      <c r="D62" s="9"/>
      <c r="G62" s="5"/>
    </row>
    <row r="63" spans="1:7" x14ac:dyDescent="0.3">
      <c r="B63" s="9"/>
      <c r="C63" s="9"/>
      <c r="D63" s="9"/>
      <c r="G63" s="5"/>
    </row>
    <row r="64" spans="1:7" x14ac:dyDescent="0.3">
      <c r="B64" s="9"/>
      <c r="C64" s="9"/>
      <c r="D64" s="9"/>
      <c r="G64" s="5"/>
    </row>
    <row r="65" spans="2:7" x14ac:dyDescent="0.3">
      <c r="B65" s="9"/>
      <c r="C65" s="9"/>
      <c r="D65" s="9"/>
      <c r="G65" s="5"/>
    </row>
    <row r="66" spans="2:7" x14ac:dyDescent="0.3">
      <c r="B66" s="9"/>
      <c r="C66" s="9"/>
      <c r="D66" s="9"/>
      <c r="G66" s="5"/>
    </row>
    <row r="67" spans="2:7" x14ac:dyDescent="0.3">
      <c r="B67" s="9"/>
      <c r="C67" s="9"/>
      <c r="D67" s="9"/>
      <c r="G67" s="5"/>
    </row>
    <row r="68" spans="2:7" x14ac:dyDescent="0.3">
      <c r="B68" s="9"/>
      <c r="C68" s="9"/>
      <c r="D68" s="9"/>
      <c r="G68" s="5"/>
    </row>
    <row r="69" spans="2:7" x14ac:dyDescent="0.3">
      <c r="B69" s="9"/>
      <c r="C69" s="9"/>
      <c r="D69" s="9"/>
      <c r="G69" s="5"/>
    </row>
    <row r="70" spans="2:7" x14ac:dyDescent="0.3">
      <c r="B70" s="9"/>
      <c r="C70" s="9"/>
      <c r="D70" s="9"/>
      <c r="G70" s="5"/>
    </row>
    <row r="71" spans="2:7" x14ac:dyDescent="0.3">
      <c r="B71" s="9"/>
      <c r="C71" s="9"/>
      <c r="D71" s="9"/>
      <c r="G71" s="5"/>
    </row>
    <row r="72" spans="2:7" x14ac:dyDescent="0.3">
      <c r="B72" s="9"/>
      <c r="C72" s="9"/>
      <c r="D72" s="9"/>
      <c r="G72" s="5"/>
    </row>
    <row r="73" spans="2:7" x14ac:dyDescent="0.3">
      <c r="B73" s="9"/>
      <c r="C73" s="9"/>
      <c r="D73" s="9"/>
      <c r="G73" s="5"/>
    </row>
    <row r="74" spans="2:7" x14ac:dyDescent="0.3">
      <c r="B74" s="9"/>
      <c r="C74" s="9"/>
      <c r="D74" s="9"/>
      <c r="G74" s="5"/>
    </row>
    <row r="75" spans="2:7" x14ac:dyDescent="0.3">
      <c r="B75" s="9"/>
      <c r="C75" s="9"/>
      <c r="D75" s="9"/>
      <c r="G75" s="5"/>
    </row>
    <row r="76" spans="2:7" x14ac:dyDescent="0.3">
      <c r="B76" s="9"/>
      <c r="C76" s="9"/>
      <c r="D76" s="9"/>
      <c r="G76" s="5"/>
    </row>
    <row r="77" spans="2:7" x14ac:dyDescent="0.3">
      <c r="B77" s="9"/>
      <c r="C77" s="9"/>
      <c r="D77" s="9"/>
      <c r="G77" s="5"/>
    </row>
    <row r="78" spans="2:7" x14ac:dyDescent="0.3">
      <c r="B78" s="9"/>
      <c r="C78" s="9"/>
      <c r="D78" s="9"/>
      <c r="G78" s="5"/>
    </row>
    <row r="79" spans="2:7" x14ac:dyDescent="0.3">
      <c r="B79" s="9"/>
      <c r="C79" s="9"/>
      <c r="D79" s="9"/>
      <c r="G79" s="5"/>
    </row>
    <row r="80" spans="2:7" x14ac:dyDescent="0.3">
      <c r="B80" s="9"/>
      <c r="C80" s="9"/>
      <c r="D80" s="9"/>
      <c r="G80" s="5"/>
    </row>
    <row r="81" spans="2:7" x14ac:dyDescent="0.3">
      <c r="B81" s="9"/>
      <c r="C81" s="9"/>
      <c r="D81" s="9"/>
      <c r="G81" s="5"/>
    </row>
    <row r="82" spans="2:7" x14ac:dyDescent="0.3">
      <c r="B82" s="9"/>
      <c r="C82" s="9"/>
      <c r="D82" s="9"/>
      <c r="G82" s="5"/>
    </row>
    <row r="83" spans="2:7" x14ac:dyDescent="0.3">
      <c r="B83" s="9"/>
      <c r="C83" s="9"/>
      <c r="D83" s="9"/>
      <c r="G83" s="5"/>
    </row>
    <row r="84" spans="2:7" x14ac:dyDescent="0.3">
      <c r="B84" s="9"/>
      <c r="C84" s="9"/>
      <c r="D84" s="9"/>
      <c r="G84" s="5"/>
    </row>
    <row r="85" spans="2:7" x14ac:dyDescent="0.3">
      <c r="B85" s="9"/>
      <c r="C85" s="9"/>
      <c r="D85" s="9"/>
      <c r="G85" s="5"/>
    </row>
    <row r="86" spans="2:7" x14ac:dyDescent="0.3">
      <c r="B86" s="9"/>
      <c r="C86" s="9"/>
      <c r="D86" s="9"/>
      <c r="G86" s="5"/>
    </row>
    <row r="87" spans="2:7" x14ac:dyDescent="0.3">
      <c r="B87" s="9"/>
      <c r="C87" s="9"/>
      <c r="D87" s="9"/>
      <c r="G87" s="5"/>
    </row>
    <row r="88" spans="2:7" x14ac:dyDescent="0.3">
      <c r="B88" s="9"/>
      <c r="C88" s="9"/>
      <c r="D88" s="9"/>
      <c r="G88" s="5"/>
    </row>
    <row r="89" spans="2:7" x14ac:dyDescent="0.3">
      <c r="B89" s="9"/>
      <c r="C89" s="9"/>
      <c r="D89" s="9"/>
      <c r="G89" s="5"/>
    </row>
    <row r="90" spans="2:7" x14ac:dyDescent="0.3">
      <c r="B90" s="9"/>
      <c r="C90" s="9"/>
      <c r="D90" s="9"/>
      <c r="G90" s="5"/>
    </row>
    <row r="91" spans="2:7" x14ac:dyDescent="0.3">
      <c r="B91" s="9"/>
      <c r="C91" s="9"/>
      <c r="D91" s="9"/>
      <c r="G91" s="5"/>
    </row>
    <row r="92" spans="2:7" x14ac:dyDescent="0.3">
      <c r="B92" s="9"/>
      <c r="C92" s="9"/>
      <c r="D92" s="9"/>
      <c r="G92" s="5"/>
    </row>
    <row r="93" spans="2:7" x14ac:dyDescent="0.3">
      <c r="B93" s="9"/>
      <c r="C93" s="9"/>
      <c r="D93" s="9"/>
      <c r="G93" s="5"/>
    </row>
    <row r="94" spans="2:7" x14ac:dyDescent="0.3">
      <c r="B94" s="9"/>
      <c r="C94" s="9"/>
      <c r="D94" s="9"/>
      <c r="G94" s="5"/>
    </row>
    <row r="95" spans="2:7" x14ac:dyDescent="0.3">
      <c r="B95" s="9"/>
      <c r="C95" s="9"/>
      <c r="D95" s="9"/>
      <c r="G95" s="5"/>
    </row>
    <row r="96" spans="2:7" x14ac:dyDescent="0.3">
      <c r="B96" s="9"/>
      <c r="C96" s="9"/>
      <c r="D96" s="9"/>
      <c r="G96" s="5"/>
    </row>
    <row r="97" spans="2:7" x14ac:dyDescent="0.3">
      <c r="B97" s="9"/>
      <c r="C97" s="9"/>
      <c r="D97" s="9"/>
      <c r="G97" s="5"/>
    </row>
    <row r="98" spans="2:7" x14ac:dyDescent="0.3">
      <c r="B98" s="9"/>
      <c r="C98" s="9"/>
      <c r="D98" s="9"/>
      <c r="G98" s="5"/>
    </row>
    <row r="99" spans="2:7" x14ac:dyDescent="0.3">
      <c r="B99" s="9"/>
      <c r="C99" s="9"/>
      <c r="D99" s="9"/>
      <c r="G99" s="5"/>
    </row>
    <row r="100" spans="2:7" x14ac:dyDescent="0.3">
      <c r="B100" s="9"/>
      <c r="C100" s="9"/>
      <c r="D100" s="9"/>
      <c r="G100" s="5"/>
    </row>
    <row r="101" spans="2:7" x14ac:dyDescent="0.3">
      <c r="B101" s="9"/>
      <c r="C101" s="9"/>
      <c r="D101" s="9"/>
      <c r="G101" s="5"/>
    </row>
    <row r="102" spans="2:7" x14ac:dyDescent="0.3">
      <c r="B102" s="9"/>
      <c r="C102" s="9"/>
      <c r="D102" s="9"/>
      <c r="G102" s="5"/>
    </row>
    <row r="103" spans="2:7" x14ac:dyDescent="0.3">
      <c r="B103" s="9"/>
      <c r="C103" s="9"/>
      <c r="D103" s="9"/>
      <c r="G103" s="5"/>
    </row>
    <row r="104" spans="2:7" x14ac:dyDescent="0.3">
      <c r="B104" s="9"/>
      <c r="C104" s="9"/>
      <c r="D104" s="9"/>
      <c r="G104" s="5"/>
    </row>
    <row r="105" spans="2:7" x14ac:dyDescent="0.3">
      <c r="B105" s="9"/>
      <c r="C105" s="9"/>
      <c r="D105" s="9"/>
      <c r="G105" s="5"/>
    </row>
    <row r="106" spans="2:7" x14ac:dyDescent="0.3">
      <c r="B106" s="9"/>
      <c r="C106" s="9"/>
      <c r="D106" s="9"/>
      <c r="G106" s="5"/>
    </row>
    <row r="107" spans="2:7" x14ac:dyDescent="0.3">
      <c r="B107" s="9"/>
      <c r="C107" s="9"/>
      <c r="D107" s="9"/>
      <c r="G107" s="5"/>
    </row>
    <row r="108" spans="2:7" x14ac:dyDescent="0.3">
      <c r="B108" s="9"/>
      <c r="C108" s="9"/>
      <c r="D108" s="9"/>
      <c r="G108" s="5"/>
    </row>
    <row r="109" spans="2:7" x14ac:dyDescent="0.3">
      <c r="B109" s="9"/>
      <c r="C109" s="9"/>
      <c r="D109" s="9"/>
      <c r="G109" s="5"/>
    </row>
    <row r="110" spans="2:7" x14ac:dyDescent="0.3">
      <c r="B110" s="9"/>
      <c r="C110" s="9"/>
      <c r="D110" s="9"/>
      <c r="G110" s="5"/>
    </row>
    <row r="111" spans="2:7" x14ac:dyDescent="0.3">
      <c r="B111" s="9"/>
      <c r="C111" s="9"/>
      <c r="D111" s="9"/>
      <c r="G111" s="5"/>
    </row>
    <row r="112" spans="2:7" x14ac:dyDescent="0.3">
      <c r="B112" s="9"/>
      <c r="C112" s="9"/>
      <c r="D112" s="9"/>
      <c r="G112" s="5"/>
    </row>
    <row r="113" spans="2:7" x14ac:dyDescent="0.3">
      <c r="B113" s="9"/>
      <c r="C113" s="9"/>
      <c r="D113" s="9"/>
      <c r="G113" s="5"/>
    </row>
    <row r="114" spans="2:7" x14ac:dyDescent="0.3">
      <c r="B114" s="9"/>
      <c r="C114" s="9"/>
      <c r="D114" s="9"/>
      <c r="G114" s="5"/>
    </row>
    <row r="115" spans="2:7" x14ac:dyDescent="0.3">
      <c r="B115" s="9"/>
      <c r="C115" s="9"/>
      <c r="D115" s="9"/>
      <c r="G115" s="5"/>
    </row>
    <row r="116" spans="2:7" x14ac:dyDescent="0.3">
      <c r="B116" s="9"/>
      <c r="C116" s="9"/>
      <c r="D116" s="9"/>
      <c r="G116" s="5"/>
    </row>
    <row r="117" spans="2:7" x14ac:dyDescent="0.3">
      <c r="B117" s="9"/>
      <c r="C117" s="9"/>
      <c r="D117" s="9"/>
      <c r="G117" s="5"/>
    </row>
    <row r="118" spans="2:7" x14ac:dyDescent="0.3">
      <c r="B118" s="9"/>
      <c r="C118" s="9"/>
      <c r="D118" s="9"/>
      <c r="G118" s="5"/>
    </row>
    <row r="119" spans="2:7" x14ac:dyDescent="0.3">
      <c r="B119" s="9"/>
      <c r="C119" s="9"/>
      <c r="D119" s="9"/>
      <c r="G119" s="5"/>
    </row>
    <row r="120" spans="2:7" x14ac:dyDescent="0.3">
      <c r="B120" s="9"/>
      <c r="C120" s="9"/>
      <c r="D120" s="9"/>
      <c r="G120" s="5"/>
    </row>
    <row r="121" spans="2:7" x14ac:dyDescent="0.3">
      <c r="B121" s="9"/>
      <c r="C121" s="9"/>
      <c r="D121" s="9"/>
      <c r="G121" s="5"/>
    </row>
    <row r="122" spans="2:7" x14ac:dyDescent="0.3">
      <c r="B122" s="9"/>
      <c r="C122" s="9"/>
      <c r="D122" s="9"/>
      <c r="G122" s="5"/>
    </row>
    <row r="123" spans="2:7" x14ac:dyDescent="0.3">
      <c r="B123" s="9"/>
      <c r="C123" s="9"/>
      <c r="D123" s="9"/>
      <c r="G123" s="5"/>
    </row>
    <row r="124" spans="2:7" x14ac:dyDescent="0.3">
      <c r="B124" s="9"/>
      <c r="C124" s="9"/>
      <c r="D124" s="9"/>
      <c r="G124" s="5"/>
    </row>
    <row r="125" spans="2:7" x14ac:dyDescent="0.3">
      <c r="B125" s="9"/>
      <c r="C125" s="9"/>
      <c r="D125" s="9"/>
      <c r="G125" s="5"/>
    </row>
    <row r="126" spans="2:7" x14ac:dyDescent="0.3">
      <c r="B126" s="9"/>
      <c r="C126" s="9"/>
      <c r="D126" s="9"/>
      <c r="G126" s="5"/>
    </row>
    <row r="127" spans="2:7" x14ac:dyDescent="0.3">
      <c r="B127" s="9"/>
      <c r="C127" s="9"/>
      <c r="D127" s="9"/>
      <c r="G127" s="5"/>
    </row>
    <row r="128" spans="2:7" x14ac:dyDescent="0.3">
      <c r="B128" s="9"/>
      <c r="C128" s="9"/>
      <c r="D128" s="9"/>
      <c r="G128" s="5"/>
    </row>
    <row r="129" spans="2:7" x14ac:dyDescent="0.3">
      <c r="B129" s="9"/>
      <c r="C129" s="9"/>
      <c r="D129" s="9"/>
      <c r="G129" s="5"/>
    </row>
    <row r="130" spans="2:7" x14ac:dyDescent="0.3">
      <c r="B130" s="9"/>
      <c r="C130" s="9"/>
      <c r="D130" s="9"/>
      <c r="G130" s="5"/>
    </row>
    <row r="131" spans="2:7" x14ac:dyDescent="0.3">
      <c r="B131" s="9"/>
      <c r="C131" s="9"/>
      <c r="D131" s="9"/>
      <c r="G131" s="5"/>
    </row>
    <row r="132" spans="2:7" x14ac:dyDescent="0.3">
      <c r="B132" s="9"/>
      <c r="C132" s="9"/>
      <c r="D132" s="9"/>
      <c r="G132" s="5"/>
    </row>
    <row r="133" spans="2:7" x14ac:dyDescent="0.3">
      <c r="B133" s="9"/>
      <c r="C133" s="9"/>
      <c r="D133" s="9"/>
      <c r="G133" s="5"/>
    </row>
    <row r="134" spans="2:7" x14ac:dyDescent="0.3">
      <c r="B134" s="9"/>
      <c r="C134" s="9"/>
      <c r="D134" s="9"/>
      <c r="G134" s="5"/>
    </row>
    <row r="135" spans="2:7" x14ac:dyDescent="0.3">
      <c r="B135" s="9"/>
      <c r="C135" s="9"/>
      <c r="D135" s="9"/>
      <c r="G135" s="5"/>
    </row>
    <row r="136" spans="2:7" x14ac:dyDescent="0.3">
      <c r="B136" s="9"/>
      <c r="C136" s="9"/>
      <c r="D136" s="9"/>
      <c r="G136" s="5"/>
    </row>
    <row r="137" spans="2:7" x14ac:dyDescent="0.3">
      <c r="B137" s="9"/>
      <c r="C137" s="9"/>
      <c r="D137" s="9"/>
      <c r="G137" s="5"/>
    </row>
    <row r="138" spans="2:7" x14ac:dyDescent="0.3">
      <c r="B138" s="9"/>
      <c r="C138" s="9"/>
      <c r="D138" s="9"/>
      <c r="G138" s="5"/>
    </row>
    <row r="139" spans="2:7" x14ac:dyDescent="0.3">
      <c r="B139" s="9"/>
      <c r="C139" s="9"/>
      <c r="D139" s="9"/>
      <c r="G139" s="5"/>
    </row>
    <row r="140" spans="2:7" x14ac:dyDescent="0.3">
      <c r="B140" s="9"/>
      <c r="C140" s="9"/>
      <c r="D140" s="9"/>
      <c r="G140" s="5"/>
    </row>
    <row r="141" spans="2:7" x14ac:dyDescent="0.3">
      <c r="B141" s="9"/>
      <c r="C141" s="9"/>
      <c r="D141" s="9"/>
      <c r="G141" s="5"/>
    </row>
    <row r="142" spans="2:7" x14ac:dyDescent="0.3">
      <c r="B142" s="9"/>
      <c r="C142" s="9"/>
      <c r="D142" s="9"/>
      <c r="G142" s="5"/>
    </row>
    <row r="143" spans="2:7" x14ac:dyDescent="0.3">
      <c r="B143" s="9"/>
      <c r="C143" s="9"/>
      <c r="D143" s="9"/>
      <c r="G143" s="5"/>
    </row>
    <row r="144" spans="2:7" x14ac:dyDescent="0.3">
      <c r="B144" s="9"/>
      <c r="C144" s="9"/>
      <c r="D144" s="9"/>
      <c r="G144" s="5"/>
    </row>
    <row r="145" spans="2:7" x14ac:dyDescent="0.3">
      <c r="B145" s="9"/>
      <c r="C145" s="9"/>
      <c r="D145" s="9"/>
      <c r="G145" s="5"/>
    </row>
    <row r="146" spans="2:7" x14ac:dyDescent="0.3">
      <c r="B146" s="9"/>
      <c r="C146" s="9"/>
      <c r="D146" s="9"/>
      <c r="G146" s="5"/>
    </row>
    <row r="147" spans="2:7" x14ac:dyDescent="0.3">
      <c r="B147" s="9"/>
      <c r="C147" s="9"/>
      <c r="D147" s="9"/>
      <c r="G147" s="5"/>
    </row>
    <row r="148" spans="2:7" x14ac:dyDescent="0.3">
      <c r="B148" s="9"/>
      <c r="C148" s="9"/>
      <c r="D148" s="9"/>
      <c r="G148" s="5"/>
    </row>
    <row r="149" spans="2:7" x14ac:dyDescent="0.3">
      <c r="B149" s="9"/>
      <c r="C149" s="9"/>
      <c r="D149" s="9"/>
      <c r="G149" s="5"/>
    </row>
    <row r="150" spans="2:7" x14ac:dyDescent="0.3">
      <c r="B150" s="9"/>
      <c r="C150" s="9"/>
      <c r="D150" s="9"/>
      <c r="G150" s="5"/>
    </row>
    <row r="151" spans="2:7" x14ac:dyDescent="0.3">
      <c r="B151" s="9"/>
      <c r="C151" s="9"/>
      <c r="D151" s="9"/>
      <c r="G151" s="5"/>
    </row>
    <row r="152" spans="2:7" x14ac:dyDescent="0.3">
      <c r="B152" s="9"/>
      <c r="C152" s="9"/>
      <c r="D152" s="9"/>
      <c r="G152" s="5"/>
    </row>
    <row r="153" spans="2:7" x14ac:dyDescent="0.3">
      <c r="B153" s="9"/>
      <c r="C153" s="9"/>
      <c r="D153" s="9"/>
      <c r="G153" s="5"/>
    </row>
    <row r="154" spans="2:7" x14ac:dyDescent="0.3">
      <c r="B154" s="9"/>
      <c r="C154" s="9"/>
      <c r="D154" s="9"/>
      <c r="G154" s="5"/>
    </row>
    <row r="155" spans="2:7" x14ac:dyDescent="0.3">
      <c r="B155" s="9"/>
      <c r="C155" s="9"/>
      <c r="D155" s="9"/>
      <c r="G155" s="5"/>
    </row>
    <row r="156" spans="2:7" x14ac:dyDescent="0.3">
      <c r="B156" s="9"/>
      <c r="C156" s="9"/>
      <c r="D156" s="9"/>
      <c r="G156" s="5"/>
    </row>
    <row r="157" spans="2:7" x14ac:dyDescent="0.3">
      <c r="B157" s="9"/>
      <c r="C157" s="9"/>
      <c r="D157" s="9"/>
      <c r="G157" s="5"/>
    </row>
    <row r="158" spans="2:7" x14ac:dyDescent="0.3">
      <c r="B158" s="9"/>
      <c r="C158" s="9"/>
      <c r="D158" s="9"/>
      <c r="G158" s="5"/>
    </row>
    <row r="159" spans="2:7" x14ac:dyDescent="0.3">
      <c r="B159" s="9"/>
      <c r="C159" s="9"/>
      <c r="D159" s="9"/>
      <c r="G159" s="5"/>
    </row>
    <row r="160" spans="2:7" x14ac:dyDescent="0.3">
      <c r="B160" s="9"/>
      <c r="C160" s="9"/>
      <c r="D160" s="9"/>
      <c r="G160" s="5"/>
    </row>
    <row r="161" spans="2:7" x14ac:dyDescent="0.3">
      <c r="B161" s="9"/>
      <c r="C161" s="9"/>
      <c r="D161" s="9"/>
      <c r="G161" s="5"/>
    </row>
    <row r="162" spans="2:7" x14ac:dyDescent="0.3">
      <c r="B162" s="9"/>
      <c r="C162" s="9"/>
      <c r="D162" s="9"/>
      <c r="G162" s="5"/>
    </row>
    <row r="163" spans="2:7" x14ac:dyDescent="0.3">
      <c r="B163" s="9"/>
      <c r="C163" s="9"/>
      <c r="D163" s="9"/>
      <c r="G163" s="5"/>
    </row>
    <row r="164" spans="2:7" x14ac:dyDescent="0.3">
      <c r="B164" s="9"/>
      <c r="C164" s="9"/>
      <c r="D164" s="9"/>
      <c r="G164" s="5"/>
    </row>
    <row r="165" spans="2:7" x14ac:dyDescent="0.3">
      <c r="B165" s="9"/>
      <c r="C165" s="9"/>
      <c r="D165" s="9"/>
      <c r="G165" s="5"/>
    </row>
    <row r="166" spans="2:7" x14ac:dyDescent="0.3">
      <c r="B166" s="9"/>
      <c r="C166" s="9"/>
      <c r="D166" s="9"/>
      <c r="G166" s="5"/>
    </row>
    <row r="167" spans="2:7" x14ac:dyDescent="0.3">
      <c r="B167" s="9"/>
      <c r="C167" s="9"/>
      <c r="D167" s="9"/>
      <c r="G167" s="5"/>
    </row>
    <row r="168" spans="2:7" x14ac:dyDescent="0.3">
      <c r="B168" s="9"/>
      <c r="C168" s="9"/>
      <c r="D168" s="9"/>
      <c r="G168" s="5"/>
    </row>
    <row r="169" spans="2:7" x14ac:dyDescent="0.3">
      <c r="B169" s="9"/>
      <c r="C169" s="9"/>
      <c r="D169" s="9"/>
      <c r="G169" s="5"/>
    </row>
    <row r="170" spans="2:7" x14ac:dyDescent="0.3">
      <c r="B170" s="9"/>
      <c r="C170" s="9"/>
      <c r="D170" s="9"/>
      <c r="G170" s="5"/>
    </row>
    <row r="171" spans="2:7" x14ac:dyDescent="0.3">
      <c r="B171" s="9"/>
      <c r="C171" s="9"/>
      <c r="D171" s="9"/>
      <c r="G171" s="5"/>
    </row>
    <row r="172" spans="2:7" x14ac:dyDescent="0.3">
      <c r="B172" s="9"/>
      <c r="C172" s="9"/>
      <c r="D172" s="9"/>
      <c r="G172" s="5"/>
    </row>
    <row r="173" spans="2:7" x14ac:dyDescent="0.3">
      <c r="B173" s="9"/>
      <c r="C173" s="9"/>
      <c r="D173" s="9"/>
      <c r="G173" s="5"/>
    </row>
    <row r="174" spans="2:7" x14ac:dyDescent="0.3">
      <c r="B174" s="9"/>
      <c r="C174" s="9"/>
      <c r="D174" s="9"/>
      <c r="G174" s="5"/>
    </row>
    <row r="175" spans="2:7" x14ac:dyDescent="0.3">
      <c r="B175" s="9"/>
      <c r="C175" s="9"/>
      <c r="D175" s="9"/>
      <c r="G175" s="5"/>
    </row>
    <row r="176" spans="2:7" x14ac:dyDescent="0.3">
      <c r="B176" s="9"/>
      <c r="C176" s="9"/>
      <c r="D176" s="9"/>
      <c r="G176" s="5"/>
    </row>
    <row r="177" spans="2:7" x14ac:dyDescent="0.3">
      <c r="B177" s="9"/>
      <c r="C177" s="9"/>
      <c r="D177" s="9"/>
      <c r="G177" s="5"/>
    </row>
    <row r="178" spans="2:7" x14ac:dyDescent="0.3">
      <c r="B178" s="9"/>
      <c r="C178" s="9"/>
      <c r="D178" s="9"/>
      <c r="G178" s="5"/>
    </row>
    <row r="179" spans="2:7" x14ac:dyDescent="0.3">
      <c r="B179" s="9"/>
      <c r="C179" s="9"/>
      <c r="D179" s="9"/>
      <c r="G179" s="5"/>
    </row>
    <row r="180" spans="2:7" x14ac:dyDescent="0.3">
      <c r="B180" s="9"/>
      <c r="C180" s="9"/>
      <c r="D180" s="9"/>
      <c r="G180" s="5"/>
    </row>
    <row r="181" spans="2:7" x14ac:dyDescent="0.3">
      <c r="B181" s="9"/>
      <c r="C181" s="9"/>
      <c r="D181" s="9"/>
      <c r="G181" s="5"/>
    </row>
    <row r="182" spans="2:7" x14ac:dyDescent="0.3">
      <c r="B182" s="9"/>
      <c r="C182" s="9"/>
      <c r="D182" s="9"/>
      <c r="G182" s="5"/>
    </row>
    <row r="183" spans="2:7" x14ac:dyDescent="0.3">
      <c r="B183" s="9"/>
      <c r="C183" s="9"/>
      <c r="D183" s="9"/>
      <c r="G183" s="5"/>
    </row>
    <row r="184" spans="2:7" x14ac:dyDescent="0.3">
      <c r="B184" s="9"/>
      <c r="C184" s="9"/>
      <c r="D184" s="9"/>
      <c r="G184" s="5"/>
    </row>
    <row r="185" spans="2:7" x14ac:dyDescent="0.3">
      <c r="B185" s="9"/>
      <c r="C185" s="9"/>
      <c r="D185" s="9"/>
      <c r="G185" s="5"/>
    </row>
    <row r="186" spans="2:7" x14ac:dyDescent="0.3">
      <c r="B186" s="9"/>
      <c r="C186" s="9"/>
      <c r="D186" s="9"/>
      <c r="G186" s="5"/>
    </row>
    <row r="187" spans="2:7" x14ac:dyDescent="0.3">
      <c r="B187" s="9"/>
      <c r="C187" s="9"/>
      <c r="D187" s="9"/>
      <c r="G187" s="5"/>
    </row>
    <row r="188" spans="2:7" x14ac:dyDescent="0.3">
      <c r="B188" s="9"/>
      <c r="C188" s="9"/>
      <c r="D188" s="9"/>
      <c r="G188" s="5"/>
    </row>
    <row r="189" spans="2:7" x14ac:dyDescent="0.3">
      <c r="B189" s="9"/>
      <c r="C189" s="9"/>
      <c r="D189" s="9"/>
      <c r="G189" s="5"/>
    </row>
    <row r="190" spans="2:7" x14ac:dyDescent="0.3">
      <c r="B190" s="9"/>
      <c r="C190" s="9"/>
      <c r="D190" s="9"/>
      <c r="G190" s="5"/>
    </row>
    <row r="191" spans="2:7" x14ac:dyDescent="0.3">
      <c r="B191" s="9"/>
      <c r="C191" s="9"/>
      <c r="D191" s="9"/>
      <c r="G191" s="5"/>
    </row>
    <row r="192" spans="2:7" x14ac:dyDescent="0.3">
      <c r="B192" s="9"/>
      <c r="C192" s="9"/>
      <c r="D192" s="9"/>
      <c r="G192" s="5"/>
    </row>
    <row r="193" spans="2:7" x14ac:dyDescent="0.3">
      <c r="B193" s="9"/>
      <c r="C193" s="9"/>
      <c r="D193" s="9"/>
      <c r="G193" s="5"/>
    </row>
    <row r="194" spans="2:7" x14ac:dyDescent="0.3">
      <c r="B194" s="9"/>
      <c r="C194" s="9"/>
      <c r="D194" s="9"/>
      <c r="G194" s="5"/>
    </row>
    <row r="195" spans="2:7" x14ac:dyDescent="0.3">
      <c r="B195" s="9"/>
      <c r="C195" s="9"/>
      <c r="D195" s="9"/>
      <c r="G195" s="5"/>
    </row>
    <row r="196" spans="2:7" x14ac:dyDescent="0.3">
      <c r="B196" s="9"/>
      <c r="C196" s="9"/>
      <c r="D196" s="9"/>
      <c r="G196" s="5"/>
    </row>
    <row r="197" spans="2:7" x14ac:dyDescent="0.3">
      <c r="B197" s="9"/>
      <c r="C197" s="9"/>
      <c r="D197" s="9"/>
      <c r="G197" s="5"/>
    </row>
    <row r="198" spans="2:7" x14ac:dyDescent="0.3">
      <c r="B198" s="9"/>
      <c r="C198" s="9"/>
      <c r="D198" s="9"/>
      <c r="G198" s="5"/>
    </row>
    <row r="199" spans="2:7" x14ac:dyDescent="0.3">
      <c r="B199" s="9"/>
      <c r="C199" s="9"/>
      <c r="D199" s="9"/>
      <c r="G199" s="5"/>
    </row>
    <row r="200" spans="2:7" x14ac:dyDescent="0.3">
      <c r="B200" s="9"/>
      <c r="C200" s="9"/>
      <c r="D200" s="9"/>
      <c r="G200" s="5"/>
    </row>
    <row r="201" spans="2:7" x14ac:dyDescent="0.3">
      <c r="B201" s="9"/>
      <c r="C201" s="9"/>
      <c r="D201" s="9"/>
      <c r="G201" s="5"/>
    </row>
    <row r="202" spans="2:7" x14ac:dyDescent="0.3">
      <c r="B202" s="9"/>
      <c r="C202" s="9"/>
      <c r="D202" s="9"/>
      <c r="G202" s="5"/>
    </row>
    <row r="203" spans="2:7" x14ac:dyDescent="0.3">
      <c r="B203" s="9"/>
      <c r="C203" s="9"/>
      <c r="D203" s="9"/>
      <c r="G203" s="5"/>
    </row>
    <row r="204" spans="2:7" x14ac:dyDescent="0.3">
      <c r="B204" s="9"/>
      <c r="C204" s="9"/>
      <c r="D204" s="9"/>
      <c r="G204" s="5"/>
    </row>
    <row r="205" spans="2:7" x14ac:dyDescent="0.3">
      <c r="B205" s="9"/>
      <c r="C205" s="9"/>
      <c r="D205" s="9"/>
      <c r="G205" s="5"/>
    </row>
    <row r="206" spans="2:7" x14ac:dyDescent="0.3">
      <c r="B206" s="9"/>
      <c r="C206" s="9"/>
      <c r="D206" s="9"/>
      <c r="G206" s="5"/>
    </row>
    <row r="207" spans="2:7" x14ac:dyDescent="0.3">
      <c r="B207" s="9"/>
      <c r="C207" s="9"/>
      <c r="D207" s="9"/>
      <c r="G207" s="5"/>
    </row>
    <row r="208" spans="2:7" x14ac:dyDescent="0.3">
      <c r="B208" s="9"/>
      <c r="C208" s="9"/>
      <c r="D208" s="9"/>
      <c r="G208" s="5"/>
    </row>
    <row r="209" spans="2:7" x14ac:dyDescent="0.3">
      <c r="B209" s="9"/>
      <c r="C209" s="9"/>
      <c r="D209" s="9"/>
      <c r="G209" s="5"/>
    </row>
    <row r="210" spans="2:7" x14ac:dyDescent="0.3">
      <c r="B210" s="9"/>
      <c r="C210" s="9"/>
      <c r="D210" s="9"/>
      <c r="G210" s="5"/>
    </row>
    <row r="211" spans="2:7" x14ac:dyDescent="0.3">
      <c r="B211" s="9"/>
      <c r="C211" s="9"/>
      <c r="D211" s="9"/>
      <c r="G211" s="5"/>
    </row>
    <row r="212" spans="2:7" x14ac:dyDescent="0.3">
      <c r="B212" s="9"/>
      <c r="C212" s="9"/>
      <c r="D212" s="9"/>
      <c r="G212" s="5"/>
    </row>
    <row r="213" spans="2:7" x14ac:dyDescent="0.3">
      <c r="B213" s="9"/>
      <c r="C213" s="9"/>
      <c r="D213" s="9"/>
      <c r="G213" s="5"/>
    </row>
    <row r="214" spans="2:7" x14ac:dyDescent="0.3">
      <c r="B214" s="9"/>
      <c r="C214" s="9"/>
      <c r="D214" s="9"/>
      <c r="G214" s="5"/>
    </row>
    <row r="215" spans="2:7" x14ac:dyDescent="0.3">
      <c r="B215" s="9"/>
      <c r="C215" s="9"/>
      <c r="D215" s="9"/>
      <c r="G215" s="5"/>
    </row>
    <row r="216" spans="2:7" x14ac:dyDescent="0.3">
      <c r="B216" s="9"/>
      <c r="C216" s="9"/>
      <c r="D216" s="9"/>
      <c r="G216" s="5"/>
    </row>
    <row r="217" spans="2:7" x14ac:dyDescent="0.3">
      <c r="B217" s="9"/>
      <c r="C217" s="9"/>
      <c r="D217" s="9"/>
      <c r="G217" s="5"/>
    </row>
    <row r="218" spans="2:7" x14ac:dyDescent="0.3">
      <c r="B218" s="9"/>
      <c r="C218" s="9"/>
      <c r="D218" s="9"/>
      <c r="G218" s="5"/>
    </row>
    <row r="219" spans="2:7" x14ac:dyDescent="0.3">
      <c r="B219" s="9"/>
      <c r="C219" s="9"/>
      <c r="D219" s="9"/>
      <c r="G219" s="5"/>
    </row>
    <row r="220" spans="2:7" x14ac:dyDescent="0.3">
      <c r="B220" s="9"/>
      <c r="C220" s="9"/>
      <c r="D220" s="9"/>
      <c r="G220" s="5"/>
    </row>
    <row r="221" spans="2:7" x14ac:dyDescent="0.3">
      <c r="B221" s="9"/>
      <c r="C221" s="9"/>
      <c r="D221" s="9"/>
      <c r="G221" s="5"/>
    </row>
    <row r="222" spans="2:7" x14ac:dyDescent="0.3">
      <c r="B222" s="9"/>
      <c r="C222" s="9"/>
      <c r="D222" s="9"/>
      <c r="G222" s="5"/>
    </row>
    <row r="223" spans="2:7" x14ac:dyDescent="0.3">
      <c r="B223" s="9"/>
      <c r="C223" s="9"/>
      <c r="D223" s="9"/>
      <c r="G223" s="5"/>
    </row>
    <row r="224" spans="2:7" x14ac:dyDescent="0.3">
      <c r="B224" s="9"/>
      <c r="C224" s="9"/>
      <c r="D224" s="9"/>
      <c r="G224" s="5"/>
    </row>
    <row r="225" spans="2:7" x14ac:dyDescent="0.3">
      <c r="B225" s="9"/>
      <c r="C225" s="9"/>
      <c r="D225" s="9"/>
      <c r="G225" s="5"/>
    </row>
    <row r="226" spans="2:7" x14ac:dyDescent="0.3">
      <c r="B226" s="9"/>
      <c r="C226" s="9"/>
      <c r="D226" s="9"/>
      <c r="G226" s="5"/>
    </row>
    <row r="227" spans="2:7" x14ac:dyDescent="0.3">
      <c r="B227" s="9"/>
      <c r="C227" s="9"/>
      <c r="D227" s="9"/>
      <c r="G227" s="5"/>
    </row>
    <row r="228" spans="2:7" x14ac:dyDescent="0.3">
      <c r="B228" s="9"/>
      <c r="C228" s="9"/>
      <c r="D228" s="9"/>
      <c r="G228" s="5"/>
    </row>
    <row r="229" spans="2:7" x14ac:dyDescent="0.3">
      <c r="B229" s="9"/>
      <c r="C229" s="9"/>
      <c r="D229" s="9"/>
      <c r="G229" s="5"/>
    </row>
    <row r="230" spans="2:7" x14ac:dyDescent="0.3">
      <c r="B230" s="9"/>
      <c r="C230" s="9"/>
      <c r="D230" s="9"/>
      <c r="G230" s="5"/>
    </row>
    <row r="231" spans="2:7" x14ac:dyDescent="0.3">
      <c r="B231" s="9"/>
      <c r="C231" s="9"/>
      <c r="D231" s="9"/>
      <c r="G231" s="5"/>
    </row>
    <row r="232" spans="2:7" x14ac:dyDescent="0.3">
      <c r="B232" s="9"/>
      <c r="C232" s="9"/>
      <c r="D232" s="9"/>
      <c r="G232" s="5"/>
    </row>
    <row r="233" spans="2:7" x14ac:dyDescent="0.3">
      <c r="B233" s="9"/>
      <c r="C233" s="9"/>
      <c r="D233" s="9"/>
      <c r="G233" s="5"/>
    </row>
    <row r="234" spans="2:7" x14ac:dyDescent="0.3">
      <c r="B234" s="9"/>
      <c r="C234" s="9"/>
      <c r="D234" s="9"/>
      <c r="G234" s="5"/>
    </row>
    <row r="235" spans="2:7" x14ac:dyDescent="0.3">
      <c r="B235" s="9"/>
      <c r="C235" s="9"/>
      <c r="D235" s="9"/>
      <c r="G235" s="5"/>
    </row>
    <row r="236" spans="2:7" x14ac:dyDescent="0.3">
      <c r="B236" s="9"/>
      <c r="C236" s="9"/>
      <c r="D236" s="9"/>
      <c r="G236" s="5"/>
    </row>
    <row r="237" spans="2:7" x14ac:dyDescent="0.3">
      <c r="B237" s="9"/>
      <c r="C237" s="9"/>
      <c r="D237" s="9"/>
      <c r="G237" s="5"/>
    </row>
    <row r="238" spans="2:7" x14ac:dyDescent="0.3">
      <c r="B238" s="9"/>
      <c r="C238" s="9"/>
      <c r="D238" s="9"/>
      <c r="G238" s="5"/>
    </row>
    <row r="239" spans="2:7" x14ac:dyDescent="0.3">
      <c r="B239" s="9"/>
      <c r="C239" s="9"/>
      <c r="D239" s="9"/>
      <c r="G239" s="5"/>
    </row>
    <row r="240" spans="2:7" x14ac:dyDescent="0.3">
      <c r="B240" s="9"/>
      <c r="C240" s="9"/>
      <c r="D240" s="9"/>
      <c r="G240" s="5"/>
    </row>
    <row r="241" spans="2:7" x14ac:dyDescent="0.3">
      <c r="B241" s="9"/>
      <c r="C241" s="9"/>
      <c r="D241" s="9"/>
      <c r="G241" s="5"/>
    </row>
    <row r="242" spans="2:7" x14ac:dyDescent="0.3">
      <c r="B242" s="9"/>
      <c r="C242" s="9"/>
      <c r="D242" s="9"/>
      <c r="G242" s="5"/>
    </row>
    <row r="243" spans="2:7" x14ac:dyDescent="0.3">
      <c r="B243" s="9"/>
      <c r="C243" s="9"/>
      <c r="D243" s="9"/>
      <c r="G243" s="5"/>
    </row>
    <row r="244" spans="2:7" x14ac:dyDescent="0.3">
      <c r="B244" s="9"/>
      <c r="C244" s="9"/>
      <c r="D244" s="9"/>
      <c r="G244" s="5"/>
    </row>
    <row r="245" spans="2:7" x14ac:dyDescent="0.3">
      <c r="B245" s="9"/>
      <c r="C245" s="9"/>
      <c r="D245" s="9"/>
      <c r="G245" s="5"/>
    </row>
    <row r="246" spans="2:7" x14ac:dyDescent="0.3">
      <c r="B246" s="9"/>
      <c r="C246" s="9"/>
      <c r="D246" s="9"/>
      <c r="G246" s="5"/>
    </row>
    <row r="247" spans="2:7" x14ac:dyDescent="0.3">
      <c r="B247" s="9"/>
      <c r="C247" s="9"/>
      <c r="D247" s="9"/>
      <c r="G247" s="5"/>
    </row>
    <row r="248" spans="2:7" x14ac:dyDescent="0.3">
      <c r="B248" s="9"/>
      <c r="C248" s="9"/>
      <c r="D248" s="9"/>
      <c r="G248" s="5"/>
    </row>
    <row r="249" spans="2:7" x14ac:dyDescent="0.3">
      <c r="B249" s="9"/>
      <c r="C249" s="9"/>
      <c r="D249" s="9"/>
      <c r="G249" s="5"/>
    </row>
    <row r="250" spans="2:7" x14ac:dyDescent="0.3">
      <c r="B250" s="9"/>
      <c r="C250" s="9"/>
      <c r="D250" s="9"/>
      <c r="G250" s="5"/>
    </row>
    <row r="251" spans="2:7" x14ac:dyDescent="0.3">
      <c r="B251" s="9"/>
      <c r="C251" s="9"/>
      <c r="D251" s="9"/>
      <c r="G251" s="5"/>
    </row>
    <row r="252" spans="2:7" x14ac:dyDescent="0.3">
      <c r="B252" s="9"/>
      <c r="C252" s="9"/>
      <c r="D252" s="9"/>
      <c r="G252" s="5"/>
    </row>
    <row r="253" spans="2:7" x14ac:dyDescent="0.3">
      <c r="B253" s="9"/>
      <c r="C253" s="9"/>
      <c r="D253" s="9"/>
      <c r="G253" s="5"/>
    </row>
    <row r="254" spans="2:7" x14ac:dyDescent="0.3">
      <c r="B254" s="9"/>
      <c r="C254" s="9"/>
      <c r="D254" s="9"/>
      <c r="G254" s="5"/>
    </row>
    <row r="255" spans="2:7" x14ac:dyDescent="0.3">
      <c r="B255" s="9"/>
      <c r="C255" s="9"/>
      <c r="D255" s="9"/>
      <c r="G255" s="5"/>
    </row>
    <row r="256" spans="2:7" x14ac:dyDescent="0.3">
      <c r="B256" s="9"/>
      <c r="C256" s="9"/>
      <c r="D256" s="9"/>
      <c r="G256" s="5"/>
    </row>
    <row r="257" spans="2:7" x14ac:dyDescent="0.3">
      <c r="B257" s="9"/>
      <c r="C257" s="9"/>
      <c r="D257" s="9"/>
      <c r="G257" s="5"/>
    </row>
    <row r="258" spans="2:7" x14ac:dyDescent="0.3">
      <c r="B258" s="9"/>
      <c r="C258" s="9"/>
      <c r="D258" s="9"/>
      <c r="G258" s="5"/>
    </row>
    <row r="259" spans="2:7" x14ac:dyDescent="0.3">
      <c r="B259" s="9"/>
      <c r="C259" s="9"/>
      <c r="D259" s="9"/>
      <c r="G259" s="5"/>
    </row>
    <row r="260" spans="2:7" x14ac:dyDescent="0.3">
      <c r="B260" s="9"/>
      <c r="C260" s="9"/>
      <c r="D260" s="9"/>
      <c r="G260" s="5"/>
    </row>
    <row r="261" spans="2:7" x14ac:dyDescent="0.3">
      <c r="B261" s="9"/>
      <c r="C261" s="9"/>
      <c r="D261" s="9"/>
      <c r="G261" s="5"/>
    </row>
    <row r="262" spans="2:7" x14ac:dyDescent="0.3">
      <c r="B262" s="9"/>
      <c r="C262" s="9"/>
      <c r="D262" s="9"/>
      <c r="G262" s="5"/>
    </row>
    <row r="263" spans="2:7" x14ac:dyDescent="0.3">
      <c r="B263" s="9"/>
      <c r="C263" s="9"/>
      <c r="D263" s="9"/>
      <c r="G263" s="5"/>
    </row>
    <row r="264" spans="2:7" x14ac:dyDescent="0.3">
      <c r="B264" s="9"/>
      <c r="C264" s="9"/>
      <c r="D264" s="9"/>
      <c r="G264" s="5"/>
    </row>
    <row r="265" spans="2:7" x14ac:dyDescent="0.3">
      <c r="B265" s="9"/>
      <c r="C265" s="9"/>
      <c r="D265" s="9"/>
      <c r="G265" s="5"/>
    </row>
    <row r="266" spans="2:7" x14ac:dyDescent="0.3">
      <c r="B266" s="9"/>
      <c r="C266" s="9"/>
      <c r="D266" s="9"/>
      <c r="G266" s="5"/>
    </row>
    <row r="267" spans="2:7" x14ac:dyDescent="0.3">
      <c r="B267" s="9"/>
      <c r="C267" s="9"/>
      <c r="D267" s="9"/>
      <c r="G267" s="5"/>
    </row>
    <row r="268" spans="2:7" x14ac:dyDescent="0.3">
      <c r="B268" s="9"/>
      <c r="C268" s="9"/>
      <c r="D268" s="9"/>
      <c r="G268" s="5"/>
    </row>
    <row r="269" spans="2:7" x14ac:dyDescent="0.3">
      <c r="B269" s="9"/>
      <c r="C269" s="9"/>
      <c r="D269" s="9"/>
      <c r="G269" s="5"/>
    </row>
    <row r="270" spans="2:7" x14ac:dyDescent="0.3">
      <c r="B270" s="9"/>
      <c r="C270" s="9"/>
      <c r="D270" s="9"/>
      <c r="G270" s="5"/>
    </row>
    <row r="271" spans="2:7" x14ac:dyDescent="0.3">
      <c r="B271" s="9"/>
      <c r="C271" s="9"/>
      <c r="D271" s="9"/>
      <c r="G271" s="5"/>
    </row>
    <row r="272" spans="2:7" x14ac:dyDescent="0.3">
      <c r="B272" s="9"/>
      <c r="C272" s="9"/>
      <c r="D272" s="9"/>
      <c r="G272" s="5"/>
    </row>
    <row r="273" spans="2:7" x14ac:dyDescent="0.3">
      <c r="B273" s="9"/>
      <c r="C273" s="9"/>
      <c r="D273" s="9"/>
      <c r="G273" s="5"/>
    </row>
    <row r="274" spans="2:7" x14ac:dyDescent="0.3">
      <c r="B274" s="9"/>
      <c r="C274" s="9"/>
      <c r="D274" s="9"/>
      <c r="G274" s="5"/>
    </row>
    <row r="275" spans="2:7" x14ac:dyDescent="0.3">
      <c r="B275" s="9"/>
      <c r="C275" s="9"/>
      <c r="D275" s="9"/>
      <c r="G275" s="5"/>
    </row>
    <row r="276" spans="2:7" x14ac:dyDescent="0.3">
      <c r="B276" s="9"/>
      <c r="C276" s="9"/>
      <c r="D276" s="9"/>
      <c r="G276" s="5"/>
    </row>
    <row r="277" spans="2:7" x14ac:dyDescent="0.3">
      <c r="B277" s="9"/>
      <c r="C277" s="9"/>
      <c r="D277" s="9"/>
      <c r="G277" s="5"/>
    </row>
    <row r="278" spans="2:7" x14ac:dyDescent="0.3">
      <c r="B278" s="9"/>
      <c r="C278" s="9"/>
      <c r="D278" s="9"/>
      <c r="G278" s="5"/>
    </row>
    <row r="279" spans="2:7" x14ac:dyDescent="0.3">
      <c r="B279" s="9"/>
      <c r="C279" s="9"/>
      <c r="D279" s="9"/>
      <c r="G279" s="5"/>
    </row>
    <row r="280" spans="2:7" x14ac:dyDescent="0.3">
      <c r="B280" s="9"/>
      <c r="C280" s="9"/>
      <c r="D280" s="9"/>
      <c r="G280" s="5"/>
    </row>
    <row r="281" spans="2:7" x14ac:dyDescent="0.3">
      <c r="B281" s="9"/>
      <c r="C281" s="9"/>
      <c r="D281" s="9"/>
      <c r="G281" s="5"/>
    </row>
    <row r="282" spans="2:7" x14ac:dyDescent="0.3">
      <c r="B282" s="9"/>
      <c r="C282" s="9"/>
      <c r="D282" s="9"/>
      <c r="G282" s="5"/>
    </row>
    <row r="283" spans="2:7" x14ac:dyDescent="0.3">
      <c r="B283" s="9"/>
      <c r="C283" s="9"/>
      <c r="D283" s="9"/>
      <c r="G283" s="5"/>
    </row>
    <row r="284" spans="2:7" x14ac:dyDescent="0.3">
      <c r="B284" s="9"/>
      <c r="C284" s="9"/>
      <c r="D284" s="9"/>
      <c r="G284" s="5"/>
    </row>
    <row r="285" spans="2:7" x14ac:dyDescent="0.3">
      <c r="B285" s="9"/>
      <c r="C285" s="9"/>
      <c r="D285" s="9"/>
      <c r="G285" s="5"/>
    </row>
    <row r="286" spans="2:7" x14ac:dyDescent="0.3">
      <c r="B286" s="9"/>
      <c r="C286" s="9"/>
      <c r="D286" s="9"/>
      <c r="G286" s="5"/>
    </row>
    <row r="287" spans="2:7" x14ac:dyDescent="0.3">
      <c r="B287" s="9"/>
      <c r="C287" s="9"/>
      <c r="D287" s="9"/>
      <c r="G287" s="5"/>
    </row>
    <row r="288" spans="2:7" x14ac:dyDescent="0.3">
      <c r="B288" s="9"/>
      <c r="C288" s="9"/>
      <c r="D288" s="9"/>
      <c r="G288" s="5"/>
    </row>
    <row r="289" spans="2:7" x14ac:dyDescent="0.3">
      <c r="B289" s="9"/>
      <c r="C289" s="9"/>
      <c r="D289" s="9"/>
      <c r="G289" s="5"/>
    </row>
    <row r="290" spans="2:7" x14ac:dyDescent="0.3">
      <c r="B290" s="9"/>
      <c r="C290" s="9"/>
      <c r="D290" s="9"/>
      <c r="G290" s="5"/>
    </row>
    <row r="291" spans="2:7" x14ac:dyDescent="0.3">
      <c r="B291" s="9"/>
      <c r="C291" s="9"/>
      <c r="D291" s="9"/>
      <c r="G291" s="5"/>
    </row>
    <row r="292" spans="2:7" x14ac:dyDescent="0.3">
      <c r="B292" s="9"/>
      <c r="C292" s="9"/>
      <c r="D292" s="9"/>
      <c r="G292" s="5"/>
    </row>
    <row r="293" spans="2:7" x14ac:dyDescent="0.3">
      <c r="B293" s="9"/>
      <c r="C293" s="9"/>
      <c r="D293" s="9"/>
      <c r="G293" s="5"/>
    </row>
    <row r="294" spans="2:7" x14ac:dyDescent="0.3">
      <c r="B294" s="9"/>
      <c r="C294" s="9"/>
      <c r="D294" s="9"/>
      <c r="G294" s="5"/>
    </row>
    <row r="295" spans="2:7" x14ac:dyDescent="0.3">
      <c r="B295" s="9"/>
      <c r="C295" s="9"/>
      <c r="D295" s="9"/>
      <c r="G295" s="5"/>
    </row>
    <row r="296" spans="2:7" x14ac:dyDescent="0.3">
      <c r="B296" s="9"/>
      <c r="C296" s="9"/>
      <c r="D296" s="9"/>
      <c r="G296" s="5"/>
    </row>
    <row r="297" spans="2:7" x14ac:dyDescent="0.3">
      <c r="B297" s="9"/>
      <c r="C297" s="9"/>
      <c r="D297" s="9"/>
      <c r="G297" s="5"/>
    </row>
    <row r="298" spans="2:7" x14ac:dyDescent="0.3">
      <c r="B298" s="9"/>
      <c r="C298" s="9"/>
      <c r="D298" s="9"/>
      <c r="G298" s="5"/>
    </row>
    <row r="299" spans="2:7" x14ac:dyDescent="0.3">
      <c r="B299" s="9"/>
      <c r="C299" s="9"/>
      <c r="D299" s="9"/>
      <c r="G299" s="5"/>
    </row>
    <row r="300" spans="2:7" x14ac:dyDescent="0.3">
      <c r="B300" s="9"/>
      <c r="C300" s="9"/>
      <c r="D300" s="9"/>
      <c r="G300" s="5"/>
    </row>
    <row r="301" spans="2:7" x14ac:dyDescent="0.3">
      <c r="B301" s="9"/>
      <c r="C301" s="9"/>
      <c r="D301" s="9"/>
      <c r="G301" s="5"/>
    </row>
    <row r="302" spans="2:7" x14ac:dyDescent="0.3">
      <c r="B302" s="9"/>
      <c r="C302" s="9"/>
      <c r="D302" s="9"/>
      <c r="G302" s="5"/>
    </row>
    <row r="303" spans="2:7" x14ac:dyDescent="0.3">
      <c r="B303" s="9"/>
      <c r="C303" s="9"/>
      <c r="D303" s="9"/>
      <c r="G303" s="5"/>
    </row>
    <row r="304" spans="2:7" x14ac:dyDescent="0.3">
      <c r="B304" s="9"/>
      <c r="C304" s="9"/>
      <c r="D304" s="9"/>
      <c r="G304" s="5"/>
    </row>
    <row r="305" spans="2:7" x14ac:dyDescent="0.3">
      <c r="B305" s="9"/>
      <c r="C305" s="9"/>
      <c r="D305" s="9"/>
      <c r="G305" s="5"/>
    </row>
    <row r="306" spans="2:7" x14ac:dyDescent="0.3">
      <c r="B306" s="9"/>
      <c r="C306" s="9"/>
      <c r="D306" s="9"/>
      <c r="G306" s="5"/>
    </row>
    <row r="307" spans="2:7" x14ac:dyDescent="0.3">
      <c r="B307" s="9"/>
      <c r="C307" s="9"/>
      <c r="D307" s="9"/>
      <c r="G307" s="5"/>
    </row>
    <row r="308" spans="2:7" x14ac:dyDescent="0.3">
      <c r="B308" s="9"/>
      <c r="C308" s="9"/>
      <c r="D308" s="9"/>
      <c r="G308" s="5"/>
    </row>
    <row r="309" spans="2:7" x14ac:dyDescent="0.3">
      <c r="B309" s="9"/>
      <c r="C309" s="9"/>
      <c r="D309" s="9"/>
      <c r="G309" s="5"/>
    </row>
    <row r="310" spans="2:7" x14ac:dyDescent="0.3">
      <c r="B310" s="9"/>
      <c r="C310" s="9"/>
      <c r="D310" s="9"/>
      <c r="G310" s="5"/>
    </row>
    <row r="311" spans="2:7" x14ac:dyDescent="0.3">
      <c r="B311" s="9"/>
      <c r="C311" s="9"/>
      <c r="D311" s="9"/>
      <c r="G311" s="5"/>
    </row>
    <row r="312" spans="2:7" x14ac:dyDescent="0.3">
      <c r="B312" s="9"/>
      <c r="C312" s="9"/>
      <c r="D312" s="9"/>
      <c r="G312" s="5"/>
    </row>
    <row r="313" spans="2:7" x14ac:dyDescent="0.3">
      <c r="B313" s="9"/>
      <c r="C313" s="9"/>
      <c r="D313" s="9"/>
      <c r="G313" s="5"/>
    </row>
    <row r="314" spans="2:7" x14ac:dyDescent="0.3">
      <c r="B314" s="9"/>
      <c r="C314" s="9"/>
      <c r="D314" s="9"/>
      <c r="G314" s="5"/>
    </row>
    <row r="315" spans="2:7" x14ac:dyDescent="0.3">
      <c r="B315" s="9"/>
      <c r="C315" s="9"/>
      <c r="D315" s="9"/>
      <c r="G315" s="5"/>
    </row>
    <row r="316" spans="2:7" x14ac:dyDescent="0.3">
      <c r="B316" s="9"/>
      <c r="C316" s="9"/>
      <c r="D316" s="9"/>
      <c r="G316" s="5"/>
    </row>
    <row r="317" spans="2:7" x14ac:dyDescent="0.3">
      <c r="B317" s="9"/>
      <c r="C317" s="9"/>
      <c r="D317" s="9"/>
      <c r="G317" s="5"/>
    </row>
    <row r="318" spans="2:7" x14ac:dyDescent="0.3">
      <c r="B318" s="9"/>
      <c r="C318" s="9"/>
      <c r="D318" s="9"/>
      <c r="G318" s="5"/>
    </row>
    <row r="319" spans="2:7" x14ac:dyDescent="0.3">
      <c r="B319" s="9"/>
      <c r="C319" s="9"/>
      <c r="D319" s="9"/>
      <c r="G319" s="5"/>
    </row>
    <row r="320" spans="2:7" x14ac:dyDescent="0.3">
      <c r="B320" s="9"/>
      <c r="C320" s="9"/>
      <c r="D320" s="9"/>
      <c r="G320" s="5"/>
    </row>
    <row r="321" spans="2:7" x14ac:dyDescent="0.3">
      <c r="B321" s="9"/>
      <c r="C321" s="9"/>
      <c r="D321" s="9"/>
      <c r="G321" s="5"/>
    </row>
    <row r="322" spans="2:7" x14ac:dyDescent="0.3">
      <c r="B322" s="9"/>
      <c r="C322" s="9"/>
      <c r="D322" s="9"/>
      <c r="G322" s="5"/>
    </row>
    <row r="323" spans="2:7" x14ac:dyDescent="0.3">
      <c r="B323" s="9"/>
      <c r="C323" s="9"/>
      <c r="D323" s="9"/>
      <c r="G323" s="5"/>
    </row>
    <row r="324" spans="2:7" x14ac:dyDescent="0.3">
      <c r="B324" s="9"/>
      <c r="C324" s="9"/>
      <c r="D324" s="9"/>
      <c r="G324" s="5"/>
    </row>
    <row r="325" spans="2:7" x14ac:dyDescent="0.3">
      <c r="B325" s="9"/>
      <c r="C325" s="9"/>
      <c r="D325" s="9"/>
      <c r="G325" s="5"/>
    </row>
    <row r="326" spans="2:7" x14ac:dyDescent="0.3">
      <c r="B326" s="9"/>
      <c r="C326" s="9"/>
      <c r="D326" s="9"/>
      <c r="G326" s="5"/>
    </row>
    <row r="327" spans="2:7" x14ac:dyDescent="0.3">
      <c r="B327" s="9"/>
      <c r="C327" s="9"/>
      <c r="D327" s="9"/>
      <c r="G327" s="5"/>
    </row>
    <row r="328" spans="2:7" x14ac:dyDescent="0.3">
      <c r="B328" s="9"/>
      <c r="C328" s="9"/>
      <c r="D328" s="9"/>
      <c r="G328" s="5"/>
    </row>
    <row r="329" spans="2:7" x14ac:dyDescent="0.3">
      <c r="B329" s="9"/>
      <c r="C329" s="9"/>
      <c r="D329" s="9"/>
      <c r="G329" s="5"/>
    </row>
    <row r="330" spans="2:7" x14ac:dyDescent="0.3">
      <c r="B330" s="9"/>
      <c r="C330" s="9"/>
      <c r="D330" s="9"/>
      <c r="G330" s="5"/>
    </row>
    <row r="331" spans="2:7" x14ac:dyDescent="0.3">
      <c r="B331" s="9"/>
      <c r="C331" s="9"/>
      <c r="D331" s="9"/>
      <c r="G331" s="5"/>
    </row>
    <row r="332" spans="2:7" x14ac:dyDescent="0.3">
      <c r="B332" s="9"/>
      <c r="C332" s="9"/>
      <c r="D332" s="9"/>
      <c r="G332" s="5"/>
    </row>
    <row r="333" spans="2:7" x14ac:dyDescent="0.3">
      <c r="B333" s="9"/>
      <c r="C333" s="9"/>
      <c r="D333" s="9"/>
      <c r="G333" s="5"/>
    </row>
    <row r="334" spans="2:7" x14ac:dyDescent="0.3">
      <c r="B334" s="9"/>
      <c r="C334" s="9"/>
      <c r="D334" s="9"/>
      <c r="G334" s="5"/>
    </row>
    <row r="335" spans="2:7" x14ac:dyDescent="0.3">
      <c r="B335" s="9"/>
      <c r="C335" s="9"/>
      <c r="D335" s="9"/>
      <c r="G335" s="5"/>
    </row>
    <row r="336" spans="2:7" x14ac:dyDescent="0.3">
      <c r="B336" s="9"/>
      <c r="C336" s="9"/>
      <c r="D336" s="9"/>
      <c r="G336" s="5"/>
    </row>
    <row r="337" spans="2:7" x14ac:dyDescent="0.3">
      <c r="B337" s="9"/>
      <c r="C337" s="9"/>
      <c r="D337" s="9"/>
      <c r="G337" s="5"/>
    </row>
    <row r="338" spans="2:7" x14ac:dyDescent="0.3">
      <c r="B338" s="9"/>
      <c r="C338" s="9"/>
      <c r="D338" s="9"/>
      <c r="G338" s="5"/>
    </row>
    <row r="339" spans="2:7" x14ac:dyDescent="0.3">
      <c r="B339" s="9"/>
      <c r="C339" s="9"/>
      <c r="D339" s="9"/>
      <c r="G339" s="5"/>
    </row>
    <row r="340" spans="2:7" x14ac:dyDescent="0.3">
      <c r="B340" s="9"/>
      <c r="C340" s="9"/>
      <c r="D340" s="9"/>
      <c r="G340" s="5"/>
    </row>
    <row r="341" spans="2:7" x14ac:dyDescent="0.3">
      <c r="B341" s="9"/>
      <c r="C341" s="9"/>
      <c r="D341" s="9"/>
      <c r="G341" s="5"/>
    </row>
    <row r="342" spans="2:7" x14ac:dyDescent="0.3">
      <c r="B342" s="9"/>
      <c r="C342" s="9"/>
      <c r="D342" s="9"/>
      <c r="G342" s="5"/>
    </row>
    <row r="343" spans="2:7" x14ac:dyDescent="0.3">
      <c r="B343" s="9"/>
      <c r="C343" s="9"/>
      <c r="D343" s="9"/>
      <c r="G343" s="5"/>
    </row>
    <row r="344" spans="2:7" x14ac:dyDescent="0.3">
      <c r="B344" s="9"/>
      <c r="C344" s="9"/>
      <c r="D344" s="9"/>
      <c r="G344" s="5"/>
    </row>
    <row r="345" spans="2:7" x14ac:dyDescent="0.3">
      <c r="B345" s="9"/>
      <c r="C345" s="9"/>
      <c r="D345" s="9"/>
      <c r="G345" s="5"/>
    </row>
    <row r="346" spans="2:7" x14ac:dyDescent="0.3">
      <c r="B346" s="9"/>
      <c r="C346" s="9"/>
      <c r="D346" s="9"/>
      <c r="G346" s="5"/>
    </row>
    <row r="347" spans="2:7" x14ac:dyDescent="0.3">
      <c r="B347" s="9"/>
      <c r="C347" s="9"/>
      <c r="D347" s="9"/>
      <c r="G347" s="5"/>
    </row>
    <row r="348" spans="2:7" x14ac:dyDescent="0.3">
      <c r="B348" s="9"/>
      <c r="C348" s="9"/>
      <c r="D348" s="9"/>
      <c r="G348" s="5"/>
    </row>
    <row r="349" spans="2:7" x14ac:dyDescent="0.3">
      <c r="B349" s="9"/>
      <c r="C349" s="9"/>
      <c r="D349" s="9"/>
      <c r="G349" s="5"/>
    </row>
    <row r="350" spans="2:7" x14ac:dyDescent="0.3">
      <c r="B350" s="9"/>
      <c r="C350" s="9"/>
      <c r="D350" s="9"/>
      <c r="G350" s="5"/>
    </row>
    <row r="351" spans="2:7" x14ac:dyDescent="0.3">
      <c r="B351" s="9"/>
      <c r="C351" s="9"/>
      <c r="D351" s="9"/>
      <c r="G351" s="5"/>
    </row>
    <row r="352" spans="2:7" x14ac:dyDescent="0.3">
      <c r="B352" s="9"/>
      <c r="C352" s="9"/>
      <c r="D352" s="9"/>
      <c r="G352" s="5"/>
    </row>
    <row r="353" spans="2:7" x14ac:dyDescent="0.3">
      <c r="B353" s="9"/>
      <c r="C353" s="9"/>
      <c r="D353" s="9"/>
      <c r="G353" s="5"/>
    </row>
    <row r="354" spans="2:7" x14ac:dyDescent="0.3">
      <c r="B354" s="9"/>
      <c r="C354" s="9"/>
      <c r="D354" s="9"/>
      <c r="G354" s="5"/>
    </row>
    <row r="355" spans="2:7" x14ac:dyDescent="0.3">
      <c r="B355" s="9"/>
      <c r="C355" s="9"/>
      <c r="D355" s="9"/>
      <c r="G355" s="5"/>
    </row>
    <row r="356" spans="2:7" x14ac:dyDescent="0.3">
      <c r="B356" s="9"/>
      <c r="C356" s="9"/>
      <c r="D356" s="9"/>
      <c r="G356" s="5"/>
    </row>
    <row r="357" spans="2:7" x14ac:dyDescent="0.3">
      <c r="B357" s="9"/>
      <c r="C357" s="9"/>
      <c r="D357" s="9"/>
      <c r="G357" s="5"/>
    </row>
    <row r="358" spans="2:7" x14ac:dyDescent="0.3">
      <c r="B358" s="9"/>
      <c r="C358" s="9"/>
      <c r="D358" s="9"/>
      <c r="G358" s="5"/>
    </row>
    <row r="359" spans="2:7" x14ac:dyDescent="0.3">
      <c r="B359" s="9"/>
      <c r="C359" s="9"/>
      <c r="D359" s="9"/>
      <c r="G359" s="5"/>
    </row>
    <row r="360" spans="2:7" x14ac:dyDescent="0.3">
      <c r="B360" s="9"/>
      <c r="C360" s="9"/>
      <c r="D360" s="9"/>
      <c r="G360" s="5"/>
    </row>
    <row r="361" spans="2:7" x14ac:dyDescent="0.3">
      <c r="B361" s="9"/>
      <c r="C361" s="9"/>
      <c r="D361" s="9"/>
      <c r="G361" s="5"/>
    </row>
    <row r="362" spans="2:7" x14ac:dyDescent="0.3">
      <c r="B362" s="9"/>
      <c r="C362" s="9"/>
      <c r="D362" s="9"/>
      <c r="G362" s="5"/>
    </row>
    <row r="363" spans="2:7" x14ac:dyDescent="0.3">
      <c r="B363" s="9"/>
      <c r="C363" s="9"/>
      <c r="D363" s="9"/>
      <c r="G363" s="5"/>
    </row>
    <row r="364" spans="2:7" x14ac:dyDescent="0.3">
      <c r="B364" s="9"/>
      <c r="C364" s="9"/>
      <c r="D364" s="9"/>
      <c r="G364" s="5"/>
    </row>
    <row r="365" spans="2:7" x14ac:dyDescent="0.3">
      <c r="B365" s="9"/>
      <c r="C365" s="9"/>
      <c r="D365" s="9"/>
      <c r="G365" s="5"/>
    </row>
    <row r="366" spans="2:7" x14ac:dyDescent="0.3">
      <c r="B366" s="9"/>
      <c r="C366" s="9"/>
      <c r="D366" s="9"/>
      <c r="G366" s="5"/>
    </row>
    <row r="367" spans="2:7" x14ac:dyDescent="0.3">
      <c r="B367" s="9"/>
      <c r="C367" s="9"/>
      <c r="D367" s="9"/>
      <c r="G367" s="5"/>
    </row>
    <row r="368" spans="2:7" x14ac:dyDescent="0.3">
      <c r="B368" s="9"/>
      <c r="C368" s="9"/>
      <c r="D368" s="9"/>
      <c r="G368" s="5"/>
    </row>
    <row r="369" spans="2:7" x14ac:dyDescent="0.3">
      <c r="B369" s="9"/>
      <c r="C369" s="9"/>
      <c r="D369" s="9"/>
      <c r="G369" s="5"/>
    </row>
    <row r="370" spans="2:7" x14ac:dyDescent="0.3">
      <c r="B370" s="9"/>
      <c r="C370" s="9"/>
      <c r="D370" s="9"/>
      <c r="G370" s="5"/>
    </row>
    <row r="371" spans="2:7" x14ac:dyDescent="0.3">
      <c r="B371" s="9"/>
      <c r="C371" s="9"/>
      <c r="D371" s="9"/>
      <c r="G371" s="5"/>
    </row>
    <row r="372" spans="2:7" x14ac:dyDescent="0.3">
      <c r="B372" s="9"/>
      <c r="C372" s="9"/>
      <c r="D372" s="9"/>
      <c r="G372" s="5"/>
    </row>
    <row r="373" spans="2:7" x14ac:dyDescent="0.3">
      <c r="B373" s="9"/>
      <c r="C373" s="9"/>
      <c r="D373" s="9"/>
      <c r="G373" s="5"/>
    </row>
    <row r="374" spans="2:7" x14ac:dyDescent="0.3">
      <c r="B374" s="9"/>
      <c r="C374" s="9"/>
      <c r="D374" s="9"/>
      <c r="G374" s="5"/>
    </row>
    <row r="375" spans="2:7" x14ac:dyDescent="0.3">
      <c r="B375" s="9"/>
      <c r="C375" s="9"/>
      <c r="D375" s="9"/>
      <c r="G375" s="5"/>
    </row>
    <row r="376" spans="2:7" x14ac:dyDescent="0.3">
      <c r="B376" s="9"/>
      <c r="C376" s="9"/>
      <c r="D376" s="9"/>
      <c r="G376" s="5"/>
    </row>
    <row r="377" spans="2:7" x14ac:dyDescent="0.3">
      <c r="B377" s="9"/>
      <c r="C377" s="9"/>
      <c r="D377" s="9"/>
      <c r="G377" s="5"/>
    </row>
    <row r="378" spans="2:7" x14ac:dyDescent="0.3">
      <c r="B378" s="9"/>
      <c r="C378" s="9"/>
      <c r="D378" s="9"/>
      <c r="G378" s="5"/>
    </row>
    <row r="379" spans="2:7" x14ac:dyDescent="0.3">
      <c r="B379" s="9"/>
      <c r="C379" s="9"/>
      <c r="D379" s="9"/>
      <c r="G379" s="5"/>
    </row>
    <row r="380" spans="2:7" x14ac:dyDescent="0.3">
      <c r="B380" s="9"/>
      <c r="C380" s="9"/>
      <c r="D380" s="9"/>
      <c r="G380" s="5"/>
    </row>
    <row r="381" spans="2:7" x14ac:dyDescent="0.3">
      <c r="B381" s="9"/>
      <c r="C381" s="9"/>
      <c r="D381" s="9"/>
      <c r="G381" s="5"/>
    </row>
    <row r="382" spans="2:7" x14ac:dyDescent="0.3">
      <c r="B382" s="9"/>
      <c r="C382" s="9"/>
      <c r="D382" s="9"/>
      <c r="G382" s="5"/>
    </row>
    <row r="383" spans="2:7" x14ac:dyDescent="0.3">
      <c r="B383" s="9"/>
      <c r="C383" s="9"/>
      <c r="D383" s="9"/>
      <c r="G383" s="5"/>
    </row>
    <row r="384" spans="2:7" x14ac:dyDescent="0.3">
      <c r="B384" s="9"/>
      <c r="C384" s="9"/>
      <c r="D384" s="9"/>
      <c r="G384" s="5"/>
    </row>
    <row r="385" spans="2:7" x14ac:dyDescent="0.3">
      <c r="B385" s="9"/>
      <c r="C385" s="9"/>
      <c r="D385" s="9"/>
      <c r="G385" s="5"/>
    </row>
    <row r="386" spans="2:7" x14ac:dyDescent="0.3">
      <c r="B386" s="9"/>
      <c r="C386" s="9"/>
      <c r="D386" s="9"/>
      <c r="G386" s="5"/>
    </row>
    <row r="387" spans="2:7" x14ac:dyDescent="0.3">
      <c r="B387" s="9"/>
      <c r="C387" s="9"/>
      <c r="D387" s="9"/>
      <c r="G387" s="5"/>
    </row>
    <row r="388" spans="2:7" x14ac:dyDescent="0.3">
      <c r="B388" s="9"/>
      <c r="C388" s="9"/>
      <c r="D388" s="9"/>
      <c r="G388" s="5"/>
    </row>
    <row r="389" spans="2:7" x14ac:dyDescent="0.3">
      <c r="B389" s="9"/>
      <c r="C389" s="9"/>
      <c r="D389" s="9"/>
      <c r="G389" s="5"/>
    </row>
    <row r="390" spans="2:7" x14ac:dyDescent="0.3">
      <c r="B390" s="9"/>
      <c r="C390" s="9"/>
      <c r="D390" s="9"/>
      <c r="G390" s="5"/>
    </row>
    <row r="391" spans="2:7" x14ac:dyDescent="0.3">
      <c r="B391" s="9"/>
      <c r="C391" s="9"/>
      <c r="D391" s="9"/>
      <c r="G391" s="5"/>
    </row>
    <row r="392" spans="2:7" x14ac:dyDescent="0.3">
      <c r="B392" s="9"/>
      <c r="C392" s="9"/>
      <c r="D392" s="9"/>
      <c r="G392" s="5"/>
    </row>
    <row r="393" spans="2:7" x14ac:dyDescent="0.3">
      <c r="B393" s="9"/>
      <c r="C393" s="9"/>
      <c r="D393" s="9"/>
      <c r="G393" s="5"/>
    </row>
    <row r="394" spans="2:7" x14ac:dyDescent="0.3">
      <c r="B394" s="9"/>
      <c r="C394" s="9"/>
      <c r="D394" s="9"/>
      <c r="G394" s="5"/>
    </row>
    <row r="395" spans="2:7" x14ac:dyDescent="0.3">
      <c r="B395" s="9"/>
      <c r="C395" s="9"/>
      <c r="D395" s="9"/>
      <c r="G395" s="5"/>
    </row>
    <row r="396" spans="2:7" x14ac:dyDescent="0.3">
      <c r="B396" s="9"/>
      <c r="C396" s="9"/>
      <c r="D396" s="9"/>
      <c r="G396" s="5"/>
    </row>
    <row r="397" spans="2:7" x14ac:dyDescent="0.3">
      <c r="B397" s="9"/>
      <c r="C397" s="9"/>
      <c r="D397" s="9"/>
      <c r="G397" s="5"/>
    </row>
    <row r="398" spans="2:7" x14ac:dyDescent="0.3">
      <c r="B398" s="9"/>
      <c r="C398" s="9"/>
      <c r="D398" s="9"/>
      <c r="G398" s="5"/>
    </row>
    <row r="399" spans="2:7" x14ac:dyDescent="0.3">
      <c r="B399" s="9"/>
      <c r="C399" s="9"/>
      <c r="D399" s="9"/>
      <c r="G399" s="5"/>
    </row>
    <row r="400" spans="2:7" x14ac:dyDescent="0.3">
      <c r="B400" s="9"/>
      <c r="C400" s="9"/>
      <c r="D400" s="9"/>
      <c r="G400" s="5"/>
    </row>
    <row r="401" spans="2:7" x14ac:dyDescent="0.3">
      <c r="B401" s="9"/>
      <c r="C401" s="9"/>
      <c r="D401" s="9"/>
      <c r="G401" s="5"/>
    </row>
    <row r="402" spans="2:7" x14ac:dyDescent="0.3">
      <c r="B402" s="9"/>
      <c r="C402" s="9"/>
      <c r="D402" s="9"/>
      <c r="G402" s="5"/>
    </row>
    <row r="403" spans="2:7" x14ac:dyDescent="0.3">
      <c r="B403" s="9"/>
      <c r="C403" s="9"/>
      <c r="D403" s="9"/>
      <c r="G403" s="5"/>
    </row>
    <row r="404" spans="2:7" x14ac:dyDescent="0.3">
      <c r="B404" s="9"/>
      <c r="C404" s="9"/>
      <c r="D404" s="9"/>
      <c r="G404" s="5"/>
    </row>
    <row r="405" spans="2:7" x14ac:dyDescent="0.3">
      <c r="B405" s="9"/>
      <c r="C405" s="9"/>
      <c r="D405" s="9"/>
      <c r="G405" s="5"/>
    </row>
    <row r="406" spans="2:7" x14ac:dyDescent="0.3">
      <c r="B406" s="9"/>
      <c r="C406" s="9"/>
      <c r="D406" s="9"/>
      <c r="G406" s="5"/>
    </row>
    <row r="407" spans="2:7" x14ac:dyDescent="0.3">
      <c r="B407" s="9"/>
      <c r="C407" s="9"/>
      <c r="D407" s="9"/>
      <c r="G407" s="5"/>
    </row>
    <row r="408" spans="2:7" x14ac:dyDescent="0.3">
      <c r="B408" s="9"/>
      <c r="C408" s="9"/>
      <c r="D408" s="9"/>
      <c r="G408" s="5"/>
    </row>
    <row r="409" spans="2:7" x14ac:dyDescent="0.3">
      <c r="B409" s="9"/>
      <c r="C409" s="9"/>
      <c r="D409" s="9"/>
      <c r="G409" s="5"/>
    </row>
    <row r="410" spans="2:7" x14ac:dyDescent="0.3">
      <c r="B410" s="9"/>
      <c r="C410" s="9"/>
      <c r="D410" s="9"/>
      <c r="G410" s="5"/>
    </row>
    <row r="411" spans="2:7" x14ac:dyDescent="0.3">
      <c r="B411" s="9"/>
      <c r="C411" s="9"/>
      <c r="D411" s="9"/>
      <c r="G411" s="5"/>
    </row>
    <row r="412" spans="2:7" x14ac:dyDescent="0.3">
      <c r="B412" s="9"/>
      <c r="C412" s="9"/>
      <c r="D412" s="9"/>
      <c r="G412" s="5"/>
    </row>
    <row r="413" spans="2:7" x14ac:dyDescent="0.3">
      <c r="B413" s="9"/>
      <c r="C413" s="9"/>
      <c r="D413" s="9"/>
      <c r="G413" s="5"/>
    </row>
    <row r="414" spans="2:7" x14ac:dyDescent="0.3">
      <c r="B414" s="9"/>
      <c r="C414" s="9"/>
      <c r="D414" s="9"/>
      <c r="G414" s="5"/>
    </row>
    <row r="415" spans="2:7" x14ac:dyDescent="0.3">
      <c r="B415" s="9"/>
      <c r="C415" s="9"/>
      <c r="D415" s="9"/>
      <c r="G415" s="5"/>
    </row>
    <row r="416" spans="2:7" x14ac:dyDescent="0.3">
      <c r="B416" s="9"/>
      <c r="C416" s="9"/>
      <c r="D416" s="9"/>
      <c r="G416" s="5"/>
    </row>
    <row r="417" spans="2:7" x14ac:dyDescent="0.3">
      <c r="B417" s="9"/>
      <c r="C417" s="9"/>
      <c r="D417" s="9"/>
      <c r="G417" s="5"/>
    </row>
    <row r="418" spans="2:7" x14ac:dyDescent="0.3">
      <c r="B418" s="9"/>
      <c r="C418" s="9"/>
      <c r="D418" s="9"/>
      <c r="G418" s="5"/>
    </row>
    <row r="419" spans="2:7" x14ac:dyDescent="0.3">
      <c r="B419" s="9"/>
      <c r="C419" s="9"/>
      <c r="D419" s="9"/>
      <c r="G419" s="5"/>
    </row>
    <row r="420" spans="2:7" x14ac:dyDescent="0.3">
      <c r="B420" s="9"/>
      <c r="C420" s="9"/>
      <c r="D420" s="9"/>
      <c r="G420" s="5"/>
    </row>
    <row r="421" spans="2:7" x14ac:dyDescent="0.3">
      <c r="B421" s="9"/>
      <c r="C421" s="9"/>
      <c r="D421" s="9"/>
      <c r="G421" s="5"/>
    </row>
    <row r="422" spans="2:7" x14ac:dyDescent="0.3">
      <c r="B422" s="9"/>
      <c r="C422" s="9"/>
      <c r="D422" s="9"/>
      <c r="G422" s="5"/>
    </row>
    <row r="423" spans="2:7" x14ac:dyDescent="0.3">
      <c r="B423" s="9"/>
      <c r="C423" s="9"/>
      <c r="D423" s="9"/>
      <c r="G423" s="5"/>
    </row>
    <row r="424" spans="2:7" x14ac:dyDescent="0.3">
      <c r="B424" s="9"/>
      <c r="C424" s="9"/>
      <c r="D424" s="9"/>
      <c r="G424" s="5"/>
    </row>
    <row r="425" spans="2:7" x14ac:dyDescent="0.3">
      <c r="B425" s="9"/>
      <c r="C425" s="9"/>
      <c r="D425" s="9"/>
      <c r="G425" s="5"/>
    </row>
    <row r="426" spans="2:7" x14ac:dyDescent="0.3">
      <c r="B426" s="9"/>
      <c r="C426" s="9"/>
      <c r="D426" s="9"/>
      <c r="G426" s="5"/>
    </row>
    <row r="427" spans="2:7" x14ac:dyDescent="0.3">
      <c r="B427" s="9"/>
      <c r="C427" s="9"/>
      <c r="D427" s="9"/>
      <c r="G427" s="5"/>
    </row>
    <row r="428" spans="2:7" x14ac:dyDescent="0.3">
      <c r="B428" s="9"/>
      <c r="C428" s="9"/>
      <c r="D428" s="9"/>
      <c r="G428" s="5"/>
    </row>
    <row r="429" spans="2:7" x14ac:dyDescent="0.3">
      <c r="B429" s="9"/>
      <c r="C429" s="9"/>
      <c r="D429" s="9"/>
      <c r="G429" s="5"/>
    </row>
    <row r="430" spans="2:7" x14ac:dyDescent="0.3">
      <c r="B430" s="9"/>
      <c r="C430" s="9"/>
      <c r="D430" s="9"/>
      <c r="G430" s="5"/>
    </row>
    <row r="431" spans="2:7" x14ac:dyDescent="0.3">
      <c r="B431" s="9"/>
      <c r="C431" s="9"/>
      <c r="D431" s="9"/>
      <c r="G431" s="5"/>
    </row>
    <row r="432" spans="2:7" x14ac:dyDescent="0.3">
      <c r="B432" s="9"/>
      <c r="C432" s="9"/>
      <c r="D432" s="9"/>
      <c r="G432" s="5"/>
    </row>
    <row r="433" spans="2:7" x14ac:dyDescent="0.3">
      <c r="B433" s="9"/>
      <c r="C433" s="9"/>
      <c r="D433" s="9"/>
      <c r="G433" s="5"/>
    </row>
    <row r="434" spans="2:7" x14ac:dyDescent="0.3">
      <c r="B434" s="9"/>
      <c r="C434" s="9"/>
      <c r="D434" s="9"/>
      <c r="G434" s="5"/>
    </row>
    <row r="435" spans="2:7" x14ac:dyDescent="0.3">
      <c r="B435" s="9"/>
      <c r="C435" s="9"/>
      <c r="D435" s="9"/>
      <c r="G435" s="5"/>
    </row>
    <row r="436" spans="2:7" x14ac:dyDescent="0.3">
      <c r="B436" s="9"/>
      <c r="C436" s="9"/>
      <c r="D436" s="9"/>
      <c r="G436" s="5"/>
    </row>
    <row r="437" spans="2:7" x14ac:dyDescent="0.3">
      <c r="B437" s="9"/>
      <c r="C437" s="9"/>
      <c r="D437" s="9"/>
      <c r="G437" s="5"/>
    </row>
    <row r="438" spans="2:7" x14ac:dyDescent="0.3">
      <c r="B438" s="9"/>
      <c r="C438" s="9"/>
      <c r="D438" s="9"/>
      <c r="G438" s="5"/>
    </row>
    <row r="439" spans="2:7" x14ac:dyDescent="0.3">
      <c r="B439" s="9"/>
      <c r="C439" s="9"/>
      <c r="D439" s="9"/>
      <c r="G439" s="5"/>
    </row>
    <row r="440" spans="2:7" x14ac:dyDescent="0.3">
      <c r="B440" s="9"/>
      <c r="C440" s="9"/>
      <c r="D440" s="9"/>
      <c r="G440" s="5"/>
    </row>
    <row r="441" spans="2:7" x14ac:dyDescent="0.3">
      <c r="B441" s="9"/>
      <c r="C441" s="9"/>
      <c r="D441" s="9"/>
      <c r="G441" s="5"/>
    </row>
    <row r="442" spans="2:7" x14ac:dyDescent="0.3">
      <c r="B442" s="9"/>
      <c r="C442" s="9"/>
      <c r="D442" s="9"/>
      <c r="G442" s="5"/>
    </row>
    <row r="443" spans="2:7" x14ac:dyDescent="0.3">
      <c r="B443" s="9"/>
      <c r="C443" s="9"/>
      <c r="D443" s="9"/>
      <c r="G443" s="5"/>
    </row>
    <row r="444" spans="2:7" x14ac:dyDescent="0.3">
      <c r="B444" s="9"/>
      <c r="C444" s="9"/>
      <c r="D444" s="9"/>
      <c r="G444" s="5"/>
    </row>
    <row r="445" spans="2:7" x14ac:dyDescent="0.3">
      <c r="B445" s="9"/>
      <c r="C445" s="9"/>
      <c r="D445" s="9"/>
      <c r="G445" s="5"/>
    </row>
    <row r="446" spans="2:7" x14ac:dyDescent="0.3">
      <c r="B446" s="9"/>
      <c r="C446" s="9"/>
      <c r="D446" s="9"/>
      <c r="G446" s="5"/>
    </row>
    <row r="447" spans="2:7" x14ac:dyDescent="0.3">
      <c r="B447" s="9"/>
      <c r="C447" s="9"/>
      <c r="D447" s="9"/>
      <c r="G447" s="5"/>
    </row>
    <row r="448" spans="2:7" x14ac:dyDescent="0.3">
      <c r="B448" s="9"/>
      <c r="C448" s="9"/>
      <c r="D448" s="9"/>
      <c r="G448" s="5"/>
    </row>
    <row r="449" spans="2:7" x14ac:dyDescent="0.3">
      <c r="B449" s="9"/>
      <c r="C449" s="9"/>
      <c r="D449" s="9"/>
      <c r="G449" s="5"/>
    </row>
    <row r="450" spans="2:7" x14ac:dyDescent="0.3">
      <c r="B450" s="9"/>
      <c r="C450" s="9"/>
      <c r="D450" s="9"/>
      <c r="G450" s="5"/>
    </row>
    <row r="451" spans="2:7" x14ac:dyDescent="0.3">
      <c r="B451" s="9"/>
      <c r="C451" s="9"/>
      <c r="D451" s="9"/>
      <c r="G451" s="5"/>
    </row>
    <row r="452" spans="2:7" x14ac:dyDescent="0.3">
      <c r="B452" s="9"/>
      <c r="C452" s="9"/>
      <c r="D452" s="9"/>
      <c r="G452" s="5"/>
    </row>
    <row r="453" spans="2:7" x14ac:dyDescent="0.3">
      <c r="B453" s="9"/>
      <c r="C453" s="9"/>
      <c r="D453" s="9"/>
      <c r="G453" s="5"/>
    </row>
    <row r="454" spans="2:7" x14ac:dyDescent="0.3">
      <c r="B454" s="9"/>
      <c r="C454" s="9"/>
      <c r="D454" s="9"/>
      <c r="G454" s="5"/>
    </row>
    <row r="455" spans="2:7" x14ac:dyDescent="0.3">
      <c r="B455" s="9"/>
      <c r="C455" s="9"/>
      <c r="D455" s="9"/>
      <c r="G455" s="5"/>
    </row>
    <row r="456" spans="2:7" x14ac:dyDescent="0.3">
      <c r="B456" s="9"/>
      <c r="C456" s="9"/>
      <c r="D456" s="9"/>
      <c r="G456" s="5"/>
    </row>
    <row r="457" spans="2:7" x14ac:dyDescent="0.3">
      <c r="B457" s="9"/>
      <c r="C457" s="9"/>
      <c r="D457" s="9"/>
      <c r="G457" s="5"/>
    </row>
    <row r="458" spans="2:7" x14ac:dyDescent="0.3">
      <c r="B458" s="9"/>
      <c r="C458" s="9"/>
      <c r="D458" s="9"/>
      <c r="G458" s="5"/>
    </row>
    <row r="459" spans="2:7" x14ac:dyDescent="0.3">
      <c r="B459" s="9"/>
      <c r="C459" s="9"/>
      <c r="D459" s="9"/>
      <c r="G459" s="5"/>
    </row>
    <row r="460" spans="2:7" x14ac:dyDescent="0.3">
      <c r="B460" s="9"/>
      <c r="C460" s="9"/>
      <c r="D460" s="9"/>
      <c r="G460" s="5"/>
    </row>
    <row r="461" spans="2:7" x14ac:dyDescent="0.3">
      <c r="B461" s="9"/>
      <c r="C461" s="9"/>
      <c r="D461" s="9"/>
      <c r="G461" s="5"/>
    </row>
    <row r="462" spans="2:7" x14ac:dyDescent="0.3">
      <c r="B462" s="9"/>
      <c r="C462" s="9"/>
      <c r="D462" s="9"/>
      <c r="G462" s="5"/>
    </row>
    <row r="463" spans="2:7" x14ac:dyDescent="0.3">
      <c r="B463" s="9"/>
      <c r="C463" s="9"/>
      <c r="D463" s="9"/>
      <c r="G463" s="5"/>
    </row>
    <row r="464" spans="2:7" x14ac:dyDescent="0.3">
      <c r="B464" s="9"/>
      <c r="C464" s="9"/>
      <c r="D464" s="9"/>
      <c r="G464" s="5"/>
    </row>
    <row r="465" spans="2:7" x14ac:dyDescent="0.3">
      <c r="B465" s="9"/>
      <c r="C465" s="9"/>
      <c r="D465" s="9"/>
      <c r="G465" s="5"/>
    </row>
    <row r="466" spans="2:7" x14ac:dyDescent="0.3">
      <c r="B466" s="9"/>
      <c r="C466" s="9"/>
      <c r="D466" s="9"/>
      <c r="G466" s="5"/>
    </row>
    <row r="467" spans="2:7" x14ac:dyDescent="0.3">
      <c r="B467" s="9"/>
      <c r="C467" s="9"/>
      <c r="D467" s="9"/>
      <c r="G467" s="5"/>
    </row>
    <row r="468" spans="2:7" x14ac:dyDescent="0.3">
      <c r="B468" s="9"/>
      <c r="C468" s="9"/>
      <c r="D468" s="9"/>
      <c r="G468" s="5"/>
    </row>
    <row r="469" spans="2:7" x14ac:dyDescent="0.3">
      <c r="B469" s="9"/>
      <c r="C469" s="9"/>
      <c r="D469" s="9"/>
      <c r="G469" s="5"/>
    </row>
    <row r="470" spans="2:7" x14ac:dyDescent="0.3">
      <c r="B470" s="9"/>
      <c r="C470" s="9"/>
      <c r="D470" s="9"/>
      <c r="G470" s="5"/>
    </row>
    <row r="471" spans="2:7" x14ac:dyDescent="0.3">
      <c r="B471" s="9"/>
      <c r="C471" s="9"/>
      <c r="D471" s="9"/>
      <c r="G471" s="5"/>
    </row>
    <row r="472" spans="2:7" x14ac:dyDescent="0.3">
      <c r="B472" s="9"/>
      <c r="C472" s="9"/>
      <c r="D472" s="9"/>
      <c r="G472" s="5"/>
    </row>
    <row r="473" spans="2:7" x14ac:dyDescent="0.3">
      <c r="B473" s="9"/>
      <c r="C473" s="9"/>
      <c r="D473" s="9"/>
      <c r="G473" s="5"/>
    </row>
    <row r="474" spans="2:7" x14ac:dyDescent="0.3">
      <c r="B474" s="9"/>
      <c r="C474" s="9"/>
      <c r="D474" s="9"/>
      <c r="G474" s="5"/>
    </row>
    <row r="475" spans="2:7" x14ac:dyDescent="0.3">
      <c r="B475" s="9"/>
      <c r="C475" s="9"/>
      <c r="D475" s="9"/>
      <c r="G475" s="5"/>
    </row>
    <row r="476" spans="2:7" x14ac:dyDescent="0.3">
      <c r="B476" s="9"/>
      <c r="C476" s="9"/>
      <c r="D476" s="9"/>
      <c r="G476" s="5"/>
    </row>
    <row r="477" spans="2:7" x14ac:dyDescent="0.3">
      <c r="B477" s="9"/>
      <c r="C477" s="9"/>
      <c r="D477" s="9"/>
      <c r="G477" s="5"/>
    </row>
    <row r="478" spans="2:7" x14ac:dyDescent="0.3">
      <c r="B478" s="9"/>
      <c r="C478" s="9"/>
      <c r="D478" s="9"/>
      <c r="G478" s="5"/>
    </row>
    <row r="479" spans="2:7" x14ac:dyDescent="0.3">
      <c r="B479" s="9"/>
      <c r="C479" s="9"/>
      <c r="D479" s="9"/>
      <c r="G479" s="5"/>
    </row>
    <row r="480" spans="2:7" x14ac:dyDescent="0.3">
      <c r="B480" s="9"/>
      <c r="C480" s="9"/>
      <c r="D480" s="9"/>
      <c r="G480" s="5"/>
    </row>
    <row r="481" spans="2:7" x14ac:dyDescent="0.3">
      <c r="B481" s="9"/>
      <c r="C481" s="9"/>
      <c r="D481" s="9"/>
      <c r="G481" s="5"/>
    </row>
    <row r="482" spans="2:7" x14ac:dyDescent="0.3">
      <c r="B482" s="9"/>
      <c r="C482" s="9"/>
      <c r="D482" s="9"/>
      <c r="G482" s="5"/>
    </row>
    <row r="483" spans="2:7" x14ac:dyDescent="0.3">
      <c r="B483" s="9"/>
      <c r="C483" s="9"/>
      <c r="D483" s="9"/>
      <c r="G483" s="5"/>
    </row>
    <row r="484" spans="2:7" x14ac:dyDescent="0.3">
      <c r="B484" s="9"/>
      <c r="C484" s="9"/>
      <c r="D484" s="9"/>
      <c r="G484" s="5"/>
    </row>
    <row r="485" spans="2:7" x14ac:dyDescent="0.3">
      <c r="B485" s="9"/>
      <c r="C485" s="9"/>
      <c r="D485" s="9"/>
      <c r="G485" s="5"/>
    </row>
    <row r="486" spans="2:7" x14ac:dyDescent="0.3">
      <c r="B486" s="9"/>
      <c r="C486" s="9"/>
      <c r="D486" s="9"/>
      <c r="G486" s="5"/>
    </row>
    <row r="487" spans="2:7" x14ac:dyDescent="0.3">
      <c r="B487" s="9"/>
      <c r="C487" s="9"/>
      <c r="D487" s="9"/>
      <c r="G487" s="5"/>
    </row>
    <row r="488" spans="2:7" x14ac:dyDescent="0.3">
      <c r="B488" s="9"/>
      <c r="C488" s="9"/>
      <c r="D488" s="9"/>
      <c r="G488" s="5"/>
    </row>
    <row r="489" spans="2:7" x14ac:dyDescent="0.3">
      <c r="B489" s="9"/>
      <c r="C489" s="9"/>
      <c r="D489" s="9"/>
      <c r="G489" s="5"/>
    </row>
    <row r="490" spans="2:7" x14ac:dyDescent="0.3">
      <c r="B490" s="9"/>
      <c r="C490" s="9"/>
      <c r="D490" s="9"/>
      <c r="G490" s="5"/>
    </row>
    <row r="491" spans="2:7" x14ac:dyDescent="0.3">
      <c r="B491" s="9"/>
      <c r="C491" s="9"/>
      <c r="D491" s="9"/>
      <c r="G491" s="5"/>
    </row>
    <row r="492" spans="2:7" x14ac:dyDescent="0.3">
      <c r="B492" s="9"/>
      <c r="C492" s="9"/>
      <c r="D492" s="9"/>
      <c r="G492" s="5"/>
    </row>
    <row r="493" spans="2:7" x14ac:dyDescent="0.3">
      <c r="B493" s="9"/>
      <c r="C493" s="9"/>
      <c r="D493" s="9"/>
      <c r="G493" s="5"/>
    </row>
    <row r="494" spans="2:7" x14ac:dyDescent="0.3">
      <c r="B494" s="9"/>
      <c r="C494" s="9"/>
      <c r="D494" s="9"/>
      <c r="G494" s="5"/>
    </row>
    <row r="495" spans="2:7" x14ac:dyDescent="0.3">
      <c r="B495" s="9"/>
      <c r="C495" s="9"/>
      <c r="D495" s="9"/>
      <c r="G495" s="5"/>
    </row>
    <row r="496" spans="2:7" x14ac:dyDescent="0.3">
      <c r="B496" s="9"/>
      <c r="C496" s="9"/>
      <c r="D496" s="9"/>
      <c r="G496" s="5"/>
    </row>
    <row r="497" spans="2:7" x14ac:dyDescent="0.3">
      <c r="B497" s="9"/>
      <c r="C497" s="9"/>
      <c r="D497" s="9"/>
      <c r="G497" s="5"/>
    </row>
    <row r="498" spans="2:7" x14ac:dyDescent="0.3">
      <c r="B498" s="9"/>
      <c r="C498" s="9"/>
      <c r="D498" s="9"/>
      <c r="G498" s="5"/>
    </row>
    <row r="499" spans="2:7" x14ac:dyDescent="0.3">
      <c r="B499" s="9"/>
      <c r="C499" s="9"/>
      <c r="D499" s="9"/>
      <c r="G499" s="5"/>
    </row>
    <row r="500" spans="2:7" x14ac:dyDescent="0.3">
      <c r="B500" s="9"/>
      <c r="C500" s="9"/>
      <c r="D500" s="9"/>
      <c r="G500" s="5"/>
    </row>
    <row r="501" spans="2:7" x14ac:dyDescent="0.3">
      <c r="B501" s="9"/>
      <c r="C501" s="9"/>
      <c r="D501" s="9"/>
      <c r="G501" s="5"/>
    </row>
    <row r="502" spans="2:7" x14ac:dyDescent="0.3">
      <c r="B502" s="9"/>
      <c r="C502" s="9"/>
      <c r="D502" s="9"/>
      <c r="G502" s="5"/>
    </row>
    <row r="503" spans="2:7" x14ac:dyDescent="0.3">
      <c r="B503" s="9"/>
      <c r="C503" s="9"/>
      <c r="D503" s="9"/>
      <c r="G503" s="5"/>
    </row>
    <row r="504" spans="2:7" x14ac:dyDescent="0.3">
      <c r="B504" s="9"/>
      <c r="C504" s="9"/>
      <c r="D504" s="9"/>
      <c r="G504" s="5"/>
    </row>
    <row r="505" spans="2:7" x14ac:dyDescent="0.3">
      <c r="B505" s="9"/>
      <c r="C505" s="9"/>
      <c r="D505" s="9"/>
      <c r="G505" s="5"/>
    </row>
    <row r="506" spans="2:7" x14ac:dyDescent="0.3">
      <c r="B506" s="9"/>
      <c r="C506" s="9"/>
      <c r="D506" s="9"/>
      <c r="G506" s="5"/>
    </row>
    <row r="507" spans="2:7" x14ac:dyDescent="0.3">
      <c r="B507" s="9"/>
      <c r="C507" s="9"/>
      <c r="D507" s="9"/>
      <c r="G507" s="5"/>
    </row>
    <row r="508" spans="2:7" x14ac:dyDescent="0.3">
      <c r="B508" s="9"/>
      <c r="C508" s="9"/>
      <c r="D508" s="9"/>
      <c r="G508" s="5"/>
    </row>
    <row r="509" spans="2:7" x14ac:dyDescent="0.3">
      <c r="B509" s="9"/>
      <c r="C509" s="9"/>
      <c r="D509" s="9"/>
      <c r="G509" s="5"/>
    </row>
    <row r="510" spans="2:7" x14ac:dyDescent="0.3">
      <c r="B510" s="9"/>
      <c r="C510" s="9"/>
      <c r="D510" s="9"/>
      <c r="G510" s="5"/>
    </row>
    <row r="511" spans="2:7" x14ac:dyDescent="0.3">
      <c r="B511" s="9"/>
      <c r="C511" s="9"/>
      <c r="D511" s="9"/>
      <c r="G511" s="5"/>
    </row>
    <row r="512" spans="2:7" x14ac:dyDescent="0.3">
      <c r="B512" s="9"/>
      <c r="C512" s="9"/>
      <c r="D512" s="9"/>
      <c r="G512" s="5"/>
    </row>
    <row r="513" spans="2:7" x14ac:dyDescent="0.3">
      <c r="B513" s="9"/>
      <c r="C513" s="9"/>
      <c r="D513" s="9"/>
      <c r="G513" s="5"/>
    </row>
    <row r="514" spans="2:7" x14ac:dyDescent="0.3">
      <c r="B514" s="9"/>
      <c r="C514" s="9"/>
      <c r="D514" s="9"/>
      <c r="G514" s="5"/>
    </row>
    <row r="515" spans="2:7" x14ac:dyDescent="0.3">
      <c r="B515" s="9"/>
      <c r="C515" s="9"/>
      <c r="D515" s="9"/>
      <c r="G515" s="5"/>
    </row>
    <row r="516" spans="2:7" x14ac:dyDescent="0.3">
      <c r="B516" s="9"/>
      <c r="C516" s="9"/>
      <c r="D516" s="9"/>
      <c r="G516" s="5"/>
    </row>
    <row r="517" spans="2:7" x14ac:dyDescent="0.3">
      <c r="B517" s="9"/>
      <c r="C517" s="9"/>
      <c r="D517" s="9"/>
      <c r="G517" s="5"/>
    </row>
    <row r="518" spans="2:7" x14ac:dyDescent="0.3">
      <c r="B518" s="9"/>
      <c r="C518" s="9"/>
      <c r="D518" s="9"/>
      <c r="G518" s="5"/>
    </row>
    <row r="519" spans="2:7" x14ac:dyDescent="0.3">
      <c r="B519" s="9"/>
      <c r="C519" s="9"/>
      <c r="D519" s="9"/>
      <c r="G519" s="5"/>
    </row>
    <row r="520" spans="2:7" x14ac:dyDescent="0.3">
      <c r="B520" s="9"/>
      <c r="C520" s="9"/>
      <c r="D520" s="9"/>
      <c r="G520" s="5"/>
    </row>
    <row r="521" spans="2:7" x14ac:dyDescent="0.3">
      <c r="B521" s="9"/>
      <c r="C521" s="9"/>
      <c r="D521" s="9"/>
      <c r="G521" s="5"/>
    </row>
    <row r="522" spans="2:7" x14ac:dyDescent="0.3">
      <c r="B522" s="9"/>
      <c r="C522" s="9"/>
      <c r="D522" s="9"/>
      <c r="G522" s="5"/>
    </row>
    <row r="523" spans="2:7" x14ac:dyDescent="0.3">
      <c r="B523" s="9"/>
      <c r="C523" s="9"/>
      <c r="D523" s="9"/>
      <c r="G523" s="5"/>
    </row>
    <row r="524" spans="2:7" x14ac:dyDescent="0.3">
      <c r="B524" s="9"/>
      <c r="C524" s="9"/>
      <c r="D524" s="9"/>
      <c r="G524" s="5"/>
    </row>
    <row r="525" spans="2:7" x14ac:dyDescent="0.3">
      <c r="B525" s="9"/>
      <c r="C525" s="9"/>
      <c r="D525" s="9"/>
      <c r="G525" s="5"/>
    </row>
    <row r="526" spans="2:7" x14ac:dyDescent="0.3">
      <c r="B526" s="9"/>
      <c r="C526" s="9"/>
      <c r="D526" s="9"/>
      <c r="G526" s="5"/>
    </row>
    <row r="527" spans="2:7" x14ac:dyDescent="0.3">
      <c r="B527" s="9"/>
      <c r="C527" s="9"/>
      <c r="D527" s="9"/>
      <c r="G527" s="5"/>
    </row>
    <row r="528" spans="2:7" x14ac:dyDescent="0.3">
      <c r="B528" s="9"/>
      <c r="C528" s="9"/>
      <c r="D528" s="9"/>
      <c r="G528" s="5"/>
    </row>
    <row r="529" spans="2:7" x14ac:dyDescent="0.3">
      <c r="B529" s="9"/>
      <c r="C529" s="9"/>
      <c r="D529" s="9"/>
      <c r="G529" s="5"/>
    </row>
    <row r="530" spans="2:7" x14ac:dyDescent="0.3">
      <c r="B530" s="9"/>
      <c r="C530" s="9"/>
      <c r="D530" s="9"/>
      <c r="G530" s="5"/>
    </row>
    <row r="531" spans="2:7" x14ac:dyDescent="0.3">
      <c r="B531" s="9"/>
      <c r="C531" s="9"/>
      <c r="D531" s="9"/>
      <c r="G531" s="5"/>
    </row>
    <row r="532" spans="2:7" x14ac:dyDescent="0.3">
      <c r="B532" s="9"/>
      <c r="C532" s="9"/>
      <c r="D532" s="9"/>
      <c r="G532" s="5"/>
    </row>
    <row r="533" spans="2:7" x14ac:dyDescent="0.3">
      <c r="B533" s="9"/>
      <c r="C533" s="9"/>
      <c r="D533" s="9"/>
      <c r="G533" s="5"/>
    </row>
    <row r="534" spans="2:7" x14ac:dyDescent="0.3">
      <c r="B534" s="9"/>
      <c r="C534" s="9"/>
      <c r="D534" s="9"/>
      <c r="G534" s="5"/>
    </row>
    <row r="535" spans="2:7" x14ac:dyDescent="0.3">
      <c r="B535" s="9"/>
      <c r="C535" s="9"/>
      <c r="D535" s="9"/>
      <c r="G535" s="5"/>
    </row>
    <row r="536" spans="2:7" x14ac:dyDescent="0.3">
      <c r="B536" s="9"/>
      <c r="C536" s="9"/>
      <c r="D536" s="9"/>
      <c r="G536" s="5"/>
    </row>
    <row r="537" spans="2:7" x14ac:dyDescent="0.3">
      <c r="B537" s="9"/>
      <c r="C537" s="9"/>
      <c r="D537" s="9"/>
      <c r="G537" s="5"/>
    </row>
    <row r="538" spans="2:7" x14ac:dyDescent="0.3">
      <c r="B538" s="9"/>
      <c r="C538" s="9"/>
      <c r="D538" s="9"/>
      <c r="G538" s="5"/>
    </row>
    <row r="539" spans="2:7" x14ac:dyDescent="0.3">
      <c r="B539" s="9"/>
      <c r="C539" s="9"/>
      <c r="D539" s="9"/>
      <c r="G539" s="5"/>
    </row>
    <row r="540" spans="2:7" x14ac:dyDescent="0.3">
      <c r="B540" s="9"/>
      <c r="C540" s="9"/>
      <c r="D540" s="9"/>
      <c r="G540" s="5"/>
    </row>
    <row r="541" spans="2:7" x14ac:dyDescent="0.3">
      <c r="B541" s="9"/>
      <c r="C541" s="9"/>
      <c r="D541" s="9"/>
      <c r="G541" s="5"/>
    </row>
    <row r="542" spans="2:7" x14ac:dyDescent="0.3">
      <c r="B542" s="9"/>
      <c r="C542" s="9"/>
      <c r="D542" s="9"/>
      <c r="G542" s="5"/>
    </row>
    <row r="543" spans="2:7" x14ac:dyDescent="0.3">
      <c r="B543" s="9"/>
      <c r="C543" s="9"/>
      <c r="D543" s="9"/>
      <c r="G543" s="5"/>
    </row>
    <row r="544" spans="2:7" x14ac:dyDescent="0.3">
      <c r="B544" s="9"/>
      <c r="C544" s="9"/>
      <c r="D544" s="9"/>
      <c r="G544" s="5"/>
    </row>
    <row r="545" spans="2:7" x14ac:dyDescent="0.3">
      <c r="B545" s="9"/>
      <c r="C545" s="9"/>
      <c r="D545" s="9"/>
      <c r="G545" s="5"/>
    </row>
    <row r="546" spans="2:7" x14ac:dyDescent="0.3">
      <c r="B546" s="9"/>
      <c r="C546" s="9"/>
      <c r="D546" s="9"/>
      <c r="G546" s="5"/>
    </row>
    <row r="547" spans="2:7" x14ac:dyDescent="0.3">
      <c r="B547" s="9"/>
      <c r="C547" s="9"/>
      <c r="D547" s="9"/>
      <c r="G547" s="5"/>
    </row>
    <row r="548" spans="2:7" x14ac:dyDescent="0.3">
      <c r="B548" s="9"/>
      <c r="C548" s="9"/>
      <c r="D548" s="9"/>
      <c r="G548" s="5"/>
    </row>
    <row r="549" spans="2:7" x14ac:dyDescent="0.3">
      <c r="B549" s="9"/>
      <c r="C549" s="9"/>
      <c r="D549" s="9"/>
      <c r="G549" s="5"/>
    </row>
    <row r="550" spans="2:7" x14ac:dyDescent="0.3">
      <c r="B550" s="9"/>
      <c r="C550" s="9"/>
      <c r="D550" s="9"/>
      <c r="G550" s="5"/>
    </row>
    <row r="551" spans="2:7" x14ac:dyDescent="0.3">
      <c r="B551" s="9"/>
      <c r="C551" s="9"/>
      <c r="D551" s="9"/>
      <c r="G551" s="5"/>
    </row>
    <row r="552" spans="2:7" x14ac:dyDescent="0.3">
      <c r="B552" s="9"/>
      <c r="C552" s="9"/>
      <c r="D552" s="9"/>
      <c r="G552" s="5"/>
    </row>
    <row r="553" spans="2:7" x14ac:dyDescent="0.3">
      <c r="B553" s="9"/>
      <c r="C553" s="9"/>
      <c r="D553" s="9"/>
      <c r="G553" s="5"/>
    </row>
    <row r="554" spans="2:7" x14ac:dyDescent="0.3">
      <c r="B554" s="9"/>
      <c r="C554" s="9"/>
      <c r="D554" s="9"/>
      <c r="G554" s="5"/>
    </row>
    <row r="555" spans="2:7" x14ac:dyDescent="0.3">
      <c r="B555" s="9"/>
      <c r="C555" s="9"/>
      <c r="D555" s="9"/>
      <c r="G555" s="5"/>
    </row>
    <row r="556" spans="2:7" x14ac:dyDescent="0.3">
      <c r="B556" s="9"/>
      <c r="C556" s="9"/>
      <c r="D556" s="9"/>
      <c r="G556" s="5"/>
    </row>
    <row r="557" spans="2:7" x14ac:dyDescent="0.3">
      <c r="B557" s="9"/>
      <c r="C557" s="9"/>
      <c r="D557" s="9"/>
      <c r="G557" s="5"/>
    </row>
    <row r="558" spans="2:7" x14ac:dyDescent="0.3">
      <c r="B558" s="9"/>
      <c r="C558" s="9"/>
      <c r="D558" s="9"/>
      <c r="G558" s="5"/>
    </row>
    <row r="559" spans="2:7" x14ac:dyDescent="0.3">
      <c r="B559" s="9"/>
      <c r="C559" s="9"/>
      <c r="D559" s="9"/>
      <c r="G559" s="5"/>
    </row>
    <row r="560" spans="2:7" x14ac:dyDescent="0.3">
      <c r="B560" s="9"/>
      <c r="C560" s="9"/>
      <c r="D560" s="9"/>
      <c r="G560" s="5"/>
    </row>
    <row r="561" spans="2:7" x14ac:dyDescent="0.3">
      <c r="B561" s="9"/>
      <c r="C561" s="9"/>
      <c r="D561" s="9"/>
      <c r="G561" s="5"/>
    </row>
    <row r="562" spans="2:7" x14ac:dyDescent="0.3">
      <c r="B562" s="9"/>
      <c r="C562" s="9"/>
      <c r="D562" s="9"/>
      <c r="G562" s="5"/>
    </row>
    <row r="563" spans="2:7" x14ac:dyDescent="0.3">
      <c r="B563" s="9"/>
      <c r="C563" s="9"/>
      <c r="D563" s="9"/>
      <c r="G563" s="5"/>
    </row>
    <row r="564" spans="2:7" x14ac:dyDescent="0.3">
      <c r="B564" s="9"/>
      <c r="C564" s="9"/>
      <c r="D564" s="9"/>
      <c r="G564" s="5"/>
    </row>
    <row r="565" spans="2:7" x14ac:dyDescent="0.3">
      <c r="B565" s="9"/>
      <c r="C565" s="9"/>
      <c r="D565" s="9"/>
      <c r="G565" s="5"/>
    </row>
    <row r="566" spans="2:7" x14ac:dyDescent="0.3">
      <c r="B566" s="9"/>
      <c r="C566" s="9"/>
      <c r="D566" s="9"/>
      <c r="G566" s="5"/>
    </row>
    <row r="567" spans="2:7" x14ac:dyDescent="0.3">
      <c r="B567" s="9"/>
      <c r="C567" s="9"/>
      <c r="D567" s="9"/>
      <c r="G567" s="5"/>
    </row>
    <row r="568" spans="2:7" x14ac:dyDescent="0.3">
      <c r="B568" s="9"/>
      <c r="C568" s="9"/>
      <c r="D568" s="9"/>
      <c r="G568" s="5"/>
    </row>
    <row r="569" spans="2:7" x14ac:dyDescent="0.3">
      <c r="B569" s="9"/>
      <c r="C569" s="9"/>
      <c r="D569" s="9"/>
      <c r="G569" s="5"/>
    </row>
    <row r="570" spans="2:7" x14ac:dyDescent="0.3">
      <c r="B570" s="9"/>
      <c r="C570" s="9"/>
      <c r="D570" s="9"/>
      <c r="G570" s="5"/>
    </row>
    <row r="571" spans="2:7" x14ac:dyDescent="0.3">
      <c r="B571" s="9"/>
      <c r="C571" s="9"/>
      <c r="D571" s="9"/>
      <c r="G571" s="5"/>
    </row>
    <row r="572" spans="2:7" x14ac:dyDescent="0.3">
      <c r="B572" s="9"/>
      <c r="C572" s="9"/>
      <c r="D572" s="9"/>
      <c r="G572" s="5"/>
    </row>
    <row r="573" spans="2:7" x14ac:dyDescent="0.3">
      <c r="B573" s="9"/>
      <c r="C573" s="9"/>
      <c r="D573" s="9"/>
      <c r="G573" s="5"/>
    </row>
    <row r="574" spans="2:7" x14ac:dyDescent="0.3">
      <c r="B574" s="9"/>
      <c r="C574" s="9"/>
      <c r="D574" s="9"/>
      <c r="G574" s="5"/>
    </row>
    <row r="575" spans="2:7" x14ac:dyDescent="0.3">
      <c r="B575" s="9"/>
      <c r="C575" s="9"/>
      <c r="D575" s="9"/>
      <c r="G575" s="5"/>
    </row>
    <row r="576" spans="2:7" x14ac:dyDescent="0.3">
      <c r="B576" s="9"/>
      <c r="C576" s="9"/>
      <c r="D576" s="9"/>
      <c r="G576" s="5"/>
    </row>
    <row r="577" spans="2:7" x14ac:dyDescent="0.3">
      <c r="B577" s="9"/>
      <c r="C577" s="9"/>
      <c r="D577" s="9"/>
      <c r="G577" s="5"/>
    </row>
    <row r="578" spans="2:7" x14ac:dyDescent="0.3">
      <c r="B578" s="9"/>
      <c r="C578" s="9"/>
      <c r="D578" s="9"/>
      <c r="G578" s="5"/>
    </row>
    <row r="579" spans="2:7" x14ac:dyDescent="0.3">
      <c r="B579" s="9"/>
      <c r="C579" s="9"/>
      <c r="D579" s="9"/>
      <c r="G579" s="5"/>
    </row>
    <row r="580" spans="2:7" x14ac:dyDescent="0.3">
      <c r="B580" s="9"/>
      <c r="C580" s="9"/>
      <c r="D580" s="9"/>
      <c r="G580" s="5"/>
    </row>
    <row r="581" spans="2:7" x14ac:dyDescent="0.3">
      <c r="B581" s="9"/>
      <c r="C581" s="9"/>
      <c r="D581" s="9"/>
      <c r="G581" s="5"/>
    </row>
    <row r="582" spans="2:7" x14ac:dyDescent="0.3">
      <c r="B582" s="9"/>
      <c r="C582" s="9"/>
      <c r="D582" s="9"/>
      <c r="G582" s="5"/>
    </row>
    <row r="583" spans="2:7" x14ac:dyDescent="0.3">
      <c r="B583" s="9"/>
      <c r="C583" s="9"/>
      <c r="D583" s="9"/>
      <c r="G583" s="5"/>
    </row>
    <row r="584" spans="2:7" x14ac:dyDescent="0.3">
      <c r="B584" s="9"/>
      <c r="C584" s="9"/>
      <c r="D584" s="9"/>
      <c r="G584" s="5"/>
    </row>
    <row r="585" spans="2:7" x14ac:dyDescent="0.3">
      <c r="B585" s="9"/>
      <c r="C585" s="9"/>
      <c r="D585" s="9"/>
      <c r="G585" s="5"/>
    </row>
    <row r="586" spans="2:7" x14ac:dyDescent="0.3">
      <c r="B586" s="9"/>
      <c r="C586" s="9"/>
      <c r="D586" s="9"/>
      <c r="G586" s="5"/>
    </row>
    <row r="587" spans="2:7" x14ac:dyDescent="0.3">
      <c r="B587" s="9"/>
      <c r="C587" s="9"/>
      <c r="D587" s="9"/>
      <c r="G587" s="5"/>
    </row>
    <row r="588" spans="2:7" x14ac:dyDescent="0.3">
      <c r="B588" s="9"/>
      <c r="C588" s="9"/>
      <c r="D588" s="9"/>
      <c r="G588" s="5"/>
    </row>
    <row r="589" spans="2:7" x14ac:dyDescent="0.3">
      <c r="B589" s="9"/>
      <c r="C589" s="9"/>
      <c r="D589" s="9"/>
      <c r="G589" s="5"/>
    </row>
    <row r="590" spans="2:7" x14ac:dyDescent="0.3">
      <c r="B590" s="9"/>
      <c r="C590" s="9"/>
      <c r="D590" s="9"/>
      <c r="G590" s="5"/>
    </row>
    <row r="591" spans="2:7" x14ac:dyDescent="0.3">
      <c r="B591" s="9"/>
      <c r="C591" s="9"/>
      <c r="D591" s="9"/>
      <c r="G591" s="5"/>
    </row>
    <row r="592" spans="2:7" x14ac:dyDescent="0.3">
      <c r="B592" s="9"/>
      <c r="C592" s="9"/>
      <c r="D592" s="9"/>
      <c r="G592" s="5"/>
    </row>
    <row r="593" spans="1:7" x14ac:dyDescent="0.3">
      <c r="B593" s="9"/>
      <c r="C593" s="9"/>
      <c r="D593" s="9"/>
      <c r="G593" s="5"/>
    </row>
    <row r="594" spans="1:7" x14ac:dyDescent="0.3">
      <c r="B594" s="9"/>
      <c r="C594" s="9"/>
      <c r="D594" s="9"/>
      <c r="G594" s="5"/>
    </row>
    <row r="595" spans="1:7" x14ac:dyDescent="0.3">
      <c r="A595" s="5"/>
      <c r="B595" s="9"/>
      <c r="C595" s="10"/>
    </row>
    <row r="596" spans="1:7" x14ac:dyDescent="0.3">
      <c r="A596" s="5"/>
      <c r="B596" s="9"/>
      <c r="C596" s="10"/>
    </row>
    <row r="597" spans="1:7" x14ac:dyDescent="0.3">
      <c r="A597" s="5"/>
      <c r="B597" s="9"/>
      <c r="C597" s="10"/>
    </row>
    <row r="598" spans="1:7" x14ac:dyDescent="0.3">
      <c r="A598" s="5"/>
      <c r="B598" s="9"/>
      <c r="C598" s="10"/>
    </row>
    <row r="599" spans="1:7" x14ac:dyDescent="0.3">
      <c r="A599" s="5"/>
      <c r="B599" s="9"/>
      <c r="C599" s="10"/>
    </row>
    <row r="600" spans="1:7" x14ac:dyDescent="0.3">
      <c r="A600" s="5"/>
      <c r="B600" s="9"/>
      <c r="C600" s="10"/>
    </row>
    <row r="601" spans="1:7" x14ac:dyDescent="0.3">
      <c r="A601" s="5"/>
      <c r="B601" s="9"/>
      <c r="C601" s="10"/>
    </row>
    <row r="602" spans="1:7" x14ac:dyDescent="0.3">
      <c r="A602" s="5"/>
      <c r="B602" s="9"/>
      <c r="C602" s="10"/>
    </row>
    <row r="603" spans="1:7" x14ac:dyDescent="0.3">
      <c r="A603" s="5"/>
      <c r="B603" s="9"/>
      <c r="C603" s="10"/>
    </row>
    <row r="604" spans="1:7" x14ac:dyDescent="0.3">
      <c r="A604" s="5"/>
      <c r="B604" s="9"/>
      <c r="C604" s="10"/>
    </row>
    <row r="605" spans="1:7" x14ac:dyDescent="0.3">
      <c r="A605" s="5"/>
      <c r="B605" s="9"/>
      <c r="C605" s="10"/>
    </row>
    <row r="606" spans="1:7" x14ac:dyDescent="0.3">
      <c r="A606" s="5"/>
      <c r="B606" s="9"/>
      <c r="C606" s="10"/>
    </row>
    <row r="607" spans="1:7" x14ac:dyDescent="0.3">
      <c r="A607" s="5"/>
      <c r="B607" s="9"/>
      <c r="C607" s="10"/>
    </row>
    <row r="608" spans="1:7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99"/>
  <sheetViews>
    <sheetView workbookViewId="0"/>
  </sheetViews>
  <sheetFormatPr defaultColWidth="9.109375" defaultRowHeight="14.4" x14ac:dyDescent="0.3"/>
  <sheetData>
    <row r="1" spans="1:3" x14ac:dyDescent="0.3">
      <c r="A1" t="s">
        <v>59</v>
      </c>
      <c r="B1" t="s">
        <v>803</v>
      </c>
    </row>
    <row r="3" spans="1:3" x14ac:dyDescent="0.3">
      <c r="B3" t="s">
        <v>60</v>
      </c>
    </row>
    <row r="4" spans="1:3" x14ac:dyDescent="0.3">
      <c r="A4" s="5" t="s">
        <v>61</v>
      </c>
      <c r="B4" s="9">
        <f>+'Data for Figure 2'!B122</f>
        <v>-8.7183958151704211E-2</v>
      </c>
      <c r="C4" s="10"/>
    </row>
    <row r="5" spans="1:3" x14ac:dyDescent="0.3">
      <c r="A5" s="5" t="s">
        <v>62</v>
      </c>
      <c r="B5" s="9">
        <f>+'Data for Figure 2'!B123</f>
        <v>0.34965034965035446</v>
      </c>
      <c r="C5" s="10"/>
    </row>
    <row r="6" spans="1:3" x14ac:dyDescent="0.3">
      <c r="A6" s="5" t="s">
        <v>63</v>
      </c>
      <c r="B6" s="9">
        <f>+'Data for Figure 2'!B124</f>
        <v>0.43497172683775176</v>
      </c>
      <c r="C6" s="10"/>
    </row>
    <row r="7" spans="1:3" x14ac:dyDescent="0.3">
      <c r="A7" s="5" t="s">
        <v>64</v>
      </c>
      <c r="B7" s="9">
        <f>+'Data for Figure 2'!B125</f>
        <v>0.47680970957955093</v>
      </c>
      <c r="C7" s="10"/>
    </row>
    <row r="8" spans="1:3" x14ac:dyDescent="0.3">
      <c r="A8" s="5" t="s">
        <v>65</v>
      </c>
      <c r="B8" s="9">
        <f>+'Data for Figure 2'!B126</f>
        <v>1.0043668122270644</v>
      </c>
      <c r="C8" s="10"/>
    </row>
    <row r="9" spans="1:3" x14ac:dyDescent="0.3">
      <c r="A9" s="5" t="s">
        <v>66</v>
      </c>
      <c r="B9" s="9">
        <f>+'Data for Figure 2'!B127</f>
        <v>0.9162303664921323</v>
      </c>
      <c r="C9" s="10"/>
    </row>
    <row r="10" spans="1:3" x14ac:dyDescent="0.3">
      <c r="A10" s="5" t="s">
        <v>67</v>
      </c>
      <c r="B10" s="9">
        <f>+'Data for Figure 2'!B128</f>
        <v>0.91344062635929646</v>
      </c>
      <c r="C10" s="10"/>
    </row>
    <row r="11" spans="1:3" x14ac:dyDescent="0.3">
      <c r="A11" s="5" t="s">
        <v>68</v>
      </c>
      <c r="B11" s="9">
        <f>+'Data for Figure 2'!B129</f>
        <v>1.3077593722754743</v>
      </c>
      <c r="C11" s="10"/>
    </row>
    <row r="12" spans="1:3" x14ac:dyDescent="0.3">
      <c r="A12" s="5" t="s">
        <v>69</v>
      </c>
      <c r="B12" s="9">
        <f>+'Data for Figure 2'!B130</f>
        <v>1.576182136602422</v>
      </c>
      <c r="C12" s="10"/>
    </row>
    <row r="13" spans="1:3" x14ac:dyDescent="0.3">
      <c r="A13" s="5" t="s">
        <v>70</v>
      </c>
      <c r="B13" s="9">
        <f>+'Data for Figure 2'!B131</f>
        <v>2.0604997807979197</v>
      </c>
      <c r="C13" s="10"/>
    </row>
    <row r="14" spans="1:3" x14ac:dyDescent="0.3">
      <c r="A14" s="5" t="s">
        <v>71</v>
      </c>
      <c r="B14" s="9">
        <f>+'Data for Figure 2'!B132</f>
        <v>3.2909170688898648</v>
      </c>
      <c r="C14" s="10"/>
    </row>
    <row r="15" spans="1:3" x14ac:dyDescent="0.3">
      <c r="A15" s="5" t="s">
        <v>72</v>
      </c>
      <c r="B15" s="9">
        <f>+'Data for Figure 2'!B133</f>
        <v>2.7947598253275308</v>
      </c>
      <c r="C15" s="10"/>
    </row>
    <row r="16" spans="1:3" x14ac:dyDescent="0.3">
      <c r="A16" s="5" t="s">
        <v>73</v>
      </c>
      <c r="B16" s="9">
        <f>+'Data for Figure 2'!B134</f>
        <v>2.7923211169284423</v>
      </c>
      <c r="C16" s="10"/>
    </row>
    <row r="17" spans="1:3" x14ac:dyDescent="0.3">
      <c r="A17" s="5" t="s">
        <v>74</v>
      </c>
      <c r="B17" s="9">
        <f>+'Data for Figure 2'!B135</f>
        <v>2.6132404181184565</v>
      </c>
      <c r="C17" s="10"/>
    </row>
    <row r="18" spans="1:3" x14ac:dyDescent="0.3">
      <c r="A18" s="5" t="s">
        <v>75</v>
      </c>
      <c r="B18" s="9">
        <f>+'Data for Figure 2'!B136</f>
        <v>2.3819835426591718</v>
      </c>
      <c r="C18" s="10"/>
    </row>
    <row r="19" spans="1:3" x14ac:dyDescent="0.3">
      <c r="A19" s="5" t="s">
        <v>76</v>
      </c>
      <c r="B19" s="9">
        <f>+'Data for Figure 2'!B137</f>
        <v>4.3140638481449445</v>
      </c>
      <c r="C19" s="10"/>
    </row>
    <row r="20" spans="1:3" x14ac:dyDescent="0.3">
      <c r="A20" s="5" t="s">
        <v>77</v>
      </c>
      <c r="B20" s="9">
        <f>+'Data for Figure 2'!B138</f>
        <v>5.836575875486405</v>
      </c>
      <c r="C20" s="10"/>
    </row>
    <row r="21" spans="1:3" x14ac:dyDescent="0.3">
      <c r="A21" s="5" t="s">
        <v>78</v>
      </c>
      <c r="B21" s="9">
        <f>+'Data for Figure 2'!B139</f>
        <v>6.0959792477302432</v>
      </c>
      <c r="C21" s="10"/>
    </row>
    <row r="22" spans="1:3" x14ac:dyDescent="0.3">
      <c r="A22" s="5" t="s">
        <v>79</v>
      </c>
      <c r="B22" s="9">
        <f>+'Data for Figure 2'!B140</f>
        <v>5.6034482758620774</v>
      </c>
      <c r="C22" s="10"/>
    </row>
    <row r="23" spans="1:3" x14ac:dyDescent="0.3">
      <c r="A23" s="5" t="s">
        <v>80</v>
      </c>
      <c r="B23" s="9">
        <f>+'Data for Figure 2'!B141</f>
        <v>5.0344234079173988</v>
      </c>
      <c r="C23" s="10"/>
    </row>
    <row r="24" spans="1:3" x14ac:dyDescent="0.3">
      <c r="A24" s="5" t="s">
        <v>81</v>
      </c>
      <c r="B24" s="9">
        <f>+'Data for Figure 2'!B142</f>
        <v>4.2241379310344884</v>
      </c>
      <c r="C24" s="10"/>
    </row>
    <row r="25" spans="1:3" x14ac:dyDescent="0.3">
      <c r="A25" s="5" t="s">
        <v>82</v>
      </c>
      <c r="B25" s="9">
        <f>+'Data for Figure 2'!B143</f>
        <v>4.6821305841924454</v>
      </c>
      <c r="C25" s="10"/>
    </row>
    <row r="26" spans="1:3" x14ac:dyDescent="0.3">
      <c r="A26" s="5" t="s">
        <v>83</v>
      </c>
      <c r="B26" s="9">
        <f>+'Data for Figure 2'!B144</f>
        <v>3.6958368734069547</v>
      </c>
      <c r="C26" s="10"/>
    </row>
    <row r="27" spans="1:3" x14ac:dyDescent="0.3">
      <c r="A27" s="5" t="s">
        <v>84</v>
      </c>
      <c r="B27" s="9">
        <f>+'Data for Figure 2'!B145</f>
        <v>4.2480883602378894</v>
      </c>
      <c r="C27" s="10"/>
    </row>
    <row r="28" spans="1:3" x14ac:dyDescent="0.3">
      <c r="A28" s="5" t="s">
        <v>85</v>
      </c>
      <c r="B28" s="9">
        <f>+'Data for Figure 2'!B146</f>
        <v>3.7775891341256473</v>
      </c>
      <c r="C28" s="10"/>
    </row>
    <row r="29" spans="1:3" x14ac:dyDescent="0.3">
      <c r="A29" s="5" t="s">
        <v>86</v>
      </c>
      <c r="B29" s="9">
        <f>+'Data for Figure 2'!B147</f>
        <v>4.7113752122241337</v>
      </c>
      <c r="C29" s="10"/>
    </row>
    <row r="30" spans="1:3" x14ac:dyDescent="0.3">
      <c r="A30" s="5" t="s">
        <v>87</v>
      </c>
      <c r="B30" s="9">
        <f>+'Data for Figure 2'!B148</f>
        <v>4.8646362098138773</v>
      </c>
      <c r="C30" s="10"/>
    </row>
    <row r="31" spans="1:3" x14ac:dyDescent="0.3">
      <c r="A31" s="5" t="s">
        <v>88</v>
      </c>
      <c r="B31" s="9">
        <f>+'Data for Figure 2'!B149</f>
        <v>2.8122415219189234</v>
      </c>
      <c r="C31" s="10"/>
    </row>
    <row r="32" spans="1:3" x14ac:dyDescent="0.3">
      <c r="A32" s="5" t="s">
        <v>89</v>
      </c>
      <c r="B32" s="9">
        <f>+'Data for Figure 2'!B150</f>
        <v>1.5522875816993187</v>
      </c>
      <c r="C32" s="10"/>
    </row>
    <row r="33" spans="1:3" x14ac:dyDescent="0.3">
      <c r="A33" s="5" t="s">
        <v>90</v>
      </c>
      <c r="B33" s="9">
        <f>+'Data for Figure 2'!B151</f>
        <v>0.52974735126325445</v>
      </c>
      <c r="C33" s="10"/>
    </row>
    <row r="34" spans="1:3" x14ac:dyDescent="0.3">
      <c r="A34" s="5" t="s">
        <v>91</v>
      </c>
      <c r="B34" s="9">
        <f>+'Data for Figure 2'!B152</f>
        <v>1.1836734693877693</v>
      </c>
      <c r="C34" s="10"/>
    </row>
    <row r="35" spans="1:3" x14ac:dyDescent="0.3">
      <c r="A35" s="5" t="s">
        <v>92</v>
      </c>
      <c r="B35" s="9">
        <f>+'Data for Figure 2'!B153</f>
        <v>2.0893076607947592</v>
      </c>
      <c r="C35" s="10"/>
    </row>
    <row r="36" spans="1:3" x14ac:dyDescent="0.3">
      <c r="A36" s="5" t="s">
        <v>93</v>
      </c>
      <c r="B36" s="9">
        <f>+'Data for Figure 2'!B154</f>
        <v>3.060380479735314</v>
      </c>
      <c r="C36" s="10"/>
    </row>
    <row r="37" spans="1:3" x14ac:dyDescent="0.3">
      <c r="A37" s="5" t="s">
        <v>94</v>
      </c>
      <c r="B37" s="9">
        <f>+'Data for Figure 2'!B155</f>
        <v>3.7340993024210123</v>
      </c>
      <c r="C37" s="10"/>
    </row>
    <row r="38" spans="1:3" x14ac:dyDescent="0.3">
      <c r="A38" s="5" t="s">
        <v>95</v>
      </c>
      <c r="B38" s="9">
        <f>+'Data for Figure 2'!B156</f>
        <v>4.0966816878328594</v>
      </c>
      <c r="C38" s="10"/>
    </row>
    <row r="39" spans="1:3" x14ac:dyDescent="0.3">
      <c r="A39" s="5" t="s">
        <v>96</v>
      </c>
      <c r="B39" s="9">
        <f>+'Data for Figure 2'!B157</f>
        <v>3.9119804400977953</v>
      </c>
      <c r="C39" s="10"/>
    </row>
    <row r="40" spans="1:3" x14ac:dyDescent="0.3">
      <c r="A40" s="5" t="s">
        <v>97</v>
      </c>
      <c r="B40" s="9">
        <f>+'Data for Figure 2'!B158</f>
        <v>4.9897750511247452</v>
      </c>
      <c r="C40" s="10"/>
    </row>
    <row r="41" spans="1:3" x14ac:dyDescent="0.3">
      <c r="A41" s="5" t="s">
        <v>98</v>
      </c>
      <c r="B41" s="9">
        <f>+'Data for Figure 2'!B159</f>
        <v>4.6615322253749536</v>
      </c>
      <c r="C41" s="10"/>
    </row>
    <row r="42" spans="1:3" x14ac:dyDescent="0.3">
      <c r="A42" s="5" t="s">
        <v>99</v>
      </c>
      <c r="B42" s="9">
        <f>+'Data for Figure 2'!B160</f>
        <v>4.9213392496974651</v>
      </c>
      <c r="C42" s="10"/>
    </row>
    <row r="43" spans="1:3" x14ac:dyDescent="0.3">
      <c r="A43" s="5" t="s">
        <v>100</v>
      </c>
      <c r="B43" s="9">
        <f>+'Data for Figure 2'!B161</f>
        <v>4.6259050683829628</v>
      </c>
      <c r="C43" s="10"/>
    </row>
    <row r="44" spans="1:3" x14ac:dyDescent="0.3">
      <c r="A44" s="5" t="s">
        <v>101</v>
      </c>
      <c r="B44" s="9">
        <f>+'Data for Figure 2'!B162</f>
        <v>5.2292839903459454</v>
      </c>
      <c r="C44" s="10"/>
    </row>
    <row r="45" spans="1:3" x14ac:dyDescent="0.3">
      <c r="A45" s="5" t="s">
        <v>102</v>
      </c>
      <c r="B45" s="9">
        <f>+'Data for Figure 2'!B163</f>
        <v>6.6477503040129449</v>
      </c>
      <c r="C45" s="10"/>
    </row>
    <row r="46" spans="1:3" x14ac:dyDescent="0.3">
      <c r="A46" s="5" t="s">
        <v>103</v>
      </c>
      <c r="B46" s="9">
        <f>+'Data for Figure 2'!B164</f>
        <v>6.8979427188382347</v>
      </c>
      <c r="C46" s="10"/>
    </row>
    <row r="47" spans="1:3" x14ac:dyDescent="0.3">
      <c r="A47" s="5" t="s">
        <v>104</v>
      </c>
      <c r="B47" s="9">
        <f>+'Data for Figure 2'!B165</f>
        <v>5.8988764044943798</v>
      </c>
      <c r="C47" s="10"/>
    </row>
    <row r="48" spans="1:3" x14ac:dyDescent="0.3">
      <c r="A48" s="5" t="s">
        <v>105</v>
      </c>
      <c r="B48" s="9">
        <f>+'Data for Figure 2'!B166</f>
        <v>5.9791332263242403</v>
      </c>
      <c r="C48" s="10"/>
    </row>
    <row r="49" spans="1:3" x14ac:dyDescent="0.3">
      <c r="A49" s="5" t="s">
        <v>106</v>
      </c>
      <c r="B49" s="9">
        <f>+'Data for Figure 2'!B167</f>
        <v>4.6281645569620222</v>
      </c>
      <c r="C49" s="10"/>
    </row>
    <row r="50" spans="1:3" x14ac:dyDescent="0.3">
      <c r="A50" s="5" t="s">
        <v>107</v>
      </c>
      <c r="B50" s="9">
        <f>+'Data for Figure 2'!B168</f>
        <v>4.8799685163321227</v>
      </c>
      <c r="C50" s="10"/>
    </row>
    <row r="51" spans="1:3" x14ac:dyDescent="0.3">
      <c r="A51" s="5" t="s">
        <v>108</v>
      </c>
      <c r="B51" s="9">
        <f>+'Data for Figure 2'!B169</f>
        <v>4.1568627450980333</v>
      </c>
      <c r="C51" s="10"/>
    </row>
    <row r="52" spans="1:3" x14ac:dyDescent="0.3">
      <c r="A52" s="5" t="s">
        <v>109</v>
      </c>
      <c r="B52" s="9">
        <f>+'Data for Figure 2'!B170</f>
        <v>2.0646669263731932</v>
      </c>
      <c r="C52" s="10"/>
    </row>
    <row r="53" spans="1:3" x14ac:dyDescent="0.3">
      <c r="A53" s="5" t="s">
        <v>110</v>
      </c>
      <c r="B53" s="9">
        <f>+'Data for Figure 2'!B171</f>
        <v>2.7885360185902375</v>
      </c>
      <c r="C53" s="10"/>
    </row>
    <row r="54" spans="1:3" x14ac:dyDescent="0.3">
      <c r="A54" s="5" t="s">
        <v>111</v>
      </c>
      <c r="B54" s="9">
        <f>+'Data for Figure 2'!B172</f>
        <v>2.9219530949634587</v>
      </c>
      <c r="C54" s="10"/>
    </row>
    <row r="55" spans="1:3" x14ac:dyDescent="0.3">
      <c r="A55" s="5" t="s">
        <v>112</v>
      </c>
      <c r="B55" s="9">
        <f>+'Data for Figure 2'!B173</f>
        <v>3.7677816224529037</v>
      </c>
      <c r="C55" s="10"/>
    </row>
    <row r="56" spans="1:3" x14ac:dyDescent="0.3">
      <c r="A56" s="5" t="s">
        <v>113</v>
      </c>
      <c r="B56" s="9">
        <f>+'Data for Figure 2'!B174</f>
        <v>3.2492354740061291</v>
      </c>
      <c r="C56" s="10"/>
    </row>
    <row r="57" spans="1:3" x14ac:dyDescent="0.3">
      <c r="A57" s="5" t="s">
        <v>114</v>
      </c>
      <c r="B57" s="9">
        <f>+'Data for Figure 2'!B175</f>
        <v>3.8768529076396829</v>
      </c>
      <c r="C57" s="10"/>
    </row>
    <row r="58" spans="1:3" x14ac:dyDescent="0.3">
      <c r="A58" s="5" t="s">
        <v>115</v>
      </c>
      <c r="B58" s="9">
        <f>+'Data for Figure 2'!B176</f>
        <v>3.0566037735849205</v>
      </c>
      <c r="C58" s="10"/>
    </row>
    <row r="59" spans="1:3" x14ac:dyDescent="0.3">
      <c r="A59" s="5" t="s">
        <v>116</v>
      </c>
      <c r="B59" s="9">
        <f>+'Data for Figure 2'!B177</f>
        <v>3.1451307313376198</v>
      </c>
      <c r="C59" s="10"/>
    </row>
    <row r="60" spans="1:3" x14ac:dyDescent="0.3">
      <c r="A60" s="5" t="s">
        <v>117</v>
      </c>
      <c r="B60" s="9">
        <f>+'Data for Figure 2'!B178</f>
        <v>2.7641045058689917</v>
      </c>
      <c r="C60" s="10"/>
    </row>
    <row r="61" spans="1:3" x14ac:dyDescent="0.3">
      <c r="A61" s="5" t="s">
        <v>118</v>
      </c>
      <c r="B61" s="9">
        <f>+'Data for Figure 2'!B179</f>
        <v>2.6843100189035907</v>
      </c>
      <c r="C61" s="10"/>
    </row>
    <row r="62" spans="1:3" x14ac:dyDescent="0.3">
      <c r="A62" s="5" t="s">
        <v>119</v>
      </c>
      <c r="B62" s="9">
        <f>+'Data for Figure 2'!B180</f>
        <v>2.2889305816135019</v>
      </c>
      <c r="C62" s="10"/>
    </row>
    <row r="63" spans="1:3" x14ac:dyDescent="0.3">
      <c r="A63" s="5" t="s">
        <v>120</v>
      </c>
      <c r="B63" s="9">
        <f>+'Data for Figure 2'!B181</f>
        <v>2.2590361445783191</v>
      </c>
      <c r="C63" s="10"/>
    </row>
    <row r="64" spans="1:3" x14ac:dyDescent="0.3">
      <c r="A64" s="5" t="s">
        <v>121</v>
      </c>
      <c r="B64" s="9">
        <f>+'Data for Figure 2'!B182</f>
        <v>5.0381679389313261</v>
      </c>
      <c r="C64" s="10"/>
    </row>
    <row r="65" spans="1:3" x14ac:dyDescent="0.3">
      <c r="A65" s="5" t="s">
        <v>122</v>
      </c>
      <c r="B65" s="9">
        <f>+'Data for Figure 2'!B183</f>
        <v>3.8432554634513894</v>
      </c>
      <c r="C65" s="10"/>
    </row>
    <row r="66" spans="1:3" x14ac:dyDescent="0.3">
      <c r="A66" s="5" t="s">
        <v>123</v>
      </c>
      <c r="B66" s="9">
        <f>+'Data for Figure 2'!B184</f>
        <v>2.465446395218529</v>
      </c>
      <c r="C66" s="10"/>
    </row>
    <row r="67" spans="1:3" x14ac:dyDescent="0.3">
      <c r="A67" s="5" t="s">
        <v>124</v>
      </c>
      <c r="B67" s="9">
        <f>+'Data for Figure 2'!B185</f>
        <v>3.9273805113004823</v>
      </c>
      <c r="C67" s="10"/>
    </row>
    <row r="68" spans="1:3" x14ac:dyDescent="0.3">
      <c r="A68" s="5" t="s">
        <v>125</v>
      </c>
      <c r="B68" s="9">
        <f>+'Data for Figure 2'!B186</f>
        <v>3.8504257682340004</v>
      </c>
      <c r="C68" s="10"/>
    </row>
    <row r="69" spans="1:3" x14ac:dyDescent="0.3">
      <c r="A69" s="5" t="s">
        <v>126</v>
      </c>
      <c r="B69" s="9">
        <f>+'Data for Figure 2'!B187</f>
        <v>2.3417489937797464</v>
      </c>
      <c r="C69" s="10"/>
    </row>
    <row r="70" spans="1:3" x14ac:dyDescent="0.3">
      <c r="A70" s="5" t="s">
        <v>127</v>
      </c>
      <c r="B70" s="9">
        <f>+'Data for Figure 2'!B188</f>
        <v>4.6503112413035508</v>
      </c>
      <c r="C70" s="10"/>
    </row>
    <row r="71" spans="1:3" x14ac:dyDescent="0.3">
      <c r="A71" s="5" t="s">
        <v>128</v>
      </c>
      <c r="B71" s="9">
        <f>+'Data for Figure 2'!B189</f>
        <v>2.6451138868479163</v>
      </c>
      <c r="C71" s="10"/>
    </row>
    <row r="72" spans="1:3" x14ac:dyDescent="0.3">
      <c r="A72" s="5" t="s">
        <v>129</v>
      </c>
      <c r="B72" s="9">
        <f>+'Data for Figure 2'!B190</f>
        <v>1.6212232866617438</v>
      </c>
      <c r="C72" s="10"/>
    </row>
    <row r="73" spans="1:3" x14ac:dyDescent="0.3">
      <c r="A73" s="5" t="s">
        <v>130</v>
      </c>
      <c r="B73" s="9">
        <f>+'Data for Figure 2'!B191</f>
        <v>2.9823269513991058</v>
      </c>
      <c r="C73" s="10"/>
    </row>
    <row r="74" spans="1:3" x14ac:dyDescent="0.3">
      <c r="A74" s="5" t="s">
        <v>131</v>
      </c>
      <c r="B74" s="9">
        <f>+'Data for Figure 2'!B192</f>
        <v>2.2743947175348556</v>
      </c>
      <c r="C74" s="10"/>
    </row>
    <row r="75" spans="1:3" x14ac:dyDescent="0.3">
      <c r="A75" s="5" t="s">
        <v>132</v>
      </c>
      <c r="B75" s="9">
        <f>+'Data for Figure 2'!B193</f>
        <v>6.1855670103092786</v>
      </c>
      <c r="C75" s="10"/>
    </row>
    <row r="76" spans="1:3" x14ac:dyDescent="0.3">
      <c r="A76" s="5" t="s">
        <v>133</v>
      </c>
      <c r="B76" s="9">
        <f>+'Data for Figure 2'!B194</f>
        <v>5.7412790697674465</v>
      </c>
      <c r="C76" s="10"/>
    </row>
    <row r="77" spans="1:3" x14ac:dyDescent="0.3">
      <c r="A77" s="5" t="s">
        <v>134</v>
      </c>
      <c r="B77" s="9">
        <f>+'Data for Figure 2'!B195</f>
        <v>5.8055152394774767</v>
      </c>
      <c r="C77" s="10"/>
    </row>
    <row r="78" spans="1:3" x14ac:dyDescent="0.3">
      <c r="A78" s="5" t="s">
        <v>135</v>
      </c>
      <c r="B78" s="9">
        <f>+'Data for Figure 2'!B196</f>
        <v>6.707983959168784</v>
      </c>
      <c r="C78" s="10"/>
    </row>
    <row r="79" spans="1:3" x14ac:dyDescent="0.3">
      <c r="A79" s="5" t="s">
        <v>136</v>
      </c>
      <c r="B79" s="9">
        <f>+'Data for Figure 2'!B197</f>
        <v>5.1693404634581164</v>
      </c>
      <c r="C79" s="10"/>
    </row>
    <row r="80" spans="1:3" x14ac:dyDescent="0.3">
      <c r="A80" s="5" t="s">
        <v>137</v>
      </c>
      <c r="B80" s="9">
        <f>+'Data for Figure 2'!B198</f>
        <v>4.5632798573974842</v>
      </c>
      <c r="C80" s="10"/>
    </row>
    <row r="81" spans="1:3" x14ac:dyDescent="0.3">
      <c r="A81" s="5" t="s">
        <v>138</v>
      </c>
      <c r="B81" s="9">
        <f>+'Data for Figure 2'!B199</f>
        <v>5.4701465856274778</v>
      </c>
      <c r="C81" s="10"/>
    </row>
    <row r="82" spans="1:3" x14ac:dyDescent="0.3">
      <c r="A82" s="5" t="s">
        <v>139</v>
      </c>
      <c r="B82" s="9">
        <f>+'Data for Figure 2'!B200</f>
        <v>4.0937718684394886</v>
      </c>
      <c r="C82" s="10"/>
    </row>
    <row r="83" spans="1:3" x14ac:dyDescent="0.3">
      <c r="A83" s="5" t="s">
        <v>140</v>
      </c>
      <c r="B83" s="9">
        <f>+'Data for Figure 2'!B201</f>
        <v>5.7981388690049984</v>
      </c>
      <c r="C83" s="10"/>
    </row>
    <row r="84" spans="1:3" x14ac:dyDescent="0.3">
      <c r="A84" s="5" t="s">
        <v>141</v>
      </c>
      <c r="B84" s="9">
        <f>+'Data for Figure 2'!B202</f>
        <v>6.9615663524293048</v>
      </c>
      <c r="C84" s="10"/>
    </row>
    <row r="85" spans="1:3" x14ac:dyDescent="0.3">
      <c r="A85" s="5" t="s">
        <v>142</v>
      </c>
      <c r="B85" s="9">
        <f>+'Data for Figure 2'!B203</f>
        <v>6.5784769395781151</v>
      </c>
      <c r="C85" s="10"/>
    </row>
    <row r="86" spans="1:3" x14ac:dyDescent="0.3">
      <c r="A86" s="5" t="s">
        <v>143</v>
      </c>
      <c r="B86" s="9">
        <f>+'Data for Figure 2'!B204</f>
        <v>6.5279770444763185</v>
      </c>
      <c r="C86" s="10"/>
    </row>
    <row r="87" spans="1:3" x14ac:dyDescent="0.3">
      <c r="A87" s="5" t="s">
        <v>144</v>
      </c>
      <c r="B87" s="9">
        <f>+'Data for Figure 2'!B205</f>
        <v>2.2884882108183069</v>
      </c>
      <c r="C87" s="10"/>
    </row>
    <row r="88" spans="1:3" x14ac:dyDescent="0.3">
      <c r="A88" s="5" t="s">
        <v>145</v>
      </c>
      <c r="B88" s="9">
        <f>+'Data for Figure 2'!B206</f>
        <v>2.9209621993127044</v>
      </c>
      <c r="C88" s="10"/>
    </row>
    <row r="89" spans="1:3" x14ac:dyDescent="0.3">
      <c r="A89" s="5" t="s">
        <v>146</v>
      </c>
      <c r="B89" s="9">
        <f>+'Data for Figure 2'!B207</f>
        <v>3.1893004115226331</v>
      </c>
      <c r="C89" s="10"/>
    </row>
    <row r="90" spans="1:3" x14ac:dyDescent="0.3">
      <c r="A90" s="5" t="s">
        <v>147</v>
      </c>
      <c r="B90" s="9">
        <f>+'Data for Figure 2'!B208</f>
        <v>3.2114793303724021</v>
      </c>
      <c r="C90" s="10"/>
    </row>
    <row r="91" spans="1:3" x14ac:dyDescent="0.3">
      <c r="A91" s="5" t="s">
        <v>148</v>
      </c>
      <c r="B91" s="9">
        <f>+'Data for Figure 2'!B209</f>
        <v>1.9999999999999796</v>
      </c>
      <c r="C91" s="10"/>
    </row>
    <row r="92" spans="1:3" x14ac:dyDescent="0.3">
      <c r="A92" s="5" t="s">
        <v>149</v>
      </c>
      <c r="B92" s="9">
        <f>+'Data for Figure 2'!B210</f>
        <v>2.6934878963518649</v>
      </c>
      <c r="C92" s="10"/>
    </row>
    <row r="93" spans="1:3" x14ac:dyDescent="0.3">
      <c r="A93" s="5" t="s">
        <v>150</v>
      </c>
      <c r="B93" s="9">
        <f>+'Data for Figure 2'!B211</f>
        <v>2.9830508474576023</v>
      </c>
      <c r="C93" s="10"/>
    </row>
    <row r="94" spans="1:3" x14ac:dyDescent="0.3">
      <c r="A94" s="5" t="s">
        <v>151</v>
      </c>
      <c r="B94" s="9">
        <f>+'Data for Figure 2'!B212</f>
        <v>2.48739495798318</v>
      </c>
      <c r="C94" s="10"/>
    </row>
    <row r="95" spans="1:3" x14ac:dyDescent="0.3">
      <c r="A95" s="5" t="s">
        <v>152</v>
      </c>
      <c r="B95" s="9">
        <f>+'Data for Figure 2'!B213</f>
        <v>3.7212449255751068</v>
      </c>
      <c r="C95" s="10"/>
    </row>
    <row r="96" spans="1:3" x14ac:dyDescent="0.3">
      <c r="A96" s="5" t="s">
        <v>153</v>
      </c>
      <c r="B96" s="9">
        <f>+'Data for Figure 2'!B214</f>
        <v>4.7796610169491327</v>
      </c>
      <c r="C96" s="10"/>
    </row>
    <row r="97" spans="1:3" x14ac:dyDescent="0.3">
      <c r="A97" s="5" t="s">
        <v>154</v>
      </c>
      <c r="B97" s="9">
        <f>+'Data for Figure 2'!B215</f>
        <v>5.3337806105334007</v>
      </c>
      <c r="C97" s="10"/>
    </row>
    <row r="98" spans="1:3" x14ac:dyDescent="0.3">
      <c r="A98" s="5" t="s">
        <v>155</v>
      </c>
      <c r="B98" s="9">
        <f>+'Data for Figure 2'!B216</f>
        <v>5.7912457912458137</v>
      </c>
      <c r="C98" s="10"/>
    </row>
    <row r="99" spans="1:3" x14ac:dyDescent="0.3">
      <c r="A99" s="5" t="s">
        <v>156</v>
      </c>
      <c r="B99" s="9">
        <f>+'Data for Figure 2'!B217</f>
        <v>6.6101694915254194</v>
      </c>
      <c r="C99" s="10"/>
    </row>
    <row r="100" spans="1:3" x14ac:dyDescent="0.3">
      <c r="A100" s="5" t="s">
        <v>157</v>
      </c>
      <c r="B100" s="9">
        <f>+'Data for Figure 2'!B218</f>
        <v>5.0083472454090172</v>
      </c>
      <c r="C100" s="10"/>
    </row>
    <row r="101" spans="1:3" x14ac:dyDescent="0.3">
      <c r="A101" s="5" t="s">
        <v>158</v>
      </c>
      <c r="B101" s="9">
        <f>+'Data for Figure 2'!B219</f>
        <v>4.3536058491193241</v>
      </c>
      <c r="C101" s="10"/>
    </row>
    <row r="102" spans="1:3" x14ac:dyDescent="0.3">
      <c r="A102" s="5" t="s">
        <v>159</v>
      </c>
      <c r="B102" s="9">
        <f>+'Data for Figure 2'!B220</f>
        <v>4.5018205892088714</v>
      </c>
      <c r="C102" s="10"/>
    </row>
    <row r="103" spans="1:3" x14ac:dyDescent="0.3">
      <c r="A103" s="5" t="s">
        <v>160</v>
      </c>
      <c r="B103" s="9">
        <f>+'Data for Figure 2'!B221</f>
        <v>4.3536058491193241</v>
      </c>
      <c r="C103" s="10"/>
    </row>
    <row r="104" spans="1:3" x14ac:dyDescent="0.3">
      <c r="A104" s="5" t="s">
        <v>161</v>
      </c>
      <c r="B104" s="9">
        <f>+'Data for Figure 2'!B222</f>
        <v>5.9428950863213759</v>
      </c>
      <c r="C104" s="10"/>
    </row>
    <row r="105" spans="1:3" x14ac:dyDescent="0.3">
      <c r="A105" s="5" t="s">
        <v>162</v>
      </c>
      <c r="B105" s="9">
        <f>+'Data for Figure 2'!B223</f>
        <v>4.5424621461487957</v>
      </c>
      <c r="C105" s="10"/>
    </row>
    <row r="106" spans="1:3" x14ac:dyDescent="0.3">
      <c r="A106" s="5" t="s">
        <v>163</v>
      </c>
      <c r="B106" s="9">
        <f>+'Data for Figure 2'!B224</f>
        <v>4.5588717612331964</v>
      </c>
      <c r="C106" s="10"/>
    </row>
    <row r="107" spans="1:3" x14ac:dyDescent="0.3">
      <c r="A107" s="5" t="s">
        <v>164</v>
      </c>
      <c r="B107" s="9">
        <f>+'Data for Figure 2'!B225</f>
        <v>4.6966731898238745</v>
      </c>
      <c r="C107" s="10"/>
    </row>
    <row r="108" spans="1:3" x14ac:dyDescent="0.3">
      <c r="A108" s="5" t="s">
        <v>165</v>
      </c>
      <c r="B108" s="9">
        <f>+'Data for Figure 2'!B226</f>
        <v>5.0469103849886787</v>
      </c>
      <c r="C108" s="10"/>
    </row>
    <row r="109" spans="1:3" x14ac:dyDescent="0.3">
      <c r="A109" s="5" t="s">
        <v>166</v>
      </c>
      <c r="B109" s="9">
        <f>+'Data for Figure 2'!B227</f>
        <v>2.5159235668789748</v>
      </c>
      <c r="C109" s="10"/>
    </row>
    <row r="110" spans="1:3" x14ac:dyDescent="0.3">
      <c r="A110" s="5" t="s">
        <v>167</v>
      </c>
      <c r="B110" s="9">
        <f>+'Data for Figure 2'!B228</f>
        <v>2.9917250159134046</v>
      </c>
      <c r="C110" s="10"/>
    </row>
    <row r="111" spans="1:3" x14ac:dyDescent="0.3">
      <c r="A111" s="5" t="s">
        <v>168</v>
      </c>
      <c r="B111" s="9">
        <f>+'Data for Figure 2'!B229</f>
        <v>3.529411764705892</v>
      </c>
      <c r="C111" s="10"/>
    </row>
    <row r="112" spans="1:3" x14ac:dyDescent="0.3">
      <c r="A112" s="5" t="s">
        <v>169</v>
      </c>
      <c r="B112" s="9">
        <f>+'Data for Figure 2'!B230</f>
        <v>8.8522251564383083</v>
      </c>
      <c r="C112" s="10"/>
    </row>
    <row r="113" spans="1:3" x14ac:dyDescent="0.3">
      <c r="A113" s="5" t="s">
        <v>170</v>
      </c>
      <c r="B113" s="9">
        <f>+'Data for Figure 2'!B231</f>
        <v>10.857399812332069</v>
      </c>
      <c r="C113" s="10"/>
    </row>
    <row r="114" spans="1:3" x14ac:dyDescent="0.3">
      <c r="A114" s="5" t="s">
        <v>171</v>
      </c>
      <c r="B114" s="9">
        <f>+'Data for Figure 2'!B232</f>
        <v>12.318054207350016</v>
      </c>
      <c r="C114" s="10"/>
    </row>
    <row r="115" spans="1:3" x14ac:dyDescent="0.3">
      <c r="A115" s="5" t="s">
        <v>172</v>
      </c>
      <c r="B115" s="9">
        <f>+'Data for Figure 2'!B233</f>
        <v>16.720030444476809</v>
      </c>
      <c r="C115" s="10"/>
    </row>
    <row r="116" spans="1:3" x14ac:dyDescent="0.3">
      <c r="A116" s="5" t="s">
        <v>173</v>
      </c>
      <c r="B116" s="9">
        <f>+'Data for Figure 2'!B234</f>
        <v>10.44291086489919</v>
      </c>
      <c r="C116" s="10"/>
    </row>
    <row r="117" spans="1:3" x14ac:dyDescent="0.3">
      <c r="A117" s="5" t="s">
        <v>174</v>
      </c>
      <c r="B117" s="9">
        <f>+'Data for Figure 2'!B235</f>
        <v>10.905241435728952</v>
      </c>
      <c r="C117" s="10"/>
    </row>
    <row r="118" spans="1:3" x14ac:dyDescent="0.3">
      <c r="A118" s="5" t="s">
        <v>175</v>
      </c>
      <c r="B118" s="9">
        <f>+'Data for Figure 2'!B236</f>
        <v>9.5141791502791229</v>
      </c>
      <c r="C118" s="10"/>
    </row>
    <row r="119" spans="1:3" x14ac:dyDescent="0.3">
      <c r="A119" s="5" t="s">
        <v>176</v>
      </c>
      <c r="B119" s="9">
        <f>+'Data for Figure 2'!B237</f>
        <v>9.2479147671518547</v>
      </c>
      <c r="C119" s="10"/>
    </row>
    <row r="120" spans="1:3" x14ac:dyDescent="0.3">
      <c r="A120" s="5" t="s">
        <v>177</v>
      </c>
      <c r="B120" s="9">
        <f>+'Data for Figure 2'!B238</f>
        <v>8.5357658284938243</v>
      </c>
      <c r="C120" s="10"/>
    </row>
    <row r="121" spans="1:3" x14ac:dyDescent="0.3">
      <c r="A121" s="5" t="s">
        <v>178</v>
      </c>
      <c r="B121" s="9">
        <f>+'Data for Figure 2'!B239</f>
        <v>9.6651007374550559</v>
      </c>
      <c r="C121" s="10"/>
    </row>
    <row r="122" spans="1:3" x14ac:dyDescent="0.3">
      <c r="A122" s="5" t="s">
        <v>179</v>
      </c>
      <c r="B122" s="9">
        <f>+'Data for Figure 2'!B240</f>
        <v>8.3556645202780278</v>
      </c>
      <c r="C122" s="10"/>
    </row>
    <row r="123" spans="1:3" x14ac:dyDescent="0.3">
      <c r="A123" s="5" t="s">
        <v>180</v>
      </c>
      <c r="B123" s="9">
        <f>+'Data for Figure 2'!B241</f>
        <v>10.202009057257033</v>
      </c>
      <c r="C123" s="10"/>
    </row>
    <row r="124" spans="1:3" x14ac:dyDescent="0.3">
      <c r="A124" s="5" t="s">
        <v>181</v>
      </c>
      <c r="B124" s="9">
        <f>+'Data for Figure 2'!B242</f>
        <v>3.036717774610409</v>
      </c>
      <c r="C124" s="10"/>
    </row>
    <row r="125" spans="1:3" x14ac:dyDescent="0.3">
      <c r="A125" s="5" t="s">
        <v>182</v>
      </c>
      <c r="B125" s="9">
        <f>+'Data for Figure 2'!B243</f>
        <v>1.0470406460324932</v>
      </c>
      <c r="C125" s="10"/>
    </row>
    <row r="126" spans="1:3" x14ac:dyDescent="0.3">
      <c r="A126" s="5" t="s">
        <v>183</v>
      </c>
      <c r="B126" s="9">
        <f>+'Data for Figure 2'!B244</f>
        <v>0.8867530977785032</v>
      </c>
      <c r="C126" s="10"/>
    </row>
    <row r="127" spans="1:3" x14ac:dyDescent="0.3">
      <c r="A127" s="5" t="s">
        <v>184</v>
      </c>
      <c r="B127" s="9">
        <f>+'Data for Figure 2'!B245</f>
        <v>-2.665131292040579</v>
      </c>
      <c r="C127" s="10"/>
    </row>
    <row r="128" spans="1:3" x14ac:dyDescent="0.3">
      <c r="A128" s="5" t="s">
        <v>185</v>
      </c>
      <c r="B128" s="9">
        <f>+'Data for Figure 2'!B246</f>
        <v>1.7899899109231843</v>
      </c>
      <c r="C128" s="10"/>
    </row>
    <row r="129" spans="1:3" x14ac:dyDescent="0.3">
      <c r="A129" s="5" t="s">
        <v>186</v>
      </c>
      <c r="B129" s="9">
        <f>+'Data for Figure 2'!B247</f>
        <v>2.6954675904569569</v>
      </c>
      <c r="C129" s="10"/>
    </row>
    <row r="130" spans="1:3" x14ac:dyDescent="0.3">
      <c r="A130" s="5" t="s">
        <v>187</v>
      </c>
      <c r="B130" s="9">
        <f>+'Data for Figure 2'!B248</f>
        <v>3.6084500853899693</v>
      </c>
      <c r="C130" s="10"/>
    </row>
    <row r="131" spans="1:3" x14ac:dyDescent="0.3">
      <c r="A131" s="5" t="s">
        <v>188</v>
      </c>
      <c r="B131" s="9">
        <f>+'Data for Figure 2'!B249</f>
        <v>7.4232859762112691</v>
      </c>
      <c r="C131" s="10"/>
    </row>
    <row r="132" spans="1:3" x14ac:dyDescent="0.3">
      <c r="A132" s="5" t="s">
        <v>189</v>
      </c>
      <c r="B132" s="9">
        <f>+'Data for Figure 2'!B250</f>
        <v>10.865613665797502</v>
      </c>
      <c r="C132" s="10"/>
    </row>
    <row r="133" spans="1:3" x14ac:dyDescent="0.3">
      <c r="A133" s="5" t="s">
        <v>190</v>
      </c>
      <c r="B133" s="9">
        <f>+'Data for Figure 2'!B251</f>
        <v>10.395268464111185</v>
      </c>
      <c r="C133" s="10"/>
    </row>
    <row r="134" spans="1:3" x14ac:dyDescent="0.3">
      <c r="A134" s="5" t="s">
        <v>191</v>
      </c>
      <c r="B134" s="9">
        <f>+'Data for Figure 2'!B252</f>
        <v>12.567296079057911</v>
      </c>
      <c r="C134" s="10"/>
    </row>
    <row r="135" spans="1:3" x14ac:dyDescent="0.3">
      <c r="A135" s="5" t="s">
        <v>192</v>
      </c>
      <c r="B135" s="9">
        <f>+'Data for Figure 2'!B253</f>
        <v>10.558431794254242</v>
      </c>
      <c r="C135" s="10"/>
    </row>
    <row r="136" spans="1:3" x14ac:dyDescent="0.3">
      <c r="A136" s="5" t="s">
        <v>193</v>
      </c>
      <c r="B136" s="9">
        <f>+'Data for Figure 2'!B254</f>
        <v>12.181303090169004</v>
      </c>
      <c r="C136" s="10"/>
    </row>
    <row r="137" spans="1:3" x14ac:dyDescent="0.3">
      <c r="A137" s="5" t="s">
        <v>194</v>
      </c>
      <c r="B137" s="9">
        <f>+'Data for Figure 2'!B255</f>
        <v>11.931818214011503</v>
      </c>
      <c r="C137" s="10"/>
    </row>
    <row r="138" spans="1:3" x14ac:dyDescent="0.3">
      <c r="A138" s="5" t="s">
        <v>195</v>
      </c>
      <c r="B138" s="9">
        <f>+'Data for Figure 2'!B256</f>
        <v>12.290502801196613</v>
      </c>
      <c r="C138" s="10"/>
    </row>
    <row r="139" spans="1:3" x14ac:dyDescent="0.3">
      <c r="A139" s="5" t="s">
        <v>196</v>
      </c>
      <c r="B139" s="9">
        <f>+'Data for Figure 2'!B257</f>
        <v>14.005602226932679</v>
      </c>
      <c r="C139" s="10"/>
    </row>
    <row r="140" spans="1:3" x14ac:dyDescent="0.3">
      <c r="A140" s="5" t="s">
        <v>197</v>
      </c>
      <c r="B140" s="9">
        <f>+'Data for Figure 2'!B258</f>
        <v>12.534818940194747</v>
      </c>
      <c r="C140" s="10"/>
    </row>
    <row r="141" spans="1:3" x14ac:dyDescent="0.3">
      <c r="A141" s="5" t="s">
        <v>198</v>
      </c>
      <c r="B141" s="9">
        <f>+'Data for Figure 2'!B259</f>
        <v>11.04972376393054</v>
      </c>
      <c r="C141" s="10"/>
    </row>
    <row r="142" spans="1:3" x14ac:dyDescent="0.3">
      <c r="A142" s="5" t="s">
        <v>199</v>
      </c>
      <c r="B142" s="9">
        <f>+'Data for Figure 2'!B260</f>
        <v>12.430939223826631</v>
      </c>
      <c r="C142" s="10"/>
    </row>
    <row r="143" spans="1:3" x14ac:dyDescent="0.3">
      <c r="A143" s="5" t="s">
        <v>200</v>
      </c>
      <c r="B143" s="9">
        <f>+'Data for Figure 2'!B261</f>
        <v>8.4880636682493904</v>
      </c>
      <c r="C143" s="10"/>
    </row>
    <row r="144" spans="1:3" x14ac:dyDescent="0.3">
      <c r="A144" s="5" t="s">
        <v>201</v>
      </c>
      <c r="B144" s="9">
        <f>+'Data for Figure 2'!B262</f>
        <v>4.6035805462022017</v>
      </c>
      <c r="C144" s="10"/>
    </row>
    <row r="145" spans="1:3" x14ac:dyDescent="0.3">
      <c r="A145" s="5" t="s">
        <v>202</v>
      </c>
      <c r="B145" s="9">
        <f>+'Data for Figure 2'!B263</f>
        <v>5.3846153779581796</v>
      </c>
      <c r="C145" s="10"/>
    </row>
    <row r="146" spans="1:3" x14ac:dyDescent="0.3">
      <c r="A146" s="5" t="s">
        <v>203</v>
      </c>
      <c r="B146" s="9">
        <f>+'Data for Figure 2'!B264</f>
        <v>4.8101265564178375</v>
      </c>
      <c r="C146" s="10"/>
    </row>
    <row r="147" spans="1:3" x14ac:dyDescent="0.3">
      <c r="A147" s="5" t="s">
        <v>204</v>
      </c>
      <c r="B147" s="9">
        <f>+'Data for Figure 2'!B265</f>
        <v>6.2972292149579001</v>
      </c>
      <c r="C147" s="10"/>
    </row>
    <row r="148" spans="1:3" x14ac:dyDescent="0.3">
      <c r="A148" s="5" t="s">
        <v>205</v>
      </c>
      <c r="B148" s="9">
        <f>+'Data for Figure 2'!B266</f>
        <v>6.8181818331503274</v>
      </c>
      <c r="C148" s="10"/>
    </row>
    <row r="149" spans="1:3" x14ac:dyDescent="0.3">
      <c r="A149" s="5" t="s">
        <v>206</v>
      </c>
      <c r="B149" s="9">
        <f>+'Data for Figure 2'!B267</f>
        <v>8.8832487069489652</v>
      </c>
      <c r="C149" s="10"/>
    </row>
    <row r="150" spans="1:3" x14ac:dyDescent="0.3">
      <c r="A150" s="5" t="s">
        <v>207</v>
      </c>
      <c r="B150" s="9">
        <f>+'Data for Figure 2'!B268</f>
        <v>8.2089552190389057</v>
      </c>
      <c r="C150" s="10"/>
    </row>
    <row r="151" spans="1:3" x14ac:dyDescent="0.3">
      <c r="A151" s="5" t="s">
        <v>208</v>
      </c>
      <c r="B151" s="9">
        <f>+'Data for Figure 2'!B269</f>
        <v>5.6511056265622805</v>
      </c>
      <c r="C151" s="10"/>
    </row>
    <row r="152" spans="1:3" x14ac:dyDescent="0.3">
      <c r="A152" s="5" t="s">
        <v>209</v>
      </c>
      <c r="B152" s="9">
        <f>+'Data for Figure 2'!B270</f>
        <v>5.9405940639178256</v>
      </c>
      <c r="C152" s="10"/>
    </row>
    <row r="153" spans="1:3" x14ac:dyDescent="0.3">
      <c r="A153" s="5" t="s">
        <v>210</v>
      </c>
      <c r="B153" s="9">
        <f>+'Data for Figure 2'!B271</f>
        <v>9.2039800952304027</v>
      </c>
      <c r="C153" s="10"/>
    </row>
    <row r="154" spans="1:3" x14ac:dyDescent="0.3">
      <c r="A154" s="5" t="s">
        <v>211</v>
      </c>
      <c r="B154" s="9">
        <f>+'Data for Figure 2'!B272</f>
        <v>8.8452088510437186</v>
      </c>
      <c r="C154" s="10"/>
    </row>
    <row r="155" spans="1:3" x14ac:dyDescent="0.3">
      <c r="A155" s="5" t="s">
        <v>212</v>
      </c>
      <c r="B155" s="9">
        <f>+'Data for Figure 2'!B273</f>
        <v>7.8239608867989086</v>
      </c>
      <c r="C155" s="10"/>
    </row>
    <row r="156" spans="1:3" x14ac:dyDescent="0.3">
      <c r="A156" s="5" t="s">
        <v>213</v>
      </c>
      <c r="B156" s="9">
        <f>+'Data for Figure 2'!B274</f>
        <v>8.5574572293139806</v>
      </c>
      <c r="C156" s="10"/>
    </row>
    <row r="157" spans="1:3" x14ac:dyDescent="0.3">
      <c r="A157" s="5" t="s">
        <v>214</v>
      </c>
      <c r="B157" s="9">
        <f>+'Data for Figure 2'!B275</f>
        <v>7.2992700590968296</v>
      </c>
      <c r="C157" s="10"/>
    </row>
    <row r="158" spans="1:3" x14ac:dyDescent="0.3">
      <c r="A158" s="5" t="s">
        <v>215</v>
      </c>
      <c r="B158" s="9">
        <f>+'Data for Figure 2'!B276</f>
        <v>7.4879227215155275</v>
      </c>
      <c r="C158" s="10"/>
    </row>
    <row r="159" spans="1:3" x14ac:dyDescent="0.3">
      <c r="A159" s="5" t="s">
        <v>216</v>
      </c>
      <c r="B159" s="9">
        <f>+'Data for Figure 2'!B277</f>
        <v>5.687203796638185</v>
      </c>
      <c r="C159" s="10"/>
    </row>
    <row r="160" spans="1:3" x14ac:dyDescent="0.3">
      <c r="A160" s="5" t="s">
        <v>217</v>
      </c>
      <c r="B160" s="9">
        <f>+'Data for Figure 2'!B278</f>
        <v>7.5650118251325615</v>
      </c>
      <c r="C160" s="10"/>
    </row>
    <row r="161" spans="1:3" x14ac:dyDescent="0.3">
      <c r="A161" s="5" t="s">
        <v>218</v>
      </c>
      <c r="B161" s="9">
        <f>+'Data for Figure 2'!B279</f>
        <v>6.9930070165148184</v>
      </c>
      <c r="C161" s="10"/>
    </row>
    <row r="162" spans="1:3" x14ac:dyDescent="0.3">
      <c r="A162" s="5" t="s">
        <v>219</v>
      </c>
      <c r="B162" s="9">
        <f>+'Data for Figure 2'!B280</f>
        <v>8.5057471228693782</v>
      </c>
      <c r="C162" s="10"/>
    </row>
    <row r="163" spans="1:3" x14ac:dyDescent="0.3">
      <c r="A163" s="5" t="s">
        <v>220</v>
      </c>
      <c r="B163" s="9">
        <f>+'Data for Figure 2'!B281</f>
        <v>12.093023266600532</v>
      </c>
      <c r="C163" s="10"/>
    </row>
    <row r="164" spans="1:3" x14ac:dyDescent="0.3">
      <c r="A164" s="5" t="s">
        <v>221</v>
      </c>
      <c r="B164" s="9">
        <f>+'Data for Figure 2'!B282</f>
        <v>13.317757009932031</v>
      </c>
      <c r="C164" s="10"/>
    </row>
    <row r="165" spans="1:3" x14ac:dyDescent="0.3">
      <c r="A165" s="5" t="s">
        <v>222</v>
      </c>
      <c r="B165" s="9">
        <f>+'Data for Figure 2'!B283</f>
        <v>11.161731205378732</v>
      </c>
      <c r="C165" s="10"/>
    </row>
    <row r="166" spans="1:3" x14ac:dyDescent="0.3">
      <c r="A166" s="5" t="s">
        <v>223</v>
      </c>
      <c r="B166" s="9">
        <f>+'Data for Figure 2'!B284</f>
        <v>10.383747167306833</v>
      </c>
      <c r="C166" s="10"/>
    </row>
    <row r="167" spans="1:3" x14ac:dyDescent="0.3">
      <c r="A167" s="5" t="s">
        <v>224</v>
      </c>
      <c r="B167" s="9">
        <f>+'Data for Figure 2'!B285</f>
        <v>11.791383229184337</v>
      </c>
      <c r="C167" s="10"/>
    </row>
    <row r="168" spans="1:3" x14ac:dyDescent="0.3">
      <c r="A168" s="5" t="s">
        <v>225</v>
      </c>
      <c r="B168" s="9">
        <f>+'Data for Figure 2'!B286</f>
        <v>12.837837838071287</v>
      </c>
      <c r="C168" s="10"/>
    </row>
    <row r="169" spans="1:3" x14ac:dyDescent="0.3">
      <c r="A169" s="5" t="s">
        <v>226</v>
      </c>
      <c r="B169" s="9">
        <f>+'Data for Figure 2'!B287</f>
        <v>16.32653062502445</v>
      </c>
      <c r="C169" s="10"/>
    </row>
    <row r="170" spans="1:3" x14ac:dyDescent="0.3">
      <c r="A170" s="5" t="s">
        <v>227</v>
      </c>
      <c r="B170" s="9">
        <f>+'Data for Figure 2'!B288</f>
        <v>16.404494386128611</v>
      </c>
      <c r="C170" s="10"/>
    </row>
    <row r="171" spans="1:3" x14ac:dyDescent="0.3">
      <c r="A171" s="5" t="s">
        <v>228</v>
      </c>
      <c r="B171" s="9">
        <f>+'Data for Figure 2'!B289</f>
        <v>17.713004508137242</v>
      </c>
      <c r="C171" s="10"/>
    </row>
    <row r="172" spans="1:3" x14ac:dyDescent="0.3">
      <c r="A172" s="5" t="s">
        <v>229</v>
      </c>
      <c r="B172" s="9">
        <f>+'Data for Figure 2'!B290</f>
        <v>17.3626373475938</v>
      </c>
      <c r="C172" s="10"/>
    </row>
    <row r="173" spans="1:3" x14ac:dyDescent="0.3">
      <c r="A173" s="5" t="s">
        <v>230</v>
      </c>
      <c r="B173" s="9">
        <f>+'Data for Figure 2'!B291</f>
        <v>20.479302827510715</v>
      </c>
      <c r="C173" s="10"/>
    </row>
    <row r="174" spans="1:3" x14ac:dyDescent="0.3">
      <c r="A174" s="5" t="s">
        <v>231</v>
      </c>
      <c r="B174" s="9">
        <f>+'Data for Figure 2'!B292</f>
        <v>23.940677941035116</v>
      </c>
      <c r="C174" s="10"/>
    </row>
    <row r="175" spans="1:3" x14ac:dyDescent="0.3">
      <c r="A175" s="5" t="s">
        <v>232</v>
      </c>
      <c r="B175" s="9">
        <f>+'Data for Figure 2'!B293</f>
        <v>27.385892137974576</v>
      </c>
      <c r="C175" s="10"/>
    </row>
    <row r="176" spans="1:3" x14ac:dyDescent="0.3">
      <c r="A176" s="5" t="s">
        <v>233</v>
      </c>
      <c r="B176" s="9">
        <f>+'Data for Figure 2'!B294</f>
        <v>24.536082467965503</v>
      </c>
      <c r="C176" s="10"/>
    </row>
    <row r="177" spans="1:3" x14ac:dyDescent="0.3">
      <c r="A177" s="5" t="s">
        <v>234</v>
      </c>
      <c r="B177" s="9">
        <f>+'Data for Figure 2'!B295</f>
        <v>22.336065548516835</v>
      </c>
      <c r="C177" s="10"/>
    </row>
    <row r="178" spans="1:3" x14ac:dyDescent="0.3">
      <c r="A178" s="5" t="s">
        <v>235</v>
      </c>
      <c r="B178" s="9">
        <f>+'Data for Figure 2'!B296</f>
        <v>22.085889554768954</v>
      </c>
      <c r="C178" s="10"/>
    </row>
    <row r="179" spans="1:3" x14ac:dyDescent="0.3">
      <c r="A179" s="5" t="s">
        <v>236</v>
      </c>
      <c r="B179" s="9">
        <f>+'Data for Figure 2'!B297</f>
        <v>23.123732252152539</v>
      </c>
      <c r="C179" s="10"/>
    </row>
    <row r="180" spans="1:3" x14ac:dyDescent="0.3">
      <c r="A180" s="5" t="s">
        <v>237</v>
      </c>
      <c r="B180" s="9">
        <f>+'Data for Figure 2'!B298</f>
        <v>23.952095794263919</v>
      </c>
      <c r="C180" s="10"/>
    </row>
    <row r="181" spans="1:3" x14ac:dyDescent="0.3">
      <c r="A181" s="5" t="s">
        <v>238</v>
      </c>
      <c r="B181" s="9">
        <f>+'Data for Figure 2'!B299</f>
        <v>21.052631563207271</v>
      </c>
      <c r="C181" s="10"/>
    </row>
    <row r="182" spans="1:3" x14ac:dyDescent="0.3">
      <c r="A182" s="5" t="s">
        <v>239</v>
      </c>
      <c r="B182" s="9">
        <f>+'Data for Figure 2'!B300</f>
        <v>23.552123554753692</v>
      </c>
      <c r="C182" s="10"/>
    </row>
    <row r="183" spans="1:3" x14ac:dyDescent="0.3">
      <c r="A183" s="5" t="s">
        <v>240</v>
      </c>
      <c r="B183" s="9">
        <f>+'Data for Figure 2'!B301</f>
        <v>22.285714263839097</v>
      </c>
      <c r="C183" s="10"/>
    </row>
    <row r="184" spans="1:3" x14ac:dyDescent="0.3">
      <c r="A184" s="5" t="s">
        <v>241</v>
      </c>
      <c r="B184" s="9">
        <f>+'Data for Figure 2'!B302</f>
        <v>23.595505620560008</v>
      </c>
      <c r="C184" s="10"/>
    </row>
    <row r="185" spans="1:3" x14ac:dyDescent="0.3">
      <c r="A185" s="5" t="s">
        <v>242</v>
      </c>
      <c r="B185" s="9">
        <f>+'Data for Figure 2'!B303</f>
        <v>21.518987334397433</v>
      </c>
      <c r="C185" s="10"/>
    </row>
    <row r="186" spans="1:3" x14ac:dyDescent="0.3">
      <c r="A186" s="5" t="s">
        <v>243</v>
      </c>
      <c r="B186" s="9">
        <f>+'Data for Figure 2'!B304</f>
        <v>17.094017108586755</v>
      </c>
      <c r="C186" s="10"/>
    </row>
    <row r="187" spans="1:3" x14ac:dyDescent="0.3">
      <c r="A187" s="5" t="s">
        <v>244</v>
      </c>
      <c r="B187" s="9">
        <f>+'Data for Figure 2'!B305</f>
        <v>12.052117258878869</v>
      </c>
      <c r="C187" s="10"/>
    </row>
    <row r="188" spans="1:3" x14ac:dyDescent="0.3">
      <c r="A188" s="5" t="s">
        <v>245</v>
      </c>
      <c r="B188" s="9">
        <f>+'Data for Figure 2'!B306</f>
        <v>12.582781466541881</v>
      </c>
      <c r="C188" s="10"/>
    </row>
    <row r="189" spans="1:3" x14ac:dyDescent="0.3">
      <c r="A189" s="5" t="s">
        <v>246</v>
      </c>
      <c r="B189" s="9">
        <f>+'Data for Figure 2'!B307</f>
        <v>14.572864340203772</v>
      </c>
      <c r="C189" s="10"/>
    </row>
    <row r="190" spans="1:3" x14ac:dyDescent="0.3">
      <c r="A190" s="5" t="s">
        <v>247</v>
      </c>
      <c r="B190" s="9">
        <f>+'Data for Figure 2'!B308</f>
        <v>14.572864340203772</v>
      </c>
      <c r="C190" s="10"/>
    </row>
    <row r="191" spans="1:3" x14ac:dyDescent="0.3">
      <c r="A191" s="5" t="s">
        <v>248</v>
      </c>
      <c r="B191" s="9">
        <f>+'Data for Figure 2'!B309</f>
        <v>13.179571647806609</v>
      </c>
      <c r="C191" s="10"/>
    </row>
    <row r="192" spans="1:3" x14ac:dyDescent="0.3">
      <c r="A192" s="5" t="s">
        <v>249</v>
      </c>
      <c r="B192" s="9">
        <f>+'Data for Figure 2'!B310</f>
        <v>12.238325291629891</v>
      </c>
      <c r="C192" s="10"/>
    </row>
    <row r="193" spans="1:3" x14ac:dyDescent="0.3">
      <c r="A193" s="5" t="s">
        <v>250</v>
      </c>
      <c r="B193" s="9">
        <f>+'Data for Figure 2'!B311</f>
        <v>11.916264087392348</v>
      </c>
      <c r="C193" s="10"/>
    </row>
    <row r="194" spans="1:3" x14ac:dyDescent="0.3">
      <c r="A194" s="5" t="s">
        <v>251</v>
      </c>
      <c r="B194" s="9">
        <f>+'Data for Figure 2'!B312</f>
        <v>9.6874999949809304</v>
      </c>
      <c r="C194" s="10"/>
    </row>
    <row r="195" spans="1:3" x14ac:dyDescent="0.3">
      <c r="A195" s="5" t="s">
        <v>252</v>
      </c>
      <c r="B195" s="9">
        <f>+'Data for Figure 2'!B313</f>
        <v>10.903426812345307</v>
      </c>
      <c r="C195" s="10"/>
    </row>
    <row r="196" spans="1:3" x14ac:dyDescent="0.3">
      <c r="A196" s="5" t="s">
        <v>253</v>
      </c>
      <c r="B196" s="9">
        <f>+'Data for Figure 2'!B314</f>
        <v>9.6969696804866992</v>
      </c>
      <c r="C196" s="10"/>
    </row>
    <row r="197" spans="1:3" x14ac:dyDescent="0.3">
      <c r="A197" s="5" t="s">
        <v>254</v>
      </c>
      <c r="B197" s="9">
        <f>+'Data for Figure 2'!B315</f>
        <v>8.1845237980068255</v>
      </c>
      <c r="C197" s="10"/>
    </row>
    <row r="198" spans="1:3" x14ac:dyDescent="0.3">
      <c r="A198" s="5" t="s">
        <v>255</v>
      </c>
      <c r="B198" s="9">
        <f>+'Data for Figure 2'!B316</f>
        <v>6.4233576689091354</v>
      </c>
      <c r="C198" s="10"/>
    </row>
    <row r="199" spans="1:3" x14ac:dyDescent="0.3">
      <c r="A199" s="5" t="s">
        <v>256</v>
      </c>
      <c r="B199" s="9">
        <f>+'Data for Figure 2'!B317</f>
        <v>6.39534881918844</v>
      </c>
      <c r="C199" s="10"/>
    </row>
    <row r="200" spans="1:3" x14ac:dyDescent="0.3">
      <c r="A200" s="5" t="s">
        <v>257</v>
      </c>
      <c r="B200" s="9">
        <f>+'Data for Figure 2'!B318</f>
        <v>7.7941176466938433</v>
      </c>
      <c r="C200" s="10"/>
    </row>
    <row r="201" spans="1:3" x14ac:dyDescent="0.3">
      <c r="A201" s="5" t="s">
        <v>258</v>
      </c>
      <c r="B201" s="9">
        <f>+'Data for Figure 2'!B319</f>
        <v>9.6491228022955067</v>
      </c>
      <c r="C201" s="10"/>
    </row>
    <row r="202" spans="1:3" x14ac:dyDescent="0.3">
      <c r="A202" s="5" t="s">
        <v>259</v>
      </c>
      <c r="B202" s="9">
        <f>+'Data for Figure 2'!B320</f>
        <v>11.403508768388292</v>
      </c>
      <c r="C202" s="10"/>
    </row>
    <row r="203" spans="1:3" x14ac:dyDescent="0.3">
      <c r="A203" s="5" t="s">
        <v>260</v>
      </c>
      <c r="B203" s="9">
        <f>+'Data for Figure 2'!B321</f>
        <v>10.625909755862928</v>
      </c>
      <c r="C203" s="10"/>
    </row>
    <row r="204" spans="1:3" x14ac:dyDescent="0.3">
      <c r="A204" s="5" t="s">
        <v>261</v>
      </c>
      <c r="B204" s="9">
        <f>+'Data for Figure 2'!B322</f>
        <v>10.903873730408797</v>
      </c>
      <c r="C204" s="10"/>
    </row>
    <row r="205" spans="1:3" x14ac:dyDescent="0.3">
      <c r="A205" s="5" t="s">
        <v>262</v>
      </c>
      <c r="B205" s="9">
        <f>+'Data for Figure 2'!B323</f>
        <v>14.100719425095697</v>
      </c>
      <c r="C205" s="10"/>
    </row>
    <row r="206" spans="1:3" x14ac:dyDescent="0.3">
      <c r="A206" s="5" t="s">
        <v>263</v>
      </c>
      <c r="B206" s="9">
        <f>+'Data for Figure 2'!B324</f>
        <v>13.532763526723969</v>
      </c>
      <c r="C206" s="10"/>
    </row>
    <row r="207" spans="1:3" x14ac:dyDescent="0.3">
      <c r="A207" s="5" t="s">
        <v>264</v>
      </c>
      <c r="B207" s="9">
        <f>+'Data for Figure 2'!B325</f>
        <v>13.061797734318059</v>
      </c>
      <c r="C207" s="10"/>
    </row>
    <row r="208" spans="1:3" x14ac:dyDescent="0.3">
      <c r="A208" s="5" t="s">
        <v>265</v>
      </c>
      <c r="B208" s="9">
        <f>+'Data for Figure 2'!B326</f>
        <v>12.569060789432008</v>
      </c>
      <c r="C208" s="10"/>
    </row>
    <row r="209" spans="1:3" x14ac:dyDescent="0.3">
      <c r="A209" s="5" t="s">
        <v>266</v>
      </c>
      <c r="B209" s="9">
        <f>+'Data for Figure 2'!B327</f>
        <v>12.242090788456172</v>
      </c>
      <c r="C209" s="10"/>
    </row>
    <row r="210" spans="1:3" x14ac:dyDescent="0.3">
      <c r="A210" s="5" t="s">
        <v>267</v>
      </c>
      <c r="B210" s="9">
        <f>+'Data for Figure 2'!B328</f>
        <v>12.757201628509662</v>
      </c>
      <c r="C210" s="10"/>
    </row>
    <row r="211" spans="1:3" x14ac:dyDescent="0.3">
      <c r="A211" s="5" t="s">
        <v>268</v>
      </c>
      <c r="B211" s="9">
        <f>+'Data for Figure 2'!B329</f>
        <v>13.797814213978011</v>
      </c>
      <c r="C211" s="10"/>
    </row>
    <row r="212" spans="1:3" x14ac:dyDescent="0.3">
      <c r="A212" s="5" t="s">
        <v>269</v>
      </c>
      <c r="B212" s="9">
        <f>+'Data for Figure 2'!B330</f>
        <v>14.461118689685604</v>
      </c>
      <c r="C212" s="10"/>
    </row>
    <row r="213" spans="1:3" x14ac:dyDescent="0.3">
      <c r="A213" s="5" t="s">
        <v>270</v>
      </c>
      <c r="B213" s="9">
        <f>+'Data for Figure 2'!B331</f>
        <v>12.666666660393533</v>
      </c>
      <c r="C213" s="10"/>
    </row>
    <row r="214" spans="1:3" x14ac:dyDescent="0.3">
      <c r="A214" s="5" t="s">
        <v>271</v>
      </c>
      <c r="B214" s="9">
        <f>+'Data for Figure 2'!B332</f>
        <v>11.417322827590981</v>
      </c>
      <c r="C214" s="10"/>
    </row>
    <row r="215" spans="1:3" x14ac:dyDescent="0.3">
      <c r="A215" s="5" t="s">
        <v>272</v>
      </c>
      <c r="B215" s="9">
        <f>+'Data for Figure 2'!B333</f>
        <v>13.421052632322672</v>
      </c>
      <c r="C215" s="10"/>
    </row>
    <row r="216" spans="1:3" x14ac:dyDescent="0.3">
      <c r="A216" s="5" t="s">
        <v>273</v>
      </c>
      <c r="B216" s="9">
        <f>+'Data for Figure 2'!B334</f>
        <v>13.842173367219868</v>
      </c>
      <c r="C216" s="10"/>
    </row>
    <row r="217" spans="1:3" x14ac:dyDescent="0.3">
      <c r="A217" s="5" t="s">
        <v>274</v>
      </c>
      <c r="B217" s="9">
        <f>+'Data for Figure 2'!B335</f>
        <v>13.493064328667504</v>
      </c>
      <c r="C217" s="10"/>
    </row>
    <row r="218" spans="1:3" x14ac:dyDescent="0.3">
      <c r="A218" s="5" t="s">
        <v>275</v>
      </c>
      <c r="B218" s="9">
        <f>+'Data for Figure 2'!B336</f>
        <v>12.29611041448746</v>
      </c>
      <c r="C218" s="10"/>
    </row>
    <row r="219" spans="1:3" x14ac:dyDescent="0.3">
      <c r="A219" s="5" t="s">
        <v>276</v>
      </c>
      <c r="B219" s="9">
        <f>+'Data for Figure 2'!B337</f>
        <v>12.422360258508981</v>
      </c>
      <c r="C219" s="10"/>
    </row>
    <row r="220" spans="1:3" x14ac:dyDescent="0.3">
      <c r="A220" s="5" t="s">
        <v>277</v>
      </c>
      <c r="B220" s="9">
        <f>+'Data for Figure 2'!B338</f>
        <v>13.251533732861386</v>
      </c>
      <c r="C220" s="10"/>
    </row>
    <row r="221" spans="1:3" x14ac:dyDescent="0.3">
      <c r="A221" s="5" t="s">
        <v>278</v>
      </c>
      <c r="B221" s="9">
        <f>+'Data for Figure 2'!B339</f>
        <v>14.215686266399462</v>
      </c>
      <c r="C221" s="10"/>
    </row>
    <row r="222" spans="1:3" x14ac:dyDescent="0.3">
      <c r="A222" s="5" t="s">
        <v>279</v>
      </c>
      <c r="B222" s="9">
        <f>+'Data for Figure 2'!B340</f>
        <v>14.963503666868627</v>
      </c>
      <c r="C222" s="10"/>
    </row>
    <row r="223" spans="1:3" x14ac:dyDescent="0.3">
      <c r="A223" s="5" t="s">
        <v>280</v>
      </c>
      <c r="B223" s="9">
        <f>+'Data for Figure 2'!B341</f>
        <v>14.765906360289783</v>
      </c>
      <c r="C223" s="10"/>
    </row>
    <row r="224" spans="1:3" x14ac:dyDescent="0.3">
      <c r="A224" s="5" t="s">
        <v>281</v>
      </c>
      <c r="B224" s="9">
        <f>+'Data for Figure 2'!B342</f>
        <v>14.541120382234629</v>
      </c>
      <c r="C224" s="10"/>
    </row>
    <row r="225" spans="1:3" x14ac:dyDescent="0.3">
      <c r="A225" s="5" t="s">
        <v>282</v>
      </c>
      <c r="B225" s="9">
        <f>+'Data for Figure 2'!B343</f>
        <v>14.792899415159688</v>
      </c>
      <c r="C225" s="10"/>
    </row>
    <row r="226" spans="1:3" x14ac:dyDescent="0.3">
      <c r="A226" s="5" t="s">
        <v>283</v>
      </c>
      <c r="B226" s="9">
        <f>+'Data for Figure 2'!B344</f>
        <v>14.840989401655879</v>
      </c>
      <c r="C226" s="10"/>
    </row>
    <row r="227" spans="1:3" x14ac:dyDescent="0.3">
      <c r="A227" s="5" t="s">
        <v>284</v>
      </c>
      <c r="B227" s="9">
        <f>+'Data for Figure 2'!B345</f>
        <v>12.761020882991936</v>
      </c>
      <c r="C227" s="10"/>
    </row>
    <row r="228" spans="1:3" x14ac:dyDescent="0.3">
      <c r="A228" s="5" t="s">
        <v>285</v>
      </c>
      <c r="B228" s="9">
        <f>+'Data for Figure 2'!B346</f>
        <v>11.818181808989392</v>
      </c>
      <c r="C228" s="10"/>
    </row>
    <row r="229" spans="1:3" x14ac:dyDescent="0.3">
      <c r="A229" s="5" t="s">
        <v>286</v>
      </c>
      <c r="B229" s="9">
        <f>+'Data for Figure 2'!B347</f>
        <v>9.5555555535478565</v>
      </c>
      <c r="C229" s="10"/>
    </row>
    <row r="230" spans="1:3" x14ac:dyDescent="0.3">
      <c r="A230" s="5" t="s">
        <v>287</v>
      </c>
      <c r="B230" s="9">
        <f>+'Data for Figure 2'!B348</f>
        <v>11.620111741305038</v>
      </c>
      <c r="C230" s="10"/>
    </row>
    <row r="231" spans="1:3" x14ac:dyDescent="0.3">
      <c r="A231" s="5" t="s">
        <v>288</v>
      </c>
      <c r="B231" s="9">
        <f>+'Data for Figure 2'!B349</f>
        <v>10.718232047682985</v>
      </c>
      <c r="C231" s="10"/>
    </row>
    <row r="232" spans="1:3" x14ac:dyDescent="0.3">
      <c r="A232" s="5" t="s">
        <v>289</v>
      </c>
      <c r="B232" s="9">
        <f>+'Data for Figure 2'!B350</f>
        <v>10.400866747106718</v>
      </c>
      <c r="C232" s="10"/>
    </row>
    <row r="233" spans="1:3" x14ac:dyDescent="0.3">
      <c r="A233" s="5" t="s">
        <v>290</v>
      </c>
      <c r="B233" s="9">
        <f>+'Data for Figure 2'!B351</f>
        <v>10.622317609424625</v>
      </c>
      <c r="C233" s="10"/>
    </row>
    <row r="234" spans="1:3" x14ac:dyDescent="0.3">
      <c r="A234" s="5" t="s">
        <v>291</v>
      </c>
      <c r="B234" s="9">
        <f>+'Data for Figure 2'!B352</f>
        <v>11.216931216553272</v>
      </c>
      <c r="C234" s="10"/>
    </row>
    <row r="235" spans="1:3" x14ac:dyDescent="0.3">
      <c r="A235" s="5" t="s">
        <v>292</v>
      </c>
      <c r="B235" s="9">
        <f>+'Data for Figure 2'!B353</f>
        <v>9.9372385057094661</v>
      </c>
      <c r="C235" s="10"/>
    </row>
    <row r="236" spans="1:3" x14ac:dyDescent="0.3">
      <c r="A236" s="5" t="s">
        <v>293</v>
      </c>
      <c r="B236" s="9">
        <f>+'Data for Figure 2'!B354</f>
        <v>11.134235167277273</v>
      </c>
      <c r="C236" s="10"/>
    </row>
    <row r="237" spans="1:3" x14ac:dyDescent="0.3">
      <c r="A237" s="5" t="s">
        <v>294</v>
      </c>
      <c r="B237" s="9">
        <f>+'Data for Figure 2'!B355</f>
        <v>10.628865976270351</v>
      </c>
      <c r="C237" s="10"/>
    </row>
    <row r="238" spans="1:3" x14ac:dyDescent="0.3">
      <c r="A238" s="5" t="s">
        <v>295</v>
      </c>
      <c r="B238" s="9">
        <f>+'Data for Figure 2'!B356</f>
        <v>10.35897436278308</v>
      </c>
      <c r="C238" s="10"/>
    </row>
    <row r="239" spans="1:3" x14ac:dyDescent="0.3">
      <c r="A239" s="5" t="s">
        <v>296</v>
      </c>
      <c r="B239" s="9">
        <f>+'Data for Figure 2'!B357</f>
        <v>10.288065851740647</v>
      </c>
      <c r="C239" s="10"/>
    </row>
    <row r="240" spans="1:3" x14ac:dyDescent="0.3">
      <c r="A240" s="5" t="s">
        <v>297</v>
      </c>
      <c r="B240" s="9">
        <f>+'Data for Figure 2'!B358</f>
        <v>8.8414634254244895</v>
      </c>
      <c r="C240" s="10"/>
    </row>
    <row r="241" spans="1:3" x14ac:dyDescent="0.3">
      <c r="A241" s="5" t="s">
        <v>298</v>
      </c>
      <c r="B241" s="9">
        <f>+'Data for Figure 2'!B359</f>
        <v>9.1277890452644339</v>
      </c>
      <c r="C241" s="10"/>
    </row>
    <row r="242" spans="1:3" x14ac:dyDescent="0.3">
      <c r="A242" s="5" t="s">
        <v>299</v>
      </c>
      <c r="B242" s="9">
        <f>+'Data for Figure 2'!B360</f>
        <v>8.9089089115683464</v>
      </c>
      <c r="C242" s="10"/>
    </row>
    <row r="243" spans="1:3" x14ac:dyDescent="0.3">
      <c r="A243" s="5" t="s">
        <v>300</v>
      </c>
      <c r="B243" s="9">
        <f>+'Data for Figure 2'!B361</f>
        <v>10.079840307167331</v>
      </c>
      <c r="C243" s="10"/>
    </row>
    <row r="244" spans="1:3" x14ac:dyDescent="0.3">
      <c r="A244" s="5" t="s">
        <v>301</v>
      </c>
      <c r="B244" s="9">
        <f>+'Data for Figure 2'!B362</f>
        <v>10.500490673352036</v>
      </c>
      <c r="C244" s="10"/>
    </row>
    <row r="245" spans="1:3" x14ac:dyDescent="0.3">
      <c r="A245" s="5" t="s">
        <v>302</v>
      </c>
      <c r="B245" s="9">
        <f>+'Data for Figure 2'!B363</f>
        <v>10.281280310205076</v>
      </c>
      <c r="C245" s="10"/>
    </row>
    <row r="246" spans="1:3" x14ac:dyDescent="0.3">
      <c r="A246" s="5" t="s">
        <v>303</v>
      </c>
      <c r="B246" s="9">
        <f>+'Data for Figure 2'!B364</f>
        <v>10.561370120066705</v>
      </c>
      <c r="C246" s="10"/>
    </row>
    <row r="247" spans="1:3" x14ac:dyDescent="0.3">
      <c r="A247" s="5" t="s">
        <v>304</v>
      </c>
      <c r="B247" s="9">
        <f>+'Data for Figure 2'!B365</f>
        <v>12.464319693222482</v>
      </c>
      <c r="C247" s="10"/>
    </row>
    <row r="248" spans="1:3" x14ac:dyDescent="0.3">
      <c r="A248" s="5" t="s">
        <v>305</v>
      </c>
      <c r="B248" s="9">
        <f>+'Data for Figure 2'!B366</f>
        <v>12.453183511587484</v>
      </c>
      <c r="C248" s="10"/>
    </row>
    <row r="249" spans="1:3" x14ac:dyDescent="0.3">
      <c r="A249" s="5" t="s">
        <v>306</v>
      </c>
      <c r="B249" s="9">
        <f>+'Data for Figure 2'!B367</f>
        <v>12.198303976356106</v>
      </c>
      <c r="C249" s="10"/>
    </row>
    <row r="250" spans="1:3" x14ac:dyDescent="0.3">
      <c r="A250" s="5" t="s">
        <v>307</v>
      </c>
      <c r="B250" s="9">
        <f>+'Data for Figure 2'!B368</f>
        <v>13.475836423011067</v>
      </c>
      <c r="C250" s="10"/>
    </row>
    <row r="251" spans="1:3" x14ac:dyDescent="0.3">
      <c r="A251" s="5" t="s">
        <v>308</v>
      </c>
      <c r="B251" s="9">
        <f>+'Data for Figure 2'!B369</f>
        <v>12.966417908992579</v>
      </c>
      <c r="C251" s="10"/>
    </row>
    <row r="252" spans="1:3" x14ac:dyDescent="0.3">
      <c r="A252" s="5" t="s">
        <v>309</v>
      </c>
      <c r="B252" s="9">
        <f>+'Data for Figure 2'!B370</f>
        <v>13.725490194674039</v>
      </c>
      <c r="C252" s="10"/>
    </row>
    <row r="253" spans="1:3" x14ac:dyDescent="0.3">
      <c r="A253" s="5" t="s">
        <v>310</v>
      </c>
      <c r="B253" s="9">
        <f>+'Data for Figure 2'!B371</f>
        <v>11.802973975415988</v>
      </c>
      <c r="C253" s="10"/>
    </row>
    <row r="254" spans="1:3" x14ac:dyDescent="0.3">
      <c r="A254" s="5" t="s">
        <v>311</v>
      </c>
      <c r="B254" s="9">
        <f>+'Data for Figure 2'!B372</f>
        <v>11.48897057870939</v>
      </c>
      <c r="C254" s="10"/>
    </row>
    <row r="255" spans="1:3" x14ac:dyDescent="0.3">
      <c r="A255" s="5" t="s">
        <v>312</v>
      </c>
      <c r="B255" s="9">
        <f>+'Data for Figure 2'!B373</f>
        <v>10.87941977298037</v>
      </c>
      <c r="C255" s="10"/>
    </row>
    <row r="256" spans="1:3" x14ac:dyDescent="0.3">
      <c r="A256" s="5" t="s">
        <v>313</v>
      </c>
      <c r="B256" s="9">
        <f>+'Data for Figure 2'!B374</f>
        <v>10.390763769922074</v>
      </c>
      <c r="C256" s="10"/>
    </row>
    <row r="257" spans="1:3" x14ac:dyDescent="0.3">
      <c r="A257" s="5" t="s">
        <v>314</v>
      </c>
      <c r="B257" s="9">
        <f>+'Data for Figure 2'!B375</f>
        <v>12.57695690292322</v>
      </c>
      <c r="C257" s="10"/>
    </row>
    <row r="258" spans="1:3" x14ac:dyDescent="0.3">
      <c r="A258" s="5" t="s">
        <v>315</v>
      </c>
      <c r="B258" s="9">
        <f>+'Data for Figure 2'!B376</f>
        <v>13.339070567770349</v>
      </c>
      <c r="C258" s="10"/>
    </row>
    <row r="259" spans="1:3" x14ac:dyDescent="0.3">
      <c r="A259" s="5" t="s">
        <v>316</v>
      </c>
      <c r="B259" s="9">
        <f>+'Data for Figure 2'!B377</f>
        <v>12.94416242956431</v>
      </c>
      <c r="C259" s="10"/>
    </row>
    <row r="260" spans="1:3" x14ac:dyDescent="0.3">
      <c r="A260" s="5" t="s">
        <v>317</v>
      </c>
      <c r="B260" s="9">
        <f>+'Data for Figure 2'!B378</f>
        <v>13.405495427992165</v>
      </c>
      <c r="C260" s="10"/>
    </row>
    <row r="261" spans="1:3" x14ac:dyDescent="0.3">
      <c r="A261" s="5" t="s">
        <v>318</v>
      </c>
      <c r="B261" s="9">
        <f>+'Data for Figure 2'!B379</f>
        <v>13.621262456143413</v>
      </c>
      <c r="C261" s="10"/>
    </row>
    <row r="262" spans="1:3" x14ac:dyDescent="0.3">
      <c r="A262" s="5" t="s">
        <v>319</v>
      </c>
      <c r="B262" s="9">
        <f>+'Data for Figure 2'!B380</f>
        <v>12.28501228837735</v>
      </c>
      <c r="C262" s="10"/>
    </row>
    <row r="263" spans="1:3" x14ac:dyDescent="0.3">
      <c r="A263" s="5" t="s">
        <v>320</v>
      </c>
      <c r="B263" s="9">
        <f>+'Data for Figure 2'!B381</f>
        <v>13.79025598733179</v>
      </c>
      <c r="C263" s="10"/>
    </row>
    <row r="264" spans="1:3" x14ac:dyDescent="0.3">
      <c r="A264" s="5" t="s">
        <v>321</v>
      </c>
      <c r="B264" s="9">
        <f>+'Data for Figure 2'!B382</f>
        <v>14.039408854678337</v>
      </c>
      <c r="C264" s="10"/>
    </row>
    <row r="265" spans="1:3" x14ac:dyDescent="0.3">
      <c r="A265" s="5" t="s">
        <v>322</v>
      </c>
      <c r="B265" s="9">
        <f>+'Data for Figure 2'!B383</f>
        <v>16.708229422744747</v>
      </c>
      <c r="C265" s="10"/>
    </row>
    <row r="266" spans="1:3" x14ac:dyDescent="0.3">
      <c r="A266" s="5" t="s">
        <v>323</v>
      </c>
      <c r="B266" s="9">
        <f>+'Data for Figure 2'!B384</f>
        <v>17.807089861280101</v>
      </c>
      <c r="C266" s="10"/>
    </row>
    <row r="267" spans="1:3" x14ac:dyDescent="0.3">
      <c r="A267" s="5" t="s">
        <v>324</v>
      </c>
      <c r="B267" s="9">
        <f>+'Data for Figure 2'!B385</f>
        <v>17.252657390328132</v>
      </c>
      <c r="C267" s="10"/>
    </row>
    <row r="268" spans="1:3" x14ac:dyDescent="0.3">
      <c r="A268" s="5" t="s">
        <v>325</v>
      </c>
      <c r="B268" s="9">
        <f>+'Data for Figure 2'!B386</f>
        <v>16.733708768640309</v>
      </c>
      <c r="C268" s="10"/>
    </row>
    <row r="269" spans="1:3" x14ac:dyDescent="0.3">
      <c r="A269" s="5" t="s">
        <v>326</v>
      </c>
      <c r="B269" s="9">
        <f>+'Data for Figure 2'!B387</f>
        <v>14.29687500129222</v>
      </c>
      <c r="C269" s="10"/>
    </row>
    <row r="270" spans="1:3" x14ac:dyDescent="0.3">
      <c r="A270" s="5" t="s">
        <v>327</v>
      </c>
      <c r="B270" s="9">
        <f>+'Data for Figure 2'!B388</f>
        <v>12.452543657250148</v>
      </c>
      <c r="C270" s="10"/>
    </row>
    <row r="271" spans="1:3" x14ac:dyDescent="0.3">
      <c r="A271" s="5" t="s">
        <v>328</v>
      </c>
      <c r="B271" s="9">
        <f>+'Data for Figure 2'!B389</f>
        <v>12.509363296964793</v>
      </c>
      <c r="C271" s="10"/>
    </row>
    <row r="272" spans="1:3" x14ac:dyDescent="0.3">
      <c r="A272" s="5" t="s">
        <v>329</v>
      </c>
      <c r="B272" s="9">
        <f>+'Data for Figure 2'!B390</f>
        <v>11.380323054216102</v>
      </c>
      <c r="C272" s="10"/>
    </row>
    <row r="273" spans="1:3" x14ac:dyDescent="0.3">
      <c r="A273" s="5" t="s">
        <v>330</v>
      </c>
      <c r="B273" s="9">
        <f>+'Data for Figure 2'!B391</f>
        <v>12.500000001401856</v>
      </c>
      <c r="C273" s="10"/>
    </row>
    <row r="274" spans="1:3" x14ac:dyDescent="0.3">
      <c r="A274" s="5" t="s">
        <v>331</v>
      </c>
      <c r="B274" s="9">
        <f>+'Data for Figure 2'!B392</f>
        <v>14.442013134416376</v>
      </c>
      <c r="C274" s="10"/>
    </row>
    <row r="275" spans="1:3" x14ac:dyDescent="0.3">
      <c r="A275" s="5" t="s">
        <v>332</v>
      </c>
      <c r="B275" s="9">
        <f>+'Data for Figure 2'!B393</f>
        <v>15.965166908983242</v>
      </c>
      <c r="C275" s="10"/>
    </row>
    <row r="276" spans="1:3" x14ac:dyDescent="0.3">
      <c r="A276" s="5" t="s">
        <v>333</v>
      </c>
      <c r="B276" s="9">
        <f>+'Data for Figure 2'!B394</f>
        <v>16.774658038029312</v>
      </c>
      <c r="C276" s="10"/>
    </row>
    <row r="277" spans="1:3" x14ac:dyDescent="0.3">
      <c r="A277" s="5" t="s">
        <v>334</v>
      </c>
      <c r="B277" s="9">
        <f>+'Data for Figure 2'!B395</f>
        <v>20.584045586131428</v>
      </c>
      <c r="C277" s="10"/>
    </row>
    <row r="278" spans="1:3" x14ac:dyDescent="0.3">
      <c r="A278" s="5" t="s">
        <v>335</v>
      </c>
      <c r="B278" s="9">
        <f>+'Data for Figure 2'!B396</f>
        <v>22.25332400401625</v>
      </c>
      <c r="C278" s="10"/>
    </row>
    <row r="279" spans="1:3" x14ac:dyDescent="0.3">
      <c r="A279" s="5" t="s">
        <v>336</v>
      </c>
      <c r="B279" s="9">
        <f>+'Data for Figure 2'!B397</f>
        <v>24.40725244426163</v>
      </c>
      <c r="C279" s="10"/>
    </row>
    <row r="280" spans="1:3" x14ac:dyDescent="0.3">
      <c r="A280" s="5" t="s">
        <v>337</v>
      </c>
      <c r="B280" s="9">
        <f>+'Data for Figure 2'!B398</f>
        <v>28.256374907585769</v>
      </c>
      <c r="C280" s="10"/>
    </row>
    <row r="281" spans="1:3" x14ac:dyDescent="0.3">
      <c r="A281" s="5" t="s">
        <v>338</v>
      </c>
      <c r="B281" s="9">
        <f>+'Data for Figure 2'!B399</f>
        <v>30.280246062315364</v>
      </c>
      <c r="C281" s="10"/>
    </row>
    <row r="282" spans="1:3" x14ac:dyDescent="0.3">
      <c r="A282" s="5" t="s">
        <v>339</v>
      </c>
      <c r="B282" s="9">
        <f>+'Data for Figure 2'!B400</f>
        <v>32.613099253264657</v>
      </c>
      <c r="C282" s="10"/>
    </row>
    <row r="283" spans="1:3" x14ac:dyDescent="0.3">
      <c r="A283" s="5" t="s">
        <v>340</v>
      </c>
      <c r="B283" s="9">
        <f>+'Data for Figure 2'!B401</f>
        <v>37.083888154561251</v>
      </c>
      <c r="C283" s="10"/>
    </row>
    <row r="284" spans="1:3" x14ac:dyDescent="0.3">
      <c r="A284" s="5" t="s">
        <v>341</v>
      </c>
      <c r="B284" s="9">
        <f>+'Data for Figure 2'!B402</f>
        <v>45.220830584444236</v>
      </c>
      <c r="C284" s="10"/>
    </row>
    <row r="285" spans="1:3" x14ac:dyDescent="0.3">
      <c r="A285" s="5" t="s">
        <v>342</v>
      </c>
      <c r="B285" s="9">
        <f>+'Data for Figure 2'!B403</f>
        <v>51.397011048459241</v>
      </c>
      <c r="C285" s="10"/>
    </row>
    <row r="286" spans="1:3" x14ac:dyDescent="0.3">
      <c r="A286" s="5" t="s">
        <v>343</v>
      </c>
      <c r="B286" s="9">
        <f>+'Data for Figure 2'!B404</f>
        <v>56.469088587489736</v>
      </c>
      <c r="C286" s="10"/>
    </row>
    <row r="287" spans="1:3" x14ac:dyDescent="0.3">
      <c r="A287" s="5" t="s">
        <v>344</v>
      </c>
      <c r="B287" s="9">
        <f>+'Data for Figure 2'!B405</f>
        <v>59.699624530447061</v>
      </c>
      <c r="C287" s="10"/>
    </row>
    <row r="288" spans="1:3" x14ac:dyDescent="0.3">
      <c r="A288" s="5" t="s">
        <v>345</v>
      </c>
      <c r="B288" s="9">
        <f>+'Data for Figure 2'!B406</f>
        <v>63.440197282646139</v>
      </c>
      <c r="C288" s="10"/>
    </row>
    <row r="289" spans="1:3" x14ac:dyDescent="0.3">
      <c r="A289" s="5" t="s">
        <v>346</v>
      </c>
      <c r="B289" s="9">
        <f>+'Data for Figure 2'!B407</f>
        <v>61.075014762505987</v>
      </c>
      <c r="C289" s="10"/>
    </row>
    <row r="290" spans="1:3" x14ac:dyDescent="0.3">
      <c r="A290" s="5" t="s">
        <v>347</v>
      </c>
      <c r="B290" s="9">
        <f>+'Data for Figure 2'!B408</f>
        <v>55.7527189500886</v>
      </c>
      <c r="C290" s="10"/>
    </row>
    <row r="291" spans="1:3" x14ac:dyDescent="0.3">
      <c r="A291" s="5" t="s">
        <v>348</v>
      </c>
      <c r="B291" s="9">
        <f>+'Data for Figure 2'!B409</f>
        <v>52.466367719213203</v>
      </c>
      <c r="C291" s="10"/>
    </row>
    <row r="292" spans="1:3" x14ac:dyDescent="0.3">
      <c r="A292" s="5" t="s">
        <v>349</v>
      </c>
      <c r="B292" s="9">
        <f>+'Data for Figure 2'!B410</f>
        <v>49.704459970625358</v>
      </c>
      <c r="C292" s="10"/>
    </row>
    <row r="293" spans="1:3" x14ac:dyDescent="0.3">
      <c r="A293" s="5" t="s">
        <v>350</v>
      </c>
      <c r="B293" s="9">
        <f>+'Data for Figure 2'!B411</f>
        <v>48.793284366252188</v>
      </c>
      <c r="C293" s="10"/>
    </row>
    <row r="294" spans="1:3" x14ac:dyDescent="0.3">
      <c r="A294" s="5" t="s">
        <v>351</v>
      </c>
      <c r="B294" s="9">
        <f>+'Data for Figure 2'!B412</f>
        <v>47.963340124514417</v>
      </c>
      <c r="C294" s="10"/>
    </row>
    <row r="295" spans="1:3" x14ac:dyDescent="0.3">
      <c r="A295" s="5" t="s">
        <v>352</v>
      </c>
      <c r="B295" s="9">
        <f>+'Data for Figure 2'!B413</f>
        <v>44.73045166894827</v>
      </c>
      <c r="C295" s="10"/>
    </row>
    <row r="296" spans="1:3" x14ac:dyDescent="0.3">
      <c r="A296" s="5" t="s">
        <v>353</v>
      </c>
      <c r="B296" s="9">
        <f>+'Data for Figure 2'!B414</f>
        <v>36.949614165793321</v>
      </c>
      <c r="C296" s="10"/>
    </row>
    <row r="297" spans="1:3" x14ac:dyDescent="0.3">
      <c r="A297" s="5" t="s">
        <v>354</v>
      </c>
      <c r="B297" s="9">
        <f>+'Data for Figure 2'!B415</f>
        <v>30.214592277803654</v>
      </c>
      <c r="C297" s="10"/>
    </row>
    <row r="298" spans="1:3" x14ac:dyDescent="0.3">
      <c r="A298" s="5" t="s">
        <v>355</v>
      </c>
      <c r="B298" s="9">
        <f>+'Data for Figure 2'!B416</f>
        <v>25.173116086224965</v>
      </c>
      <c r="C298" s="10"/>
    </row>
    <row r="299" spans="1:3" x14ac:dyDescent="0.3">
      <c r="A299" s="5" t="s">
        <v>356</v>
      </c>
      <c r="B299" s="9">
        <f>+'Data for Figure 2'!B417</f>
        <v>22.648902816614669</v>
      </c>
      <c r="C299" s="10"/>
    </row>
    <row r="300" spans="1:3" x14ac:dyDescent="0.3">
      <c r="A300" s="5" t="s">
        <v>357</v>
      </c>
      <c r="B300" s="9">
        <f>+'Data for Figure 2'!B418</f>
        <v>19.917012445467307</v>
      </c>
      <c r="C300" s="10"/>
    </row>
    <row r="301" spans="1:3" x14ac:dyDescent="0.3">
      <c r="A301" s="5" t="s">
        <v>358</v>
      </c>
      <c r="B301" s="9">
        <f>+'Data for Figure 2'!B419</f>
        <v>19.141914192161845</v>
      </c>
      <c r="C301" s="10"/>
    </row>
    <row r="302" spans="1:3" x14ac:dyDescent="0.3">
      <c r="A302" s="5" t="s">
        <v>359</v>
      </c>
      <c r="B302" s="9">
        <f>+'Data for Figure 2'!B420</f>
        <v>22.932745314440272</v>
      </c>
      <c r="C302" s="10"/>
    </row>
    <row r="303" spans="1:3" x14ac:dyDescent="0.3">
      <c r="A303" s="5" t="s">
        <v>360</v>
      </c>
      <c r="B303" s="9">
        <f>+'Data for Figure 2'!B421</f>
        <v>25.073529410408526</v>
      </c>
      <c r="C303" s="10"/>
    </row>
    <row r="304" spans="1:3" x14ac:dyDescent="0.3">
      <c r="A304" s="5" t="s">
        <v>361</v>
      </c>
      <c r="B304" s="9">
        <f>+'Data for Figure 2'!B422</f>
        <v>29.935391239397813</v>
      </c>
      <c r="C304" s="10"/>
    </row>
    <row r="305" spans="1:3" x14ac:dyDescent="0.3">
      <c r="A305" s="5" t="s">
        <v>362</v>
      </c>
      <c r="B305" s="9">
        <f>+'Data for Figure 2'!B423</f>
        <v>29.125528917087816</v>
      </c>
      <c r="C305" s="10"/>
    </row>
    <row r="306" spans="1:3" x14ac:dyDescent="0.3">
      <c r="A306" s="5" t="s">
        <v>363</v>
      </c>
      <c r="B306" s="9">
        <f>+'Data for Figure 2'!B424</f>
        <v>28.320715762377645</v>
      </c>
      <c r="C306" s="10"/>
    </row>
    <row r="307" spans="1:3" x14ac:dyDescent="0.3">
      <c r="A307" s="5" t="s">
        <v>364</v>
      </c>
      <c r="B307" s="9">
        <f>+'Data for Figure 2'!B425</f>
        <v>28.825503358658899</v>
      </c>
      <c r="C307" s="10"/>
    </row>
    <row r="308" spans="1:3" x14ac:dyDescent="0.3">
      <c r="A308" s="5" t="s">
        <v>365</v>
      </c>
      <c r="B308" s="9">
        <f>+'Data for Figure 2'!B426</f>
        <v>28.770301619552118</v>
      </c>
      <c r="C308" s="10"/>
    </row>
    <row r="309" spans="1:3" x14ac:dyDescent="0.3">
      <c r="A309" s="5" t="s">
        <v>366</v>
      </c>
      <c r="B309" s="9">
        <f>+'Data for Figure 2'!B427</f>
        <v>30.553724454546828</v>
      </c>
      <c r="C309" s="10"/>
    </row>
    <row r="310" spans="1:3" x14ac:dyDescent="0.3">
      <c r="A310" s="5" t="s">
        <v>367</v>
      </c>
      <c r="B310" s="9">
        <f>+'Data for Figure 2'!B428</f>
        <v>30.914415881317936</v>
      </c>
      <c r="C310" s="10"/>
    </row>
    <row r="311" spans="1:3" x14ac:dyDescent="0.3">
      <c r="A311" s="5" t="s">
        <v>368</v>
      </c>
      <c r="B311" s="9">
        <f>+'Data for Figure 2'!B429</f>
        <v>28.785942493051021</v>
      </c>
      <c r="C311" s="10"/>
    </row>
    <row r="312" spans="1:3" x14ac:dyDescent="0.3">
      <c r="A312" s="5" t="s">
        <v>369</v>
      </c>
      <c r="B312" s="9">
        <f>+'Data for Figure 2'!B430</f>
        <v>27.901855932648132</v>
      </c>
      <c r="C312" s="10"/>
    </row>
    <row r="313" spans="1:3" x14ac:dyDescent="0.3">
      <c r="A313" s="5" t="s">
        <v>370</v>
      </c>
      <c r="B313" s="9">
        <f>+'Data for Figure 2'!B431</f>
        <v>25.854108957552512</v>
      </c>
      <c r="C313" s="10"/>
    </row>
    <row r="314" spans="1:3" x14ac:dyDescent="0.3">
      <c r="A314" s="5" t="s">
        <v>371</v>
      </c>
      <c r="B314" s="9">
        <f>+'Data for Figure 2'!B432</f>
        <v>23.796711509105872</v>
      </c>
      <c r="C314" s="10"/>
    </row>
    <row r="315" spans="1:3" x14ac:dyDescent="0.3">
      <c r="A315" s="5" t="s">
        <v>372</v>
      </c>
      <c r="B315" s="9">
        <f>+'Data for Figure 2'!B433</f>
        <v>24.368018811429316</v>
      </c>
      <c r="C315" s="10"/>
    </row>
    <row r="316" spans="1:3" x14ac:dyDescent="0.3">
      <c r="A316" s="5" t="s">
        <v>373</v>
      </c>
      <c r="B316" s="9">
        <f>+'Data for Figure 2'!B434</f>
        <v>20.718232045170627</v>
      </c>
      <c r="C316" s="10"/>
    </row>
    <row r="317" spans="1:3" x14ac:dyDescent="0.3">
      <c r="A317" s="5" t="s">
        <v>374</v>
      </c>
      <c r="B317" s="9">
        <f>+'Data for Figure 2'!B435</f>
        <v>22.364827959358792</v>
      </c>
      <c r="C317" s="10"/>
    </row>
    <row r="318" spans="1:3" x14ac:dyDescent="0.3">
      <c r="A318" s="5" t="s">
        <v>375</v>
      </c>
      <c r="B318" s="9">
        <f>+'Data for Figure 2'!B436</f>
        <v>22.49932958044074</v>
      </c>
      <c r="C318" s="10"/>
    </row>
    <row r="319" spans="1:3" x14ac:dyDescent="0.3">
      <c r="A319" s="5" t="s">
        <v>376</v>
      </c>
      <c r="B319" s="9">
        <f>+'Data for Figure 2'!B437</f>
        <v>21.25553529559161</v>
      </c>
      <c r="C319" s="10"/>
    </row>
    <row r="320" spans="1:3" x14ac:dyDescent="0.3">
      <c r="A320" s="5" t="s">
        <v>377</v>
      </c>
      <c r="B320" s="9">
        <f>+'Data for Figure 2'!B438</f>
        <v>20.797940797955007</v>
      </c>
      <c r="C320" s="10"/>
    </row>
    <row r="321" spans="1:3" x14ac:dyDescent="0.3">
      <c r="A321" s="5" t="s">
        <v>378</v>
      </c>
      <c r="B321" s="9">
        <f>+'Data for Figure 2'!B439</f>
        <v>19.843473871473694</v>
      </c>
      <c r="C321" s="10"/>
    </row>
    <row r="322" spans="1:3" x14ac:dyDescent="0.3">
      <c r="A322" s="5" t="s">
        <v>379</v>
      </c>
      <c r="B322" s="9">
        <f>+'Data for Figure 2'!B440</f>
        <v>18.891374595046926</v>
      </c>
      <c r="C322" s="10"/>
    </row>
    <row r="323" spans="1:3" x14ac:dyDescent="0.3">
      <c r="A323" s="5" t="s">
        <v>380</v>
      </c>
      <c r="B323" s="9">
        <f>+'Data for Figure 2'!B441</f>
        <v>21.930042174418517</v>
      </c>
      <c r="C323" s="10"/>
    </row>
    <row r="324" spans="1:3" x14ac:dyDescent="0.3">
      <c r="A324" s="5" t="s">
        <v>381</v>
      </c>
      <c r="B324" s="9">
        <f>+'Data for Figure 2'!B442</f>
        <v>23.93015248181165</v>
      </c>
      <c r="C324" s="10"/>
    </row>
    <row r="325" spans="1:3" x14ac:dyDescent="0.3">
      <c r="A325" s="5" t="s">
        <v>382</v>
      </c>
      <c r="B325" s="9">
        <f>+'Data for Figure 2'!B443</f>
        <v>27.512839326224036</v>
      </c>
      <c r="C325" s="10"/>
    </row>
    <row r="326" spans="1:3" x14ac:dyDescent="0.3">
      <c r="A326" s="5" t="s">
        <v>383</v>
      </c>
      <c r="B326" s="9">
        <f>+'Data for Figure 2'!B444</f>
        <v>28.278193672938134</v>
      </c>
      <c r="C326" s="10"/>
    </row>
    <row r="327" spans="1:3" x14ac:dyDescent="0.3">
      <c r="A327" s="5" t="s">
        <v>384</v>
      </c>
      <c r="B327" s="9">
        <f>+'Data for Figure 2'!B445</f>
        <v>27.345781140748926</v>
      </c>
      <c r="C327" s="10"/>
    </row>
    <row r="328" spans="1:3" x14ac:dyDescent="0.3">
      <c r="A328" s="5" t="s">
        <v>385</v>
      </c>
      <c r="B328" s="9">
        <f>+'Data for Figure 2'!B446</f>
        <v>25.514874140948528</v>
      </c>
      <c r="C328" s="10"/>
    </row>
    <row r="329" spans="1:3" x14ac:dyDescent="0.3">
      <c r="A329" s="5" t="s">
        <v>386</v>
      </c>
      <c r="B329" s="9">
        <f>+'Data for Figure 2'!B447</f>
        <v>25.507699177460008</v>
      </c>
      <c r="C329" s="10"/>
    </row>
    <row r="330" spans="1:3" x14ac:dyDescent="0.3">
      <c r="A330" s="5" t="s">
        <v>387</v>
      </c>
      <c r="B330" s="9">
        <f>+'Data for Figure 2'!B448</f>
        <v>29.465849386981468</v>
      </c>
      <c r="C330" s="10"/>
    </row>
    <row r="331" spans="1:3" x14ac:dyDescent="0.3">
      <c r="A331" s="5" t="s">
        <v>388</v>
      </c>
      <c r="B331" s="9">
        <f>+'Data for Figure 2'!B449</f>
        <v>29.538131041791328</v>
      </c>
      <c r="C331" s="10"/>
    </row>
    <row r="332" spans="1:3" x14ac:dyDescent="0.3">
      <c r="A332" s="5" t="s">
        <v>389</v>
      </c>
      <c r="B332" s="9">
        <f>+'Data for Figure 2'!B450</f>
        <v>30.257830811961696</v>
      </c>
      <c r="C332" s="10"/>
    </row>
    <row r="333" spans="1:3" x14ac:dyDescent="0.3">
      <c r="A333" s="5" t="s">
        <v>390</v>
      </c>
      <c r="B333" s="9">
        <f>+'Data for Figure 2'!B451</f>
        <v>31.704234249860153</v>
      </c>
      <c r="C333" s="10"/>
    </row>
    <row r="334" spans="1:3" x14ac:dyDescent="0.3">
      <c r="A334" s="5" t="s">
        <v>391</v>
      </c>
      <c r="B334" s="9">
        <f>+'Data for Figure 2'!B452</f>
        <v>31.946477108302318</v>
      </c>
      <c r="C334" s="10"/>
    </row>
    <row r="335" spans="1:3" x14ac:dyDescent="0.3">
      <c r="A335" s="5" t="s">
        <v>392</v>
      </c>
      <c r="B335" s="9">
        <f>+'Data for Figure 2'!B453</f>
        <v>29.766022378343603</v>
      </c>
      <c r="C335" s="10"/>
    </row>
    <row r="336" spans="1:3" x14ac:dyDescent="0.3">
      <c r="A336" s="5" t="s">
        <v>393</v>
      </c>
      <c r="B336" s="9">
        <f>+'Data for Figure 2'!B454</f>
        <v>29.172454851301289</v>
      </c>
      <c r="C336" s="10"/>
    </row>
    <row r="337" spans="1:3" x14ac:dyDescent="0.3">
      <c r="A337" s="5" t="s">
        <v>394</v>
      </c>
      <c r="B337" s="9">
        <f>+'Data for Figure 2'!B455</f>
        <v>27.253548138740346</v>
      </c>
      <c r="C337" s="10"/>
    </row>
    <row r="338" spans="1:3" x14ac:dyDescent="0.3">
      <c r="A338" s="5" t="s">
        <v>395</v>
      </c>
      <c r="B338" s="9">
        <f>+'Data for Figure 2'!B456</f>
        <v>30.591114456975554</v>
      </c>
      <c r="C338" s="10"/>
    </row>
    <row r="339" spans="1:3" x14ac:dyDescent="0.3">
      <c r="A339" s="5" t="s">
        <v>396</v>
      </c>
      <c r="B339" s="9">
        <f>+'Data for Figure 2'!B457</f>
        <v>32.479584261163971</v>
      </c>
      <c r="C339" s="10"/>
    </row>
    <row r="340" spans="1:3" x14ac:dyDescent="0.3">
      <c r="A340" s="5" t="s">
        <v>397</v>
      </c>
      <c r="B340" s="9">
        <f>+'Data for Figure 2'!B458</f>
        <v>34.348222425801552</v>
      </c>
      <c r="C340" s="10"/>
    </row>
    <row r="341" spans="1:3" x14ac:dyDescent="0.3">
      <c r="A341" s="5" t="s">
        <v>398</v>
      </c>
      <c r="B341" s="9">
        <f>+'Data for Figure 2'!B459</f>
        <v>37.571123752317725</v>
      </c>
      <c r="C341" s="10"/>
    </row>
    <row r="342" spans="1:3" x14ac:dyDescent="0.3">
      <c r="A342" s="5" t="s">
        <v>399</v>
      </c>
      <c r="B342" s="9">
        <f>+'Data for Figure 2'!B460</f>
        <v>36.692593845002762</v>
      </c>
      <c r="C342" s="10"/>
    </row>
    <row r="343" spans="1:3" x14ac:dyDescent="0.3">
      <c r="A343" s="5" t="s">
        <v>400</v>
      </c>
      <c r="B343" s="9">
        <f>+'Data for Figure 2'!B461</f>
        <v>43.316749584842597</v>
      </c>
      <c r="C343" s="10"/>
    </row>
    <row r="344" spans="1:3" x14ac:dyDescent="0.3">
      <c r="A344" s="5" t="s">
        <v>401</v>
      </c>
      <c r="B344" s="9">
        <f>+'Data for Figure 2'!B462</f>
        <v>48.012432522799095</v>
      </c>
      <c r="C344" s="10"/>
    </row>
    <row r="345" spans="1:3" x14ac:dyDescent="0.3">
      <c r="A345" s="5" t="s">
        <v>402</v>
      </c>
      <c r="B345" s="9">
        <f>+'Data for Figure 2'!B463</f>
        <v>49.888035830290093</v>
      </c>
      <c r="C345" s="10"/>
    </row>
    <row r="346" spans="1:3" x14ac:dyDescent="0.3">
      <c r="A346" s="5" t="s">
        <v>403</v>
      </c>
      <c r="B346" s="9">
        <f>+'Data for Figure 2'!B464</f>
        <v>55.728093804192213</v>
      </c>
      <c r="C346" s="10"/>
    </row>
    <row r="347" spans="1:3" x14ac:dyDescent="0.3">
      <c r="A347" s="5" t="s">
        <v>404</v>
      </c>
      <c r="B347" s="9">
        <f>+'Data for Figure 2'!B465</f>
        <v>62.950768266105285</v>
      </c>
      <c r="C347" s="10"/>
    </row>
    <row r="348" spans="1:3" x14ac:dyDescent="0.3">
      <c r="A348" s="5" t="s">
        <v>405</v>
      </c>
      <c r="B348" s="9">
        <f>+'Data for Figure 2'!B466</f>
        <v>71.485635276130964</v>
      </c>
      <c r="C348" s="10"/>
    </row>
    <row r="349" spans="1:3" x14ac:dyDescent="0.3">
      <c r="A349" s="5" t="s">
        <v>406</v>
      </c>
      <c r="B349" s="9">
        <f>+'Data for Figure 2'!B467</f>
        <v>77.39261492225242</v>
      </c>
      <c r="C349" s="10"/>
    </row>
    <row r="350" spans="1:3" x14ac:dyDescent="0.3">
      <c r="A350" s="5" t="s">
        <v>407</v>
      </c>
      <c r="B350" s="9">
        <f>+'Data for Figure 2'!B468</f>
        <v>80.452645236367232</v>
      </c>
      <c r="C350" s="10"/>
    </row>
    <row r="351" spans="1:3" x14ac:dyDescent="0.3">
      <c r="A351" s="5" t="s">
        <v>408</v>
      </c>
      <c r="B351" s="9">
        <f>+'Data for Figure 2'!B469</f>
        <v>85.710282990436056</v>
      </c>
      <c r="C351" s="10"/>
    </row>
    <row r="352" spans="1:3" x14ac:dyDescent="0.3">
      <c r="A352" s="5" t="s">
        <v>409</v>
      </c>
      <c r="B352" s="9">
        <f>+'Data for Figure 2'!B470</f>
        <v>89.415117383973453</v>
      </c>
      <c r="C352" s="10"/>
    </row>
    <row r="353" spans="1:3" x14ac:dyDescent="0.3">
      <c r="A353" s="5" t="s">
        <v>410</v>
      </c>
      <c r="B353" s="9">
        <f>+'Data for Figure 2'!B471</f>
        <v>90.926715783351966</v>
      </c>
      <c r="C353" s="10"/>
    </row>
    <row r="354" spans="1:3" x14ac:dyDescent="0.3">
      <c r="A354" s="5" t="s">
        <v>411</v>
      </c>
      <c r="B354" s="9">
        <f>+'Data for Figure 2'!B472</f>
        <v>99.121721918717157</v>
      </c>
      <c r="C354" s="10"/>
    </row>
    <row r="355" spans="1:3" x14ac:dyDescent="0.3">
      <c r="A355" s="5" t="s">
        <v>412</v>
      </c>
      <c r="B355" s="9">
        <f>+'Data for Figure 2'!B473</f>
        <v>91.263596391565599</v>
      </c>
      <c r="C355" s="10"/>
    </row>
    <row r="356" spans="1:3" x14ac:dyDescent="0.3">
      <c r="A356" s="5" t="s">
        <v>413</v>
      </c>
      <c r="B356" s="9">
        <f>+'Data for Figure 2'!B474</f>
        <v>84.637488947393734</v>
      </c>
      <c r="C356" s="10"/>
    </row>
    <row r="357" spans="1:3" x14ac:dyDescent="0.3">
      <c r="A357" s="5" t="s">
        <v>414</v>
      </c>
      <c r="B357" s="9">
        <f>+'Data for Figure 2'!B475</f>
        <v>84.345320669478085</v>
      </c>
      <c r="C357" s="10"/>
    </row>
    <row r="358" spans="1:3" x14ac:dyDescent="0.3">
      <c r="A358" s="5" t="s">
        <v>415</v>
      </c>
      <c r="B358" s="9">
        <f>+'Data for Figure 2'!B476</f>
        <v>78.154253154665327</v>
      </c>
      <c r="C358" s="10"/>
    </row>
    <row r="359" spans="1:3" x14ac:dyDescent="0.3">
      <c r="A359" s="5" t="s">
        <v>416</v>
      </c>
      <c r="B359" s="9">
        <f>+'Data for Figure 2'!B477</f>
        <v>72.847108631671475</v>
      </c>
      <c r="C359" s="10"/>
    </row>
    <row r="360" spans="1:3" x14ac:dyDescent="0.3">
      <c r="A360" s="5" t="s">
        <v>417</v>
      </c>
      <c r="B360" s="9">
        <f>+'Data for Figure 2'!B478</f>
        <v>68.68840709506992</v>
      </c>
      <c r="C360" s="10"/>
    </row>
    <row r="361" spans="1:3" x14ac:dyDescent="0.3">
      <c r="A361" s="5" t="s">
        <v>418</v>
      </c>
      <c r="B361" s="9">
        <f>+'Data for Figure 2'!B479</f>
        <v>64.180118947000153</v>
      </c>
      <c r="C361" s="10"/>
    </row>
    <row r="362" spans="1:3" x14ac:dyDescent="0.3">
      <c r="A362" s="5" t="s">
        <v>419</v>
      </c>
      <c r="B362" s="9">
        <f>+'Data for Figure 2'!B480</f>
        <v>59.162805561078422</v>
      </c>
      <c r="C362" s="10"/>
    </row>
    <row r="363" spans="1:3" x14ac:dyDescent="0.3">
      <c r="A363" s="5" t="s">
        <v>420</v>
      </c>
      <c r="B363" s="9">
        <f>+'Data for Figure 2'!B481</f>
        <v>54.247133374157677</v>
      </c>
      <c r="C363" s="10"/>
    </row>
    <row r="364" spans="1:3" x14ac:dyDescent="0.3">
      <c r="A364" s="5" t="s">
        <v>421</v>
      </c>
      <c r="B364" s="9">
        <f>+'Data for Figure 2'!B482</f>
        <v>51.970196303304746</v>
      </c>
      <c r="C364" s="10"/>
    </row>
    <row r="365" spans="1:3" x14ac:dyDescent="0.3">
      <c r="A365" s="5" t="s">
        <v>422</v>
      </c>
      <c r="B365" s="9">
        <f>+'Data for Figure 2'!B483</f>
        <v>50.243704305105673</v>
      </c>
      <c r="C365" s="10"/>
    </row>
    <row r="366" spans="1:3" x14ac:dyDescent="0.3">
      <c r="A366" s="5" t="s">
        <v>423</v>
      </c>
      <c r="B366" s="9">
        <f>+'Data for Figure 2'!B484</f>
        <v>43.647884698682951</v>
      </c>
      <c r="C366" s="10"/>
    </row>
    <row r="367" spans="1:3" x14ac:dyDescent="0.3">
      <c r="A367" s="5" t="s">
        <v>424</v>
      </c>
      <c r="B367" s="9">
        <f>+'Data for Figure 2'!B485</f>
        <v>46.233891947117471</v>
      </c>
      <c r="C367" s="10"/>
    </row>
    <row r="368" spans="1:3" x14ac:dyDescent="0.3">
      <c r="A368" s="5" t="s">
        <v>425</v>
      </c>
      <c r="B368" s="9">
        <f>+'Data for Figure 2'!B486</f>
        <v>48.90458517930567</v>
      </c>
      <c r="C368" s="10"/>
    </row>
    <row r="369" spans="1:3" x14ac:dyDescent="0.3">
      <c r="A369" s="5" t="s">
        <v>426</v>
      </c>
      <c r="B369" s="9">
        <f>+'Data for Figure 2'!B487</f>
        <v>47.664254704123742</v>
      </c>
      <c r="C369" s="10"/>
    </row>
    <row r="370" spans="1:3" x14ac:dyDescent="0.3">
      <c r="A370" s="5" t="s">
        <v>427</v>
      </c>
      <c r="B370" s="9">
        <f>+'Data for Figure 2'!B488</f>
        <v>50.334113883990028</v>
      </c>
      <c r="C370" s="10"/>
    </row>
    <row r="371" spans="1:3" x14ac:dyDescent="0.3">
      <c r="A371" s="5" t="s">
        <v>428</v>
      </c>
      <c r="B371" s="9">
        <f>+'Data for Figure 2'!B489</f>
        <v>48.869962146733535</v>
      </c>
      <c r="C371" s="10"/>
    </row>
    <row r="372" spans="1:3" x14ac:dyDescent="0.3">
      <c r="A372" s="5" t="s">
        <v>429</v>
      </c>
      <c r="B372" s="9">
        <f>+'Data for Figure 2'!B490</f>
        <v>46.954166445429934</v>
      </c>
      <c r="C372" s="10"/>
    </row>
    <row r="373" spans="1:3" x14ac:dyDescent="0.3">
      <c r="A373" s="5" t="s">
        <v>430</v>
      </c>
      <c r="B373" s="9">
        <f>+'Data for Figure 2'!B491</f>
        <v>48.266404470822643</v>
      </c>
      <c r="C373" s="10"/>
    </row>
    <row r="374" spans="1:3" x14ac:dyDescent="0.3">
      <c r="A374" s="5" t="s">
        <v>431</v>
      </c>
      <c r="B374" s="9">
        <f>+'Data for Figure 2'!B492</f>
        <v>49.854446897526984</v>
      </c>
      <c r="C374" s="10"/>
    </row>
    <row r="375" spans="1:3" x14ac:dyDescent="0.3">
      <c r="A375" s="5" t="s">
        <v>432</v>
      </c>
      <c r="B375" s="9">
        <f>+'Data for Figure 2'!B493</f>
        <v>49.523157431332507</v>
      </c>
      <c r="C375" s="10"/>
    </row>
    <row r="376" spans="1:3" x14ac:dyDescent="0.3">
      <c r="A376" s="5" t="s">
        <v>433</v>
      </c>
      <c r="B376" s="9">
        <f>+'Data for Figure 2'!B494</f>
        <v>50.452574015410725</v>
      </c>
      <c r="C376" s="10"/>
    </row>
    <row r="377" spans="1:3" x14ac:dyDescent="0.3">
      <c r="A377" s="5" t="s">
        <v>434</v>
      </c>
      <c r="B377" s="9">
        <f>+'Data for Figure 2'!B495</f>
        <v>49.364693160701201</v>
      </c>
      <c r="C377" s="10"/>
    </row>
    <row r="378" spans="1:3" x14ac:dyDescent="0.3">
      <c r="A378" s="5" t="s">
        <v>435</v>
      </c>
      <c r="B378" s="9">
        <f>+'Data for Figure 2'!B496</f>
        <v>48.985858236044002</v>
      </c>
      <c r="C378" s="10"/>
    </row>
    <row r="379" spans="1:3" x14ac:dyDescent="0.3">
      <c r="A379" s="5" t="s">
        <v>436</v>
      </c>
      <c r="B379" s="9">
        <f>+'Data for Figure 2'!B497</f>
        <v>47.147408050663017</v>
      </c>
      <c r="C379" s="10"/>
    </row>
    <row r="380" spans="1:3" x14ac:dyDescent="0.3">
      <c r="A380" s="5" t="s">
        <v>437</v>
      </c>
      <c r="B380" s="9">
        <f>+'Data for Figure 2'!B498</f>
        <v>49.051294419616845</v>
      </c>
      <c r="C380" s="10"/>
    </row>
    <row r="381" spans="1:3" x14ac:dyDescent="0.3">
      <c r="A381" s="5" t="s">
        <v>438</v>
      </c>
      <c r="B381" s="9">
        <f>+'Data for Figure 2'!B499</f>
        <v>48.994472538728353</v>
      </c>
      <c r="C381" s="10"/>
    </row>
    <row r="382" spans="1:3" x14ac:dyDescent="0.3">
      <c r="A382" s="5" t="s">
        <v>439</v>
      </c>
      <c r="B382" s="9">
        <f>+'Data for Figure 2'!B500</f>
        <v>46.96071727077917</v>
      </c>
      <c r="C382" s="10"/>
    </row>
    <row r="383" spans="1:3" x14ac:dyDescent="0.3">
      <c r="A383" s="5" t="s">
        <v>440</v>
      </c>
      <c r="B383" s="9">
        <f>+'Data for Figure 2'!B501</f>
        <v>48.573458475120603</v>
      </c>
      <c r="C383" s="10"/>
    </row>
    <row r="384" spans="1:3" x14ac:dyDescent="0.3">
      <c r="A384" s="5" t="s">
        <v>441</v>
      </c>
      <c r="B384" s="9">
        <f>+'Data for Figure 2'!B502</f>
        <v>50.112034694837874</v>
      </c>
      <c r="C384" s="10"/>
    </row>
    <row r="385" spans="1:3" x14ac:dyDescent="0.3">
      <c r="A385" s="5" t="s">
        <v>442</v>
      </c>
      <c r="B385" s="9">
        <f>+'Data for Figure 2'!B503</f>
        <v>49.621304666555055</v>
      </c>
      <c r="C385" s="10"/>
    </row>
    <row r="386" spans="1:3" x14ac:dyDescent="0.3">
      <c r="A386" s="5" t="s">
        <v>443</v>
      </c>
      <c r="B386" s="9">
        <f>+'Data for Figure 2'!B504</f>
        <v>46.803094752137419</v>
      </c>
      <c r="C386" s="10"/>
    </row>
    <row r="387" spans="1:3" x14ac:dyDescent="0.3">
      <c r="A387" s="5" t="s">
        <v>444</v>
      </c>
      <c r="B387" s="9">
        <f>+'Data for Figure 2'!B505</f>
        <v>48.984397998288557</v>
      </c>
      <c r="C387" s="10"/>
    </row>
    <row r="388" spans="1:3" x14ac:dyDescent="0.3">
      <c r="A388" s="5" t="s">
        <v>445</v>
      </c>
      <c r="B388" s="9">
        <f>+'Data for Figure 2'!B506</f>
        <v>48.912702888802343</v>
      </c>
      <c r="C388" s="10"/>
    </row>
    <row r="389" spans="1:3" x14ac:dyDescent="0.3">
      <c r="A389" s="5" t="s">
        <v>446</v>
      </c>
      <c r="B389" s="9">
        <f>+'Data for Figure 2'!B507</f>
        <v>48.304675716330301</v>
      </c>
      <c r="C389" s="10"/>
    </row>
    <row r="390" spans="1:3" x14ac:dyDescent="0.3">
      <c r="A390" s="5" t="s">
        <v>447</v>
      </c>
      <c r="B390" s="9">
        <f>+'Data for Figure 2'!B508</f>
        <v>46.728592162660256</v>
      </c>
      <c r="C390" s="10"/>
    </row>
    <row r="391" spans="1:3" x14ac:dyDescent="0.3">
      <c r="A391" s="5" t="s">
        <v>448</v>
      </c>
      <c r="B391" s="9">
        <f>+'Data for Figure 2'!B509</f>
        <v>49.621840470084891</v>
      </c>
      <c r="C391" s="10"/>
    </row>
    <row r="392" spans="1:3" x14ac:dyDescent="0.3">
      <c r="A392" s="5" t="s">
        <v>449</v>
      </c>
      <c r="B392" s="9">
        <f>+'Data for Figure 2'!B510</f>
        <v>48.837585630557825</v>
      </c>
      <c r="C392" s="10"/>
    </row>
    <row r="393" spans="1:3" x14ac:dyDescent="0.3">
      <c r="A393" s="5" t="s">
        <v>450</v>
      </c>
      <c r="B393" s="9">
        <f>+'Data for Figure 2'!B511</f>
        <v>50.445970479305281</v>
      </c>
      <c r="C393" s="10"/>
    </row>
    <row r="394" spans="1:3" x14ac:dyDescent="0.3">
      <c r="A394" s="5" t="s">
        <v>451</v>
      </c>
      <c r="B394" s="9">
        <f>+'Data for Figure 2'!B512</f>
        <v>51.785021844119548</v>
      </c>
      <c r="C394" s="10"/>
    </row>
    <row r="395" spans="1:3" x14ac:dyDescent="0.3">
      <c r="A395" s="5" t="s">
        <v>452</v>
      </c>
      <c r="B395" s="9">
        <f>+'Data for Figure 2'!B513</f>
        <v>52.291546070143369</v>
      </c>
      <c r="C395" s="10"/>
    </row>
    <row r="396" spans="1:3" x14ac:dyDescent="0.3">
      <c r="A396" s="5" t="s">
        <v>453</v>
      </c>
      <c r="B396" s="9">
        <f>+'Data for Figure 2'!B514</f>
        <v>61.055469953753835</v>
      </c>
      <c r="C396" s="10"/>
    </row>
    <row r="397" spans="1:3" x14ac:dyDescent="0.3">
      <c r="A397" s="5" t="s">
        <v>454</v>
      </c>
      <c r="B397" s="9">
        <f>+'Data for Figure 2'!B515</f>
        <v>65.8579826442691</v>
      </c>
      <c r="C397" s="10"/>
    </row>
    <row r="398" spans="1:3" x14ac:dyDescent="0.3">
      <c r="A398" s="5" t="s">
        <v>455</v>
      </c>
      <c r="B398" s="9">
        <f>+'Data for Figure 2'!B516</f>
        <v>63.893134995541764</v>
      </c>
      <c r="C398" s="10"/>
    </row>
    <row r="399" spans="1:3" x14ac:dyDescent="0.3">
      <c r="A399" s="5" t="s">
        <v>456</v>
      </c>
      <c r="B399" s="9">
        <f>+'Data for Figure 2'!B517</f>
        <v>60.223056488648872</v>
      </c>
      <c r="C399" s="10"/>
    </row>
    <row r="400" spans="1:3" x14ac:dyDescent="0.3">
      <c r="A400" s="5" t="s">
        <v>457</v>
      </c>
      <c r="B400" s="9">
        <f>+'Data for Figure 2'!B518</f>
        <v>58.460988132273229</v>
      </c>
      <c r="C400" s="10"/>
    </row>
    <row r="401" spans="1:3" x14ac:dyDescent="0.3">
      <c r="A401" s="5" t="s">
        <v>458</v>
      </c>
      <c r="B401" s="9">
        <f>+'Data for Figure 2'!B519</f>
        <v>55.834672416049379</v>
      </c>
      <c r="C401" s="10"/>
    </row>
    <row r="402" spans="1:3" x14ac:dyDescent="0.3">
      <c r="A402" s="5" t="s">
        <v>459</v>
      </c>
      <c r="B402" s="9">
        <f>+'Data for Figure 2'!B520</f>
        <v>56.059586927342984</v>
      </c>
      <c r="C402" s="10"/>
    </row>
    <row r="403" spans="1:3" x14ac:dyDescent="0.3">
      <c r="A403" s="5" t="s">
        <v>460</v>
      </c>
      <c r="B403" s="9">
        <f>+'Data for Figure 2'!B521</f>
        <v>53.615453998912699</v>
      </c>
      <c r="C403" s="10"/>
    </row>
    <row r="404" spans="1:3" x14ac:dyDescent="0.3">
      <c r="A404" s="5" t="s">
        <v>461</v>
      </c>
      <c r="B404" s="9">
        <f>+'Data for Figure 2'!B522</f>
        <v>54.820063059329826</v>
      </c>
      <c r="C404" s="10"/>
    </row>
    <row r="405" spans="1:3" x14ac:dyDescent="0.3">
      <c r="A405" s="5" t="s">
        <v>462</v>
      </c>
      <c r="B405" s="9">
        <f>+'Data for Figure 2'!B523</f>
        <v>52.140608604399709</v>
      </c>
      <c r="C405" s="10"/>
    </row>
    <row r="406" spans="1:3" x14ac:dyDescent="0.3">
      <c r="A406" s="5" t="s">
        <v>463</v>
      </c>
      <c r="B406" s="9">
        <f>+'Data for Figure 2'!B524</f>
        <v>49.941241590854176</v>
      </c>
      <c r="C406" s="10"/>
    </row>
    <row r="407" spans="1:3" x14ac:dyDescent="0.3">
      <c r="A407" s="5" t="s">
        <v>464</v>
      </c>
      <c r="B407" s="9">
        <f>+'Data for Figure 2'!B525</f>
        <v>46.103123450665429</v>
      </c>
      <c r="C407" s="10"/>
    </row>
    <row r="408" spans="1:3" x14ac:dyDescent="0.3">
      <c r="A408" s="5" t="s">
        <v>465</v>
      </c>
      <c r="B408" s="9">
        <f>+'Data for Figure 2'!B526</f>
        <v>35.544726142239028</v>
      </c>
      <c r="C408" s="10"/>
    </row>
    <row r="409" spans="1:3" x14ac:dyDescent="0.3">
      <c r="A409" s="5" t="s">
        <v>466</v>
      </c>
      <c r="B409" s="9">
        <f>+'Data for Figure 2'!B527</f>
        <v>31.516174402112473</v>
      </c>
      <c r="C409" s="10"/>
    </row>
    <row r="410" spans="1:3" x14ac:dyDescent="0.3">
      <c r="A410" s="5" t="s">
        <v>467</v>
      </c>
      <c r="B410" s="9">
        <f>+'Data for Figure 2'!B528</f>
        <v>32.286040425429263</v>
      </c>
      <c r="C410" s="10"/>
    </row>
    <row r="411" spans="1:3" x14ac:dyDescent="0.3">
      <c r="A411" s="5" t="s">
        <v>468</v>
      </c>
      <c r="B411" s="9">
        <f>+'Data for Figure 2'!B529</f>
        <v>30.960537133349717</v>
      </c>
      <c r="C411" s="10"/>
    </row>
    <row r="412" spans="1:3" x14ac:dyDescent="0.3">
      <c r="A412" s="5" t="s">
        <v>469</v>
      </c>
      <c r="B412" s="9">
        <f>+'Data for Figure 2'!B530</f>
        <v>29.1380615348668</v>
      </c>
      <c r="C412" s="10"/>
    </row>
    <row r="413" spans="1:3" x14ac:dyDescent="0.3">
      <c r="A413" s="5" t="s">
        <v>470</v>
      </c>
      <c r="B413" s="9">
        <f>+'Data for Figure 2'!B531</f>
        <v>32.031117434353249</v>
      </c>
      <c r="C413" s="10"/>
    </row>
    <row r="414" spans="1:3" x14ac:dyDescent="0.3">
      <c r="A414" s="5" t="s">
        <v>471</v>
      </c>
      <c r="B414" s="9">
        <f>+'Data for Figure 2'!B532</f>
        <v>31.619446029042031</v>
      </c>
      <c r="C414" s="10"/>
    </row>
    <row r="415" spans="1:3" x14ac:dyDescent="0.3">
      <c r="A415" s="5" t="s">
        <v>472</v>
      </c>
      <c r="B415" s="9">
        <f>+'Data for Figure 2'!B533</f>
        <v>30.815432793313381</v>
      </c>
      <c r="C415" s="10"/>
    </row>
    <row r="416" spans="1:3" x14ac:dyDescent="0.3">
      <c r="A416" s="5" t="s">
        <v>473</v>
      </c>
      <c r="B416" s="9">
        <f>+'Data for Figure 2'!B534</f>
        <v>26.888189234617666</v>
      </c>
      <c r="C416" s="10"/>
    </row>
    <row r="417" spans="1:3" x14ac:dyDescent="0.3">
      <c r="A417" s="5" t="s">
        <v>474</v>
      </c>
      <c r="B417" s="9">
        <f>+'Data for Figure 2'!B535</f>
        <v>26.515621766984676</v>
      </c>
      <c r="C417" s="10"/>
    </row>
    <row r="418" spans="1:3" x14ac:dyDescent="0.3">
      <c r="A418" s="5" t="s">
        <v>475</v>
      </c>
      <c r="B418" s="9">
        <f>+'Data for Figure 2'!B536</f>
        <v>25.777505168085902</v>
      </c>
      <c r="C418" s="10"/>
    </row>
    <row r="419" spans="1:3" x14ac:dyDescent="0.3">
      <c r="A419" s="5" t="s">
        <v>476</v>
      </c>
      <c r="B419" s="9">
        <f>+'Data for Figure 2'!B537</f>
        <v>27.181105568538321</v>
      </c>
      <c r="C419" s="10"/>
    </row>
    <row r="420" spans="1:3" x14ac:dyDescent="0.3">
      <c r="A420" s="5" t="s">
        <v>477</v>
      </c>
      <c r="B420" s="9">
        <f>+'Data for Figure 2'!B538</f>
        <v>26.236848490127642</v>
      </c>
      <c r="C420" s="10"/>
    </row>
    <row r="421" spans="1:3" x14ac:dyDescent="0.3">
      <c r="A421" s="5" t="s">
        <v>478</v>
      </c>
      <c r="B421" s="9">
        <f>+'Data for Figure 2'!B539</f>
        <v>23.832185481564938</v>
      </c>
      <c r="C421" s="10"/>
    </row>
    <row r="422" spans="1:3" x14ac:dyDescent="0.3">
      <c r="A422" s="5" t="s">
        <v>479</v>
      </c>
      <c r="B422" s="9">
        <f>+'Data for Figure 2'!B540</f>
        <v>24.50199412806797</v>
      </c>
      <c r="C422" s="10"/>
    </row>
    <row r="423" spans="1:3" x14ac:dyDescent="0.3">
      <c r="A423" s="5" t="s">
        <v>480</v>
      </c>
      <c r="B423" s="9">
        <f>+'Data for Figure 2'!B541</f>
        <v>25.383206905487476</v>
      </c>
      <c r="C423" s="10"/>
    </row>
    <row r="424" spans="1:3" x14ac:dyDescent="0.3">
      <c r="A424" s="5" t="s">
        <v>481</v>
      </c>
      <c r="B424" s="9">
        <f>+'Data for Figure 2'!B542</f>
        <v>26.897686375184037</v>
      </c>
      <c r="C424" s="10"/>
    </row>
    <row r="425" spans="1:3" x14ac:dyDescent="0.3">
      <c r="A425" s="5" t="s">
        <v>482</v>
      </c>
      <c r="B425" s="9">
        <f>+'Data for Figure 2'!B543</f>
        <v>23.472363647188143</v>
      </c>
      <c r="C425" s="10"/>
    </row>
    <row r="426" spans="1:3" x14ac:dyDescent="0.3">
      <c r="A426" s="5" t="s">
        <v>483</v>
      </c>
      <c r="B426" s="9">
        <f>+'Data for Figure 2'!B544</f>
        <v>22.669222175088954</v>
      </c>
      <c r="C426" s="10"/>
    </row>
    <row r="427" spans="1:3" x14ac:dyDescent="0.3">
      <c r="A427" s="5" t="s">
        <v>484</v>
      </c>
      <c r="B427" s="9">
        <f>+'Data for Figure 2'!B545</f>
        <v>22.162167216946884</v>
      </c>
      <c r="C427" s="10"/>
    </row>
    <row r="428" spans="1:3" x14ac:dyDescent="0.3">
      <c r="A428" s="5" t="s">
        <v>485</v>
      </c>
      <c r="B428" s="9">
        <f>+'Data for Figure 2'!B546</f>
        <v>22.855403460787294</v>
      </c>
      <c r="C428" s="10"/>
    </row>
    <row r="429" spans="1:3" x14ac:dyDescent="0.3">
      <c r="A429" s="5" t="s">
        <v>486</v>
      </c>
      <c r="B429" s="9">
        <f>+'Data for Figure 2'!B547</f>
        <v>22.473900836807449</v>
      </c>
      <c r="C429" s="10"/>
    </row>
    <row r="430" spans="1:3" x14ac:dyDescent="0.3">
      <c r="A430" s="5" t="s">
        <v>487</v>
      </c>
      <c r="B430" s="9">
        <f>+'Data for Figure 2'!B548</f>
        <v>22.544521908747917</v>
      </c>
      <c r="C430" s="10"/>
    </row>
    <row r="431" spans="1:3" x14ac:dyDescent="0.3">
      <c r="A431" s="5" t="s">
        <v>488</v>
      </c>
      <c r="B431" s="9">
        <f>+'Data for Figure 2'!B549</f>
        <v>21.977640812183008</v>
      </c>
      <c r="C431" s="10"/>
    </row>
    <row r="432" spans="1:3" x14ac:dyDescent="0.3">
      <c r="A432" s="5" t="s">
        <v>489</v>
      </c>
      <c r="B432" s="9">
        <f>+'Data for Figure 2'!B550</f>
        <v>22.823769918971326</v>
      </c>
      <c r="C432" s="10"/>
    </row>
    <row r="433" spans="1:3" x14ac:dyDescent="0.3">
      <c r="A433" s="5" t="s">
        <v>490</v>
      </c>
      <c r="B433" s="9">
        <f>+'Data for Figure 2'!B551</f>
        <v>22.934028827255482</v>
      </c>
      <c r="C433" s="10"/>
    </row>
    <row r="434" spans="1:3" x14ac:dyDescent="0.3">
      <c r="A434" s="5" t="s">
        <v>491</v>
      </c>
      <c r="B434" s="9">
        <f>+'Data for Figure 2'!B552</f>
        <v>22.189446637317367</v>
      </c>
      <c r="C434" s="10"/>
    </row>
    <row r="435" spans="1:3" x14ac:dyDescent="0.3">
      <c r="A435" s="5" t="s">
        <v>492</v>
      </c>
      <c r="B435" s="9">
        <f>+'Data for Figure 2'!B553</f>
        <v>22.773813994324964</v>
      </c>
      <c r="C435" s="10"/>
    </row>
    <row r="436" spans="1:3" x14ac:dyDescent="0.3">
      <c r="A436" s="5" t="s">
        <v>493</v>
      </c>
      <c r="B436" s="9">
        <f>+'Data for Figure 2'!B554</f>
        <v>22.079605860253348</v>
      </c>
      <c r="C436" s="10"/>
    </row>
    <row r="437" spans="1:3" x14ac:dyDescent="0.3">
      <c r="A437" s="5" t="s">
        <v>494</v>
      </c>
      <c r="B437" s="9">
        <f>+'Data for Figure 2'!B555</f>
        <v>23.695714834717172</v>
      </c>
      <c r="C437" s="10"/>
    </row>
    <row r="438" spans="1:3" x14ac:dyDescent="0.3">
      <c r="A438" s="5" t="s">
        <v>495</v>
      </c>
      <c r="B438" s="9">
        <f>+'Data for Figure 2'!B556</f>
        <v>24.812154045447077</v>
      </c>
      <c r="C438" s="10"/>
    </row>
    <row r="439" spans="1:3" x14ac:dyDescent="0.3">
      <c r="A439" s="5" t="s">
        <v>496</v>
      </c>
      <c r="B439" s="9">
        <f>+'Data for Figure 2'!B557</f>
        <v>25.140272047348699</v>
      </c>
      <c r="C439" s="10"/>
    </row>
    <row r="440" spans="1:3" x14ac:dyDescent="0.3">
      <c r="A440" s="5" t="s">
        <v>497</v>
      </c>
      <c r="B440" s="9">
        <f>+'Data for Figure 2'!B558</f>
        <v>22.408589233456809</v>
      </c>
      <c r="C440" s="10"/>
    </row>
    <row r="441" spans="1:3" x14ac:dyDescent="0.3">
      <c r="A441" s="5" t="s">
        <v>498</v>
      </c>
      <c r="B441" s="9">
        <f>+'Data for Figure 2'!B559</f>
        <v>22.755868126563428</v>
      </c>
      <c r="C441" s="10"/>
    </row>
    <row r="442" spans="1:3" x14ac:dyDescent="0.3">
      <c r="A442" s="5" t="s">
        <v>499</v>
      </c>
      <c r="B442" s="9">
        <f>+'Data for Figure 2'!B560</f>
        <v>24.062418295680544</v>
      </c>
      <c r="C442" s="10"/>
    </row>
    <row r="443" spans="1:3" x14ac:dyDescent="0.3">
      <c r="A443" s="5" t="s">
        <v>500</v>
      </c>
      <c r="B443" s="9">
        <f>+'Data for Figure 2'!B561</f>
        <v>25.172823510369845</v>
      </c>
      <c r="C443" s="10"/>
    </row>
    <row r="444" spans="1:3" x14ac:dyDescent="0.3">
      <c r="A444" s="5" t="s">
        <v>501</v>
      </c>
      <c r="B444" s="9">
        <f>+'Data for Figure 2'!B562</f>
        <v>25.020705617086357</v>
      </c>
      <c r="C444" s="10"/>
    </row>
    <row r="445" spans="1:3" x14ac:dyDescent="0.3">
      <c r="A445" s="5" t="s">
        <v>502</v>
      </c>
      <c r="B445" s="9">
        <f>+'Data for Figure 2'!B563</f>
        <v>25.39199458715855</v>
      </c>
      <c r="C445" s="10"/>
    </row>
    <row r="446" spans="1:3" x14ac:dyDescent="0.3">
      <c r="A446" s="5" t="s">
        <v>503</v>
      </c>
      <c r="B446" s="9">
        <f>+'Data for Figure 2'!B564</f>
        <v>26.214701746744275</v>
      </c>
      <c r="C446" s="10"/>
    </row>
    <row r="447" spans="1:3" x14ac:dyDescent="0.3">
      <c r="A447" s="5" t="s">
        <v>504</v>
      </c>
      <c r="B447" s="9">
        <f>+'Data for Figure 2'!B565</f>
        <v>25.620430680230232</v>
      </c>
      <c r="C447" s="10"/>
    </row>
    <row r="448" spans="1:3" x14ac:dyDescent="0.3">
      <c r="A448" s="5" t="s">
        <v>505</v>
      </c>
      <c r="B448" s="9">
        <f>+'Data for Figure 2'!B566</f>
        <v>30.581059433097501</v>
      </c>
      <c r="C448" s="10"/>
    </row>
    <row r="449" spans="1:3" x14ac:dyDescent="0.3">
      <c r="A449" s="5" t="s">
        <v>506</v>
      </c>
      <c r="B449" s="9">
        <f>+'Data for Figure 2'!B567</f>
        <v>31.755524455426599</v>
      </c>
      <c r="C449" s="10"/>
    </row>
    <row r="450" spans="1:3" x14ac:dyDescent="0.3">
      <c r="A450" s="5" t="s">
        <v>507</v>
      </c>
      <c r="B450" s="9">
        <f>+'Data for Figure 2'!B568</f>
        <v>29.918409984890147</v>
      </c>
      <c r="C450" s="10"/>
    </row>
    <row r="451" spans="1:3" x14ac:dyDescent="0.3">
      <c r="A451" s="5" t="s">
        <v>508</v>
      </c>
      <c r="B451" s="9">
        <f>+'Data for Figure 2'!B569</f>
        <v>28.910078854213172</v>
      </c>
      <c r="C451" s="10"/>
    </row>
    <row r="452" spans="1:3" x14ac:dyDescent="0.3">
      <c r="A452" s="5" t="s">
        <v>509</v>
      </c>
      <c r="B452" s="9">
        <f>+'Data for Figure 2'!B570</f>
        <v>31.240847166381936</v>
      </c>
      <c r="C452" s="10"/>
    </row>
    <row r="453" spans="1:3" x14ac:dyDescent="0.3">
      <c r="A453" s="5" t="s">
        <v>510</v>
      </c>
      <c r="B453" s="9">
        <f>+'Data for Figure 2'!B571</f>
        <v>31.109445277407243</v>
      </c>
      <c r="C453" s="10"/>
    </row>
    <row r="454" spans="1:3" x14ac:dyDescent="0.3">
      <c r="A454" s="5" t="s">
        <v>511</v>
      </c>
      <c r="B454" s="9">
        <f>+'Data for Figure 2'!B572</f>
        <v>31.520778072514076</v>
      </c>
      <c r="C454" s="10"/>
    </row>
    <row r="455" spans="1:3" x14ac:dyDescent="0.3">
      <c r="A455" s="5" t="s">
        <v>512</v>
      </c>
      <c r="B455" s="9">
        <f>+'Data for Figure 2'!B573</f>
        <v>30.708092485592253</v>
      </c>
      <c r="C455" s="10"/>
    </row>
    <row r="456" spans="1:3" x14ac:dyDescent="0.3">
      <c r="A456" s="5" t="s">
        <v>513</v>
      </c>
      <c r="B456" s="9">
        <f>+'Data for Figure 2'!B574</f>
        <v>30.628087508799595</v>
      </c>
      <c r="C456" s="10"/>
    </row>
    <row r="457" spans="1:3" x14ac:dyDescent="0.3">
      <c r="A457" s="5" t="s">
        <v>514</v>
      </c>
      <c r="B457" s="9">
        <f>+'Data for Figure 2'!B575</f>
        <v>30.993745656623251</v>
      </c>
      <c r="C457" s="10"/>
    </row>
    <row r="458" spans="1:3" x14ac:dyDescent="0.3">
      <c r="A458" s="5" t="s">
        <v>515</v>
      </c>
      <c r="B458" s="9">
        <f>+'Data for Figure 2'!B576</f>
        <v>29.91162474507032</v>
      </c>
      <c r="C458" s="10"/>
    </row>
    <row r="459" spans="1:3" x14ac:dyDescent="0.3">
      <c r="A459" s="5" t="s">
        <v>516</v>
      </c>
      <c r="B459" s="9">
        <f>+'Data for Figure 2'!B577</f>
        <v>30.671140939582386</v>
      </c>
      <c r="C459" s="10"/>
    </row>
    <row r="460" spans="1:3" x14ac:dyDescent="0.3">
      <c r="A460" s="5" t="s">
        <v>517</v>
      </c>
      <c r="B460" s="9">
        <f>+'Data for Figure 2'!B578</f>
        <v>27.679697351855935</v>
      </c>
      <c r="C460" s="10"/>
    </row>
    <row r="461" spans="1:3" x14ac:dyDescent="0.3">
      <c r="A461" s="5" t="s">
        <v>518</v>
      </c>
      <c r="B461" s="9">
        <f>+'Data for Figure 2'!B579</f>
        <v>29.006703229749832</v>
      </c>
      <c r="C461" s="10"/>
    </row>
    <row r="462" spans="1:3" x14ac:dyDescent="0.3">
      <c r="A462" s="5" t="s">
        <v>519</v>
      </c>
      <c r="B462" s="9">
        <f>+'Data for Figure 2'!B580</f>
        <v>30.630630630635981</v>
      </c>
      <c r="C462" s="10"/>
    </row>
    <row r="463" spans="1:3" x14ac:dyDescent="0.3">
      <c r="A463" s="5" t="s">
        <v>520</v>
      </c>
      <c r="B463" s="9">
        <f>+'Data for Figure 2'!B581</f>
        <v>33.608004708648018</v>
      </c>
      <c r="C463" s="10"/>
    </row>
    <row r="464" spans="1:3" x14ac:dyDescent="0.3">
      <c r="A464" s="5" t="s">
        <v>521</v>
      </c>
      <c r="B464" s="9">
        <f>+'Data for Figure 2'!B582</f>
        <v>33.913043478238421</v>
      </c>
      <c r="C464" s="10"/>
    </row>
    <row r="465" spans="1:3" x14ac:dyDescent="0.3">
      <c r="A465" s="5" t="s">
        <v>522</v>
      </c>
      <c r="B465" s="9">
        <f>+'Data for Figure 2'!B583</f>
        <v>35.906232132642167</v>
      </c>
      <c r="C465" s="10"/>
    </row>
    <row r="466" spans="1:3" x14ac:dyDescent="0.3">
      <c r="A466" s="5" t="s">
        <v>523</v>
      </c>
      <c r="B466" s="9">
        <f>+'Data for Figure 2'!B584</f>
        <v>34.22969187674363</v>
      </c>
      <c r="C466" s="10"/>
    </row>
    <row r="467" spans="1:3" x14ac:dyDescent="0.3">
      <c r="A467" s="5" t="s">
        <v>524</v>
      </c>
      <c r="B467" s="9">
        <f>+'Data for Figure 2'!B585</f>
        <v>34.162520729675606</v>
      </c>
      <c r="C467" s="10"/>
    </row>
    <row r="468" spans="1:3" x14ac:dyDescent="0.3">
      <c r="A468" s="5" t="s">
        <v>525</v>
      </c>
      <c r="B468" s="9">
        <f>+'Data for Figure 2'!B586</f>
        <v>37.763371150791045</v>
      </c>
      <c r="C468" s="10"/>
    </row>
    <row r="469" spans="1:3" x14ac:dyDescent="0.3">
      <c r="A469" s="5" t="s">
        <v>526</v>
      </c>
      <c r="B469" s="9">
        <f>+'Data for Figure 2'!B587</f>
        <v>44.03183023879118</v>
      </c>
      <c r="C469" s="10"/>
    </row>
    <row r="470" spans="1:3" x14ac:dyDescent="0.3">
      <c r="A470" s="5" t="s">
        <v>527</v>
      </c>
      <c r="B470" s="9">
        <f>+'Data for Figure 2'!B588</f>
        <v>45.00261643118364</v>
      </c>
      <c r="C470" s="10"/>
    </row>
    <row r="471" spans="1:3" x14ac:dyDescent="0.3">
      <c r="A471" s="5" t="s">
        <v>528</v>
      </c>
      <c r="B471" s="9">
        <f>+'Data for Figure 2'!B589</f>
        <v>43.400102722154401</v>
      </c>
      <c r="C471" s="10"/>
    </row>
    <row r="472" spans="1:3" x14ac:dyDescent="0.3">
      <c r="A472" s="5" t="s">
        <v>529</v>
      </c>
      <c r="B472" s="9">
        <f>+'Data for Figure 2'!B590</f>
        <v>42.271604938277839</v>
      </c>
      <c r="C472" s="10"/>
    </row>
    <row r="473" spans="1:3" x14ac:dyDescent="0.3">
      <c r="A473" s="5" t="s">
        <v>530</v>
      </c>
      <c r="B473" s="9">
        <f>+'Data for Figure 2'!B591</f>
        <v>39.726027397221046</v>
      </c>
      <c r="C473" s="10"/>
    </row>
    <row r="474" spans="1:3" x14ac:dyDescent="0.3">
      <c r="A474" s="5" t="s">
        <v>531</v>
      </c>
      <c r="B474" s="9">
        <f>+'Data for Figure 2'!B592</f>
        <v>54.344827586198122</v>
      </c>
      <c r="C474" s="10"/>
    </row>
    <row r="475" spans="1:3" x14ac:dyDescent="0.3">
      <c r="A475" s="5" t="s">
        <v>532</v>
      </c>
      <c r="B475" s="9">
        <f>+'Data for Figure 2'!B593</f>
        <v>56.079295154179796</v>
      </c>
      <c r="C475" s="10"/>
    </row>
    <row r="476" spans="1:3" x14ac:dyDescent="0.3">
      <c r="A476" s="5" t="s">
        <v>533</v>
      </c>
      <c r="B476" s="9">
        <f>+'Data for Figure 2'!B594</f>
        <v>54.71861471864343</v>
      </c>
      <c r="C476" s="10"/>
    </row>
    <row r="477" spans="1:3" x14ac:dyDescent="0.3">
      <c r="A477" s="5" t="s">
        <v>534</v>
      </c>
      <c r="B477" s="9">
        <f>+'Data for Figure 2'!B595</f>
        <v>53.050063104775006</v>
      </c>
      <c r="C477" s="10"/>
    </row>
    <row r="478" spans="1:3" x14ac:dyDescent="0.3">
      <c r="A478" s="5" t="s">
        <v>535</v>
      </c>
      <c r="B478" s="9">
        <f>+'Data for Figure 2'!B596</f>
        <v>56.469115191976861</v>
      </c>
      <c r="C478" s="10"/>
    </row>
    <row r="479" spans="1:3" x14ac:dyDescent="0.3">
      <c r="A479" s="5" t="s">
        <v>536</v>
      </c>
      <c r="B479" s="9">
        <f>+'Data for Figure 2'!B597</f>
        <v>55.294602389792843</v>
      </c>
      <c r="C479" s="10"/>
    </row>
    <row r="480" spans="1:3" x14ac:dyDescent="0.3">
      <c r="A480" s="5" t="s">
        <v>537</v>
      </c>
      <c r="B480" s="9">
        <f>+'Data for Figure 2'!B598</f>
        <v>50.392156862697554</v>
      </c>
      <c r="C480" s="10"/>
    </row>
    <row r="481" spans="1:3" x14ac:dyDescent="0.3">
      <c r="A481" s="5" t="s">
        <v>538</v>
      </c>
      <c r="B481" s="9">
        <f>+'Data for Figure 2'!B599</f>
        <v>47.145488029447357</v>
      </c>
      <c r="C481" s="10"/>
    </row>
    <row r="482" spans="1:3" x14ac:dyDescent="0.3">
      <c r="A482" s="5" t="s">
        <v>539</v>
      </c>
      <c r="B482" s="9">
        <f>+'Data for Figure 2'!B600</f>
        <v>53.374233128863935</v>
      </c>
      <c r="C482" s="10"/>
    </row>
    <row r="483" spans="1:3" x14ac:dyDescent="0.3">
      <c r="A483" s="5" t="s">
        <v>540</v>
      </c>
      <c r="B483" s="9">
        <f>+'Data for Figure 2'!B601</f>
        <v>60.709169054436842</v>
      </c>
      <c r="C483" s="10"/>
    </row>
    <row r="484" spans="1:3" x14ac:dyDescent="0.3">
      <c r="A484" s="5" t="s">
        <v>541</v>
      </c>
      <c r="B484" s="9">
        <f>+'Data for Figure 2'!B602</f>
        <v>78.070114543585234</v>
      </c>
      <c r="C484" s="10"/>
    </row>
    <row r="485" spans="1:3" x14ac:dyDescent="0.3">
      <c r="A485" s="5" t="s">
        <v>542</v>
      </c>
      <c r="B485" s="9">
        <f>+'Data for Figure 2'!B603</f>
        <v>90.838404327236177</v>
      </c>
      <c r="C485" s="10"/>
    </row>
    <row r="486" spans="1:3" x14ac:dyDescent="0.3">
      <c r="A486" s="5" t="s">
        <v>543</v>
      </c>
      <c r="B486" s="9">
        <f>+'Data for Figure 2'!B604</f>
        <v>80.87578194817695</v>
      </c>
      <c r="C486" s="10"/>
    </row>
    <row r="487" spans="1:3" x14ac:dyDescent="0.3">
      <c r="A487" s="5" t="s">
        <v>544</v>
      </c>
      <c r="B487" s="9">
        <f>+'Data for Figure 2'!B605</f>
        <v>88.879480666113395</v>
      </c>
      <c r="C487" s="10"/>
    </row>
    <row r="488" spans="1:3" x14ac:dyDescent="0.3">
      <c r="A488" s="5" t="s">
        <v>545</v>
      </c>
      <c r="B488" s="9">
        <f>+'Data for Figure 2'!B606</f>
        <v>96.866256295445623</v>
      </c>
      <c r="C488" s="10"/>
    </row>
    <row r="489" spans="1:3" x14ac:dyDescent="0.3">
      <c r="A489" s="5" t="s">
        <v>546</v>
      </c>
      <c r="B489" s="9">
        <f>+'Data for Figure 2'!B607</f>
        <v>103.6833424958453</v>
      </c>
      <c r="C489" s="10"/>
    </row>
    <row r="490" spans="1:3" x14ac:dyDescent="0.3">
      <c r="A490" s="5" t="s">
        <v>547</v>
      </c>
      <c r="B490" s="9">
        <f>+'Data for Figure 2'!B608</f>
        <v>102.34195785540963</v>
      </c>
      <c r="C490" s="10"/>
    </row>
    <row r="491" spans="1:3" x14ac:dyDescent="0.3">
      <c r="A491" s="5" t="s">
        <v>548</v>
      </c>
      <c r="B491" s="9">
        <f>+'Data for Figure 2'!B609</f>
        <v>104.00636773676766</v>
      </c>
      <c r="C491" s="10"/>
    </row>
    <row r="492" spans="1:3" x14ac:dyDescent="0.3">
      <c r="A492" s="5" t="s">
        <v>549</v>
      </c>
      <c r="B492" s="9">
        <f>+'Data for Figure 2'!B610</f>
        <v>107.87483702741389</v>
      </c>
      <c r="C492" s="10"/>
    </row>
    <row r="493" spans="1:3" x14ac:dyDescent="0.3">
      <c r="A493" s="5" t="s">
        <v>550</v>
      </c>
      <c r="B493" s="9">
        <f>+'Data for Figure 2'!B611</f>
        <v>104.93116395495359</v>
      </c>
      <c r="C493" s="10"/>
    </row>
    <row r="494" spans="1:3" x14ac:dyDescent="0.3">
      <c r="A494" s="5" t="s">
        <v>551</v>
      </c>
      <c r="B494" s="9">
        <f>+'Data for Figure 2'!B612</f>
        <v>96.799999999985786</v>
      </c>
      <c r="C494" s="10"/>
    </row>
    <row r="495" spans="1:3" x14ac:dyDescent="0.3">
      <c r="A495" s="5" t="s">
        <v>552</v>
      </c>
      <c r="B495" s="9">
        <f>+'Data for Figure 2'!B613</f>
        <v>90.996211277005372</v>
      </c>
      <c r="C495" s="10"/>
    </row>
    <row r="496" spans="1:3" x14ac:dyDescent="0.3">
      <c r="A496" s="5" t="s">
        <v>553</v>
      </c>
      <c r="B496" s="9">
        <f>+'Data for Figure 2'!B614</f>
        <v>78.686990760592863</v>
      </c>
      <c r="C496" s="10"/>
    </row>
    <row r="497" spans="1:3" x14ac:dyDescent="0.3">
      <c r="A497" s="5" t="s">
        <v>554</v>
      </c>
      <c r="B497" s="9">
        <f>+'Data for Figure 2'!B615</f>
        <v>67.121346324195812</v>
      </c>
      <c r="C497" s="10"/>
    </row>
    <row r="498" spans="1:3" x14ac:dyDescent="0.3">
      <c r="A498" s="5" t="s">
        <v>555</v>
      </c>
      <c r="B498" s="9">
        <f>+'Data for Figure 2'!B616</f>
        <v>58.777997364947844</v>
      </c>
      <c r="C498" s="10"/>
    </row>
    <row r="499" spans="1:3" x14ac:dyDescent="0.3">
      <c r="A499" s="5" t="s">
        <v>556</v>
      </c>
      <c r="B499" s="9">
        <f>+'Data for Figure 2'!B617</f>
        <v>46.548117154817191</v>
      </c>
      <c r="C499" s="10"/>
    </row>
    <row r="500" spans="1:3" x14ac:dyDescent="0.3">
      <c r="A500" s="5" t="s">
        <v>557</v>
      </c>
      <c r="B500" s="9">
        <f>+'Data for Figure 2'!B618</f>
        <v>39.610574189876459</v>
      </c>
      <c r="C500" s="10"/>
    </row>
    <row r="501" spans="1:3" x14ac:dyDescent="0.3">
      <c r="A501" s="5" t="s">
        <v>558</v>
      </c>
      <c r="B501" s="9">
        <f>+'Data for Figure 2'!B619</f>
        <v>33.198380566806819</v>
      </c>
      <c r="C501" s="10"/>
    </row>
    <row r="502" spans="1:3" x14ac:dyDescent="0.3">
      <c r="A502" s="5" t="s">
        <v>559</v>
      </c>
      <c r="B502" s="9">
        <f>+'Data for Figure 2'!B620</f>
        <v>30.427904769435198</v>
      </c>
      <c r="C502" s="10"/>
    </row>
    <row r="503" spans="1:3" x14ac:dyDescent="0.3">
      <c r="A503" s="5" t="s">
        <v>560</v>
      </c>
      <c r="B503" s="9">
        <f>+'Data for Figure 2'!B621</f>
        <v>29.236571725849856</v>
      </c>
      <c r="C503" s="10"/>
    </row>
    <row r="504" spans="1:3" x14ac:dyDescent="0.3">
      <c r="A504" s="5" t="s">
        <v>561</v>
      </c>
      <c r="B504" s="9">
        <f>+'Data for Figure 2'!B622</f>
        <v>27.195183140979729</v>
      </c>
      <c r="C504" s="10"/>
    </row>
    <row r="505" spans="1:3" x14ac:dyDescent="0.3">
      <c r="A505" s="5" t="s">
        <v>562</v>
      </c>
      <c r="B505" s="9">
        <f>+'Data for Figure 2'!B623</f>
        <v>25.308415781112291</v>
      </c>
      <c r="C505" s="10"/>
    </row>
    <row r="506" spans="1:3" x14ac:dyDescent="0.3">
      <c r="A506" s="5" t="s">
        <v>563</v>
      </c>
      <c r="B506" s="9">
        <f>+'Data for Figure 2'!B624</f>
        <v>24.617407938796788</v>
      </c>
      <c r="C506" s="10"/>
    </row>
    <row r="507" spans="1:3" x14ac:dyDescent="0.3">
      <c r="A507" s="5" t="s">
        <v>564</v>
      </c>
      <c r="B507" s="9">
        <f>+'Data for Figure 2'!B625</f>
        <v>22.438739789967023</v>
      </c>
      <c r="C507" s="10"/>
    </row>
    <row r="508" spans="1:3" x14ac:dyDescent="0.3">
      <c r="A508" s="5" t="s">
        <v>565</v>
      </c>
      <c r="B508" s="9">
        <f>+'Data for Figure 2'!B626</f>
        <v>16.531035235073421</v>
      </c>
      <c r="C508" s="10"/>
    </row>
    <row r="509" spans="1:3" x14ac:dyDescent="0.3">
      <c r="A509" s="5" t="s">
        <v>566</v>
      </c>
      <c r="B509" s="9">
        <f>+'Data for Figure 2'!B627</f>
        <v>14.441382234471023</v>
      </c>
      <c r="C509" s="10"/>
    </row>
    <row r="510" spans="1:3" x14ac:dyDescent="0.3">
      <c r="A510" s="5" t="s">
        <v>567</v>
      </c>
      <c r="B510" s="9">
        <f>+'Data for Figure 2'!B628</f>
        <v>13.241365003629157</v>
      </c>
      <c r="C510" s="10"/>
    </row>
    <row r="511" spans="1:3" x14ac:dyDescent="0.3">
      <c r="A511" s="5" t="s">
        <v>568</v>
      </c>
      <c r="B511" s="9">
        <f>+'Data for Figure 2'!B629</f>
        <v>12.989701233817264</v>
      </c>
      <c r="C511" s="10"/>
    </row>
    <row r="512" spans="1:3" x14ac:dyDescent="0.3">
      <c r="A512" s="5" t="s">
        <v>569</v>
      </c>
      <c r="B512" s="9">
        <f>+'Data for Figure 2'!B630</f>
        <v>13.35742644813649</v>
      </c>
      <c r="C512" s="10"/>
    </row>
    <row r="513" spans="1:3" x14ac:dyDescent="0.3">
      <c r="A513" s="5" t="s">
        <v>570</v>
      </c>
      <c r="B513" s="9">
        <f>+'Data for Figure 2'!B631</f>
        <v>13.248226950350883</v>
      </c>
      <c r="C513" s="10"/>
    </row>
    <row r="514" spans="1:3" x14ac:dyDescent="0.3">
      <c r="A514" s="5" t="s">
        <v>571</v>
      </c>
      <c r="B514" s="9">
        <f>+'Data for Figure 2'!B632</f>
        <v>12.898726500913082</v>
      </c>
      <c r="C514" s="10"/>
    </row>
    <row r="515" spans="1:3" x14ac:dyDescent="0.3">
      <c r="A515" s="5" t="s">
        <v>572</v>
      </c>
      <c r="B515" s="9">
        <f>+'Data for Figure 2'!B633</f>
        <v>12.901278051727406</v>
      </c>
      <c r="C515" s="10"/>
    </row>
    <row r="516" spans="1:3" x14ac:dyDescent="0.3">
      <c r="A516" s="5" t="s">
        <v>573</v>
      </c>
      <c r="B516" s="9">
        <f>+'Data for Figure 2'!B634</f>
        <v>11.279092702179039</v>
      </c>
      <c r="C516" s="10"/>
    </row>
    <row r="517" spans="1:3" x14ac:dyDescent="0.3">
      <c r="A517" s="5" t="s">
        <v>574</v>
      </c>
      <c r="B517" s="9">
        <f>+'Data for Figure 2'!B635</f>
        <v>10.697923774247876</v>
      </c>
      <c r="C517" s="10"/>
    </row>
    <row r="518" spans="1:3" x14ac:dyDescent="0.3">
      <c r="A518" s="5" t="s">
        <v>575</v>
      </c>
      <c r="B518" s="9">
        <f>+'Data for Figure 2'!B636</f>
        <v>9.7131344142667331</v>
      </c>
      <c r="C518" s="10"/>
    </row>
    <row r="519" spans="1:3" x14ac:dyDescent="0.3">
      <c r="A519" s="5" t="s">
        <v>576</v>
      </c>
      <c r="B519" s="9">
        <f>+'Data for Figure 2'!B637</f>
        <v>9.355760983512095</v>
      </c>
      <c r="C519" s="10"/>
    </row>
    <row r="520" spans="1:3" x14ac:dyDescent="0.3">
      <c r="A520" s="5" t="s">
        <v>577</v>
      </c>
      <c r="B520" s="9">
        <f>+'Data for Figure 2'!B638</f>
        <v>10.087620759382588</v>
      </c>
      <c r="C520" s="10"/>
    </row>
    <row r="521" spans="1:3" x14ac:dyDescent="0.3">
      <c r="A521" s="5" t="s">
        <v>578</v>
      </c>
      <c r="B521" s="9">
        <f>+'Data for Figure 2'!B639</f>
        <v>9.7578822570510084</v>
      </c>
      <c r="C521" s="10"/>
    </row>
    <row r="522" spans="1:3" x14ac:dyDescent="0.3">
      <c r="A522" s="5" t="s">
        <v>579</v>
      </c>
      <c r="B522" s="9">
        <f>+'Data for Figure 2'!B640</f>
        <v>9.1512786692998773</v>
      </c>
      <c r="C522" s="10"/>
    </row>
    <row r="523" spans="1:3" x14ac:dyDescent="0.3">
      <c r="A523" s="5" t="s">
        <v>580</v>
      </c>
      <c r="B523" s="9">
        <f>+'Data for Figure 2'!B641</f>
        <v>8.5886525462722574</v>
      </c>
      <c r="C523" s="10"/>
    </row>
    <row r="524" spans="1:3" x14ac:dyDescent="0.3">
      <c r="A524" s="5" t="s">
        <v>581</v>
      </c>
      <c r="B524" s="9">
        <f>+'Data for Figure 2'!B642</f>
        <v>8.2513852592240653</v>
      </c>
      <c r="C524" s="10"/>
    </row>
    <row r="525" spans="1:3" x14ac:dyDescent="0.3">
      <c r="A525" s="5" t="s">
        <v>582</v>
      </c>
      <c r="B525" s="9">
        <f>+'Data for Figure 2'!B643</f>
        <v>7.6152304609204524</v>
      </c>
      <c r="C525" s="10"/>
    </row>
    <row r="526" spans="1:3" x14ac:dyDescent="0.3">
      <c r="A526" s="5" t="s">
        <v>583</v>
      </c>
      <c r="B526" s="9">
        <f>+'Data for Figure 2'!B644</f>
        <v>7.7223326350495336</v>
      </c>
      <c r="C526" s="10"/>
    </row>
    <row r="527" spans="1:3" x14ac:dyDescent="0.3">
      <c r="A527" s="5" t="s">
        <v>584</v>
      </c>
      <c r="B527" s="9">
        <f>+'Data for Figure 2'!B645</f>
        <v>7.3197254657253019</v>
      </c>
      <c r="C527" s="10"/>
    </row>
    <row r="528" spans="1:3" x14ac:dyDescent="0.3">
      <c r="A528" s="5" t="s">
        <v>585</v>
      </c>
      <c r="B528" s="9">
        <f>+'Data for Figure 2'!B646</f>
        <v>7.5480560454425749</v>
      </c>
      <c r="C528" s="10"/>
    </row>
    <row r="529" spans="1:3" x14ac:dyDescent="0.3">
      <c r="A529" s="5" t="s">
        <v>586</v>
      </c>
      <c r="B529" s="9">
        <f>+'Data for Figure 2'!B647</f>
        <v>6.8612688768468599</v>
      </c>
      <c r="C529" s="10"/>
    </row>
    <row r="530" spans="1:3" x14ac:dyDescent="0.3">
      <c r="A530" s="5" t="s">
        <v>587</v>
      </c>
      <c r="B530" s="9">
        <f>+'Data for Figure 2'!B648</f>
        <v>6.4781293177431198</v>
      </c>
      <c r="C530" s="10"/>
    </row>
    <row r="531" spans="1:3" x14ac:dyDescent="0.3">
      <c r="A531" s="5" t="s">
        <v>588</v>
      </c>
      <c r="B531" s="9">
        <f>+'Data for Figure 2'!B649</f>
        <v>6.0698754651484776</v>
      </c>
      <c r="C531" s="10"/>
    </row>
    <row r="532" spans="1:3" x14ac:dyDescent="0.3">
      <c r="A532" s="5" t="s">
        <v>589</v>
      </c>
      <c r="B532" s="9">
        <f>+'Data for Figure 2'!B650</f>
        <v>3.9209183673454051</v>
      </c>
      <c r="C532" s="10"/>
    </row>
    <row r="533" spans="1:3" x14ac:dyDescent="0.3">
      <c r="A533" s="5" t="s">
        <v>590</v>
      </c>
      <c r="B533" s="9">
        <f>+'Data for Figure 2'!B651</f>
        <v>3.8396948497400052</v>
      </c>
      <c r="C533" s="10"/>
    </row>
    <row r="534" spans="1:3" x14ac:dyDescent="0.3">
      <c r="A534" s="5" t="s">
        <v>591</v>
      </c>
      <c r="B534" s="9">
        <f>+'Data for Figure 2'!B652</f>
        <v>3.9792895684224394</v>
      </c>
      <c r="C534" s="10"/>
    </row>
    <row r="535" spans="1:3" x14ac:dyDescent="0.3">
      <c r="A535" s="5" t="s">
        <v>592</v>
      </c>
      <c r="B535" s="9">
        <f>+'Data for Figure 2'!B653</f>
        <v>3.6500839386289785</v>
      </c>
      <c r="C535" s="10"/>
    </row>
    <row r="536" spans="1:3" x14ac:dyDescent="0.3">
      <c r="A536" s="5" t="s">
        <v>593</v>
      </c>
      <c r="B536" s="9">
        <f>+'Data for Figure 2'!B654</f>
        <v>2.9749707563462957</v>
      </c>
      <c r="C536" s="10"/>
    </row>
    <row r="537" spans="1:3" x14ac:dyDescent="0.3">
      <c r="A537" s="5" t="s">
        <v>594</v>
      </c>
      <c r="B537" s="9">
        <f>+'Data for Figure 2'!B655</f>
        <v>2.8722732109613736</v>
      </c>
      <c r="C537" s="10"/>
    </row>
    <row r="538" spans="1:3" x14ac:dyDescent="0.3">
      <c r="A538" s="5" t="s">
        <v>595</v>
      </c>
      <c r="B538" s="9">
        <f>+'Data for Figure 2'!B656</f>
        <v>2.2048068612414928</v>
      </c>
      <c r="C538" s="10"/>
    </row>
    <row r="539" spans="1:3" x14ac:dyDescent="0.3">
      <c r="A539" s="5" t="s">
        <v>596</v>
      </c>
      <c r="B539" s="9">
        <f>+'Data for Figure 2'!B657</f>
        <v>2.1693991794114798</v>
      </c>
      <c r="C539" s="10"/>
    </row>
    <row r="540" spans="1:3" x14ac:dyDescent="0.3">
      <c r="A540" s="5" t="s">
        <v>597</v>
      </c>
      <c r="B540" s="9">
        <f>+'Data for Figure 2'!B658</f>
        <v>1.6002768759121988</v>
      </c>
      <c r="C540" s="10"/>
    </row>
    <row r="541" spans="1:3" x14ac:dyDescent="0.3">
      <c r="A541" s="5" t="s">
        <v>598</v>
      </c>
      <c r="B541" s="9">
        <f>+'Data for Figure 2'!B659</f>
        <v>1.882874494270359</v>
      </c>
      <c r="C541" s="10"/>
    </row>
    <row r="542" spans="1:3" x14ac:dyDescent="0.3">
      <c r="A542" s="5" t="s">
        <v>599</v>
      </c>
      <c r="B542" s="9">
        <f>+'Data for Figure 2'!B660</f>
        <v>1.9694157454621664</v>
      </c>
      <c r="C542" s="10"/>
    </row>
    <row r="543" spans="1:3" x14ac:dyDescent="0.3">
      <c r="A543" s="5" t="s">
        <v>600</v>
      </c>
      <c r="B543" s="9">
        <f>+'Data for Figure 2'!B661</f>
        <v>1.9455764427507294</v>
      </c>
      <c r="C543" s="10"/>
    </row>
    <row r="544" spans="1:3" x14ac:dyDescent="0.3">
      <c r="A544" s="5" t="s">
        <v>601</v>
      </c>
      <c r="B544" s="9">
        <f>+'Data for Figure 2'!B662</f>
        <v>1.7777925981324882</v>
      </c>
      <c r="C544" s="10"/>
    </row>
    <row r="545" spans="1:3" x14ac:dyDescent="0.3">
      <c r="A545" s="5" t="s">
        <v>602</v>
      </c>
      <c r="B545" s="9">
        <f>+'Data for Figure 2'!B663</f>
        <v>1.3597925789444298</v>
      </c>
      <c r="C545" s="10"/>
    </row>
    <row r="546" spans="1:3" x14ac:dyDescent="0.3">
      <c r="A546" s="5" t="s">
        <v>603</v>
      </c>
      <c r="B546" s="9">
        <f>+'Data for Figure 2'!B664</f>
        <v>0.92139607496419806</v>
      </c>
      <c r="C546" s="10"/>
    </row>
    <row r="547" spans="1:3" x14ac:dyDescent="0.3">
      <c r="A547" s="5" t="s">
        <v>604</v>
      </c>
      <c r="B547" s="9">
        <f>+'Data for Figure 2'!B665</f>
        <v>1.1063797555532107</v>
      </c>
      <c r="C547" s="10"/>
    </row>
    <row r="548" spans="1:3" x14ac:dyDescent="0.3">
      <c r="A548" s="5" t="s">
        <v>605</v>
      </c>
      <c r="B548" s="9">
        <f>+'Data for Figure 2'!B666</f>
        <v>1.7673061109387378</v>
      </c>
      <c r="C548" s="10"/>
    </row>
    <row r="549" spans="1:3" x14ac:dyDescent="0.3">
      <c r="A549" s="5" t="s">
        <v>606</v>
      </c>
      <c r="B549" s="9">
        <f>+'Data for Figure 2'!B667</f>
        <v>2.1540189014690458</v>
      </c>
      <c r="C549" s="10"/>
    </row>
    <row r="550" spans="1:3" x14ac:dyDescent="0.3">
      <c r="A550" s="5" t="s">
        <v>607</v>
      </c>
      <c r="B550" s="9">
        <f>+'Data for Figure 2'!B668</f>
        <v>2.6269281369809327</v>
      </c>
      <c r="C550" s="10"/>
    </row>
    <row r="551" spans="1:3" x14ac:dyDescent="0.3">
      <c r="A551" s="5" t="s">
        <v>608</v>
      </c>
      <c r="B551" s="9">
        <f>+'Data for Figure 2'!B669</f>
        <v>2.4492958746299198</v>
      </c>
      <c r="C551" s="10"/>
    </row>
    <row r="552" spans="1:3" x14ac:dyDescent="0.3">
      <c r="A552" s="5" t="s">
        <v>609</v>
      </c>
      <c r="B552" s="9">
        <f>+'Data for Figure 2'!B670</f>
        <v>2.9474755340021641</v>
      </c>
      <c r="C552" s="10"/>
    </row>
    <row r="553" spans="1:3" x14ac:dyDescent="0.3">
      <c r="A553" s="5" t="s">
        <v>610</v>
      </c>
      <c r="B553" s="9">
        <f>+'Data for Figure 2'!B671</f>
        <v>3.0186356597116104</v>
      </c>
      <c r="C553" s="10"/>
    </row>
    <row r="554" spans="1:3" x14ac:dyDescent="0.3">
      <c r="A554" s="5" t="s">
        <v>611</v>
      </c>
      <c r="B554" s="9">
        <f>+'Data for Figure 2'!B672</f>
        <v>2.7613518268616799</v>
      </c>
      <c r="C554" s="10"/>
    </row>
    <row r="555" spans="1:3" x14ac:dyDescent="0.3">
      <c r="A555" s="5" t="s">
        <v>612</v>
      </c>
      <c r="B555" s="9">
        <f>+'Data for Figure 2'!B673</f>
        <v>3.1342192727671359</v>
      </c>
      <c r="C555" s="10"/>
    </row>
    <row r="556" spans="1:3" x14ac:dyDescent="0.3">
      <c r="A556" s="5" t="s">
        <v>613</v>
      </c>
      <c r="B556" s="9">
        <f>+'Data for Figure 2'!B674</f>
        <v>3.3743336996864715</v>
      </c>
      <c r="C556" s="10"/>
    </row>
    <row r="557" spans="1:3" x14ac:dyDescent="0.3">
      <c r="A557" s="5" t="s">
        <v>614</v>
      </c>
      <c r="B557" s="9">
        <f>+'Data for Figure 2'!B675</f>
        <v>3.8234338261342815</v>
      </c>
      <c r="C557" s="10"/>
    </row>
    <row r="558" spans="1:3" x14ac:dyDescent="0.3">
      <c r="A558" s="5" t="s">
        <v>615</v>
      </c>
      <c r="B558" s="9">
        <f>+'Data for Figure 2'!B676</f>
        <v>4.2254541196057316</v>
      </c>
      <c r="C558" s="10"/>
    </row>
    <row r="559" spans="1:3" x14ac:dyDescent="0.3">
      <c r="A559" s="5" t="s">
        <v>616</v>
      </c>
      <c r="B559" s="9">
        <f>+'Data for Figure 2'!B677</f>
        <v>3.430704316000277</v>
      </c>
      <c r="C559" s="10"/>
    </row>
    <row r="560" spans="1:3" x14ac:dyDescent="0.3">
      <c r="A560" s="5" t="s">
        <v>617</v>
      </c>
      <c r="B560" s="9">
        <f>+'Data for Figure 2'!B678</f>
        <v>3.1074028025803502</v>
      </c>
      <c r="C560" s="10"/>
    </row>
    <row r="561" spans="1:3" x14ac:dyDescent="0.3">
      <c r="A561" s="5" t="s">
        <v>618</v>
      </c>
      <c r="B561" s="9">
        <f>+'Data for Figure 2'!B679</f>
        <v>2.7972400331230052</v>
      </c>
      <c r="C561" s="10"/>
    </row>
    <row r="562" spans="1:3" x14ac:dyDescent="0.3">
      <c r="A562" s="5" t="s">
        <v>619</v>
      </c>
      <c r="B562" s="9">
        <f>+'Data for Figure 2'!B680</f>
        <v>2.9881696770458044</v>
      </c>
      <c r="C562" s="10"/>
    </row>
    <row r="563" spans="1:3" x14ac:dyDescent="0.3">
      <c r="A563" s="5" t="s">
        <v>620</v>
      </c>
      <c r="B563" s="9">
        <f>+'Data for Figure 2'!B681</f>
        <v>3.3604325838977545</v>
      </c>
      <c r="C563" s="10"/>
    </row>
    <row r="564" spans="1:3" x14ac:dyDescent="0.3">
      <c r="A564" s="5" t="s">
        <v>621</v>
      </c>
      <c r="B564" s="9">
        <f>+'Data for Figure 2'!B682</f>
        <v>3.2129324121383362</v>
      </c>
      <c r="C564" s="10"/>
    </row>
    <row r="565" spans="1:3" x14ac:dyDescent="0.3">
      <c r="A565" s="5" t="s">
        <v>622</v>
      </c>
      <c r="B565" s="9">
        <f>+'Data for Figure 2'!B683</f>
        <v>3.2117263022406028</v>
      </c>
      <c r="C565" s="10"/>
    </row>
    <row r="566" spans="1:3" x14ac:dyDescent="0.3">
      <c r="A566" s="5" t="s">
        <v>623</v>
      </c>
      <c r="B566" s="9">
        <f>+'Data for Figure 2'!B684</f>
        <v>3.2089690315623143</v>
      </c>
      <c r="C566" s="10"/>
    </row>
    <row r="567" spans="1:3" x14ac:dyDescent="0.3">
      <c r="A567" s="5" t="s">
        <v>624</v>
      </c>
      <c r="B567" s="9">
        <f>+'Data for Figure 2'!B685</f>
        <v>2.8693946629644085</v>
      </c>
      <c r="C567" s="10"/>
    </row>
    <row r="568" spans="1:3" x14ac:dyDescent="0.3">
      <c r="A568" s="5" t="s">
        <v>625</v>
      </c>
      <c r="B568" s="9">
        <f>+'Data for Figure 2'!B686</f>
        <v>2.6838518658175659</v>
      </c>
      <c r="C568" s="10"/>
    </row>
    <row r="569" spans="1:3" x14ac:dyDescent="0.3">
      <c r="A569" s="5" t="s">
        <v>626</v>
      </c>
      <c r="B569" s="9">
        <f>+'Data for Figure 2'!B687</f>
        <v>2.0310492920073697</v>
      </c>
      <c r="C569" s="10"/>
    </row>
    <row r="570" spans="1:3" x14ac:dyDescent="0.3">
      <c r="A570" s="5" t="s">
        <v>627</v>
      </c>
      <c r="B570" s="9">
        <f>+'Data for Figure 2'!B688</f>
        <v>1.467672019476951</v>
      </c>
      <c r="C570" s="10"/>
    </row>
    <row r="571" spans="1:3" x14ac:dyDescent="0.3">
      <c r="A571" s="5" t="s">
        <v>628</v>
      </c>
      <c r="B571" s="9">
        <f>+'Data for Figure 2'!B689</f>
        <v>1.3886244875731979</v>
      </c>
      <c r="C571" s="10"/>
    </row>
    <row r="572" spans="1:3" x14ac:dyDescent="0.3">
      <c r="A572" s="5" t="s">
        <v>629</v>
      </c>
      <c r="B572" s="9">
        <f>+'Data for Figure 2'!B690</f>
        <v>1.5593367464025176</v>
      </c>
      <c r="C572" s="10"/>
    </row>
    <row r="573" spans="1:3" x14ac:dyDescent="0.3">
      <c r="A573" s="5" t="s">
        <v>630</v>
      </c>
      <c r="B573" s="9">
        <f>+'Data for Figure 2'!B691</f>
        <v>2.1878732080739871</v>
      </c>
      <c r="C573" s="10"/>
    </row>
    <row r="574" spans="1:3" x14ac:dyDescent="0.3">
      <c r="A574" s="5" t="s">
        <v>631</v>
      </c>
      <c r="B574" s="9">
        <f>+'Data for Figure 2'!B692</f>
        <v>2.5845489975500069</v>
      </c>
      <c r="C574" s="10"/>
    </row>
    <row r="575" spans="1:3" x14ac:dyDescent="0.3">
      <c r="A575" s="5" t="s">
        <v>632</v>
      </c>
      <c r="B575" s="9">
        <f>+'Data for Figure 2'!B693</f>
        <v>2.4395118932862614</v>
      </c>
      <c r="C575" s="10"/>
    </row>
    <row r="576" spans="1:3" x14ac:dyDescent="0.3">
      <c r="A576" s="5" t="s">
        <v>633</v>
      </c>
      <c r="B576" s="9">
        <f>+'Data for Figure 2'!B694</f>
        <v>2.5793086877219595</v>
      </c>
      <c r="C576" s="10"/>
    </row>
    <row r="577" spans="1:3" x14ac:dyDescent="0.3">
      <c r="A577" s="5" t="s">
        <v>634</v>
      </c>
      <c r="B577" s="9">
        <f>+'Data for Figure 2'!B695</f>
        <v>2.3604973958889497</v>
      </c>
      <c r="C577" s="10"/>
    </row>
    <row r="578" spans="1:3" x14ac:dyDescent="0.3">
      <c r="A578" s="5" t="s">
        <v>635</v>
      </c>
      <c r="B578" s="9">
        <f>+'Data for Figure 2'!B696</f>
        <v>2.6997646924515006</v>
      </c>
      <c r="C578" s="10"/>
    </row>
    <row r="579" spans="1:3" x14ac:dyDescent="0.3">
      <c r="A579" s="5" t="s">
        <v>636</v>
      </c>
      <c r="B579" s="9">
        <f>+'Data for Figure 2'!B697</f>
        <v>3.3197064259852027</v>
      </c>
      <c r="C579" s="10"/>
    </row>
    <row r="580" spans="1:3" x14ac:dyDescent="0.3">
      <c r="A580" s="5" t="s">
        <v>637</v>
      </c>
      <c r="B580" s="9">
        <f>+'Data for Figure 2'!B698</f>
        <v>4.1904224273300761</v>
      </c>
      <c r="C580" s="10"/>
    </row>
    <row r="581" spans="1:3" x14ac:dyDescent="0.3">
      <c r="A581" s="5" t="s">
        <v>638</v>
      </c>
      <c r="B581" s="9">
        <f>+'Data for Figure 2'!B699</f>
        <v>5.1025119793920437</v>
      </c>
      <c r="C581" s="10"/>
    </row>
    <row r="582" spans="1:3" x14ac:dyDescent="0.3">
      <c r="A582" s="5" t="s">
        <v>639</v>
      </c>
      <c r="B582" s="9">
        <f>+'Data for Figure 2'!B700</f>
        <v>6.5554854775860205</v>
      </c>
      <c r="C582" s="10"/>
    </row>
    <row r="583" spans="1:3" x14ac:dyDescent="0.3">
      <c r="A583" s="5" t="s">
        <v>640</v>
      </c>
      <c r="B583" s="9">
        <f>+'Data for Figure 2'!B701</f>
        <v>8.1835931173223742</v>
      </c>
      <c r="C583" s="10"/>
    </row>
    <row r="584" spans="1:3" x14ac:dyDescent="0.3">
      <c r="A584" s="5" t="s">
        <v>641</v>
      </c>
      <c r="B584" s="9">
        <f>+'Data for Figure 2'!B702</f>
        <v>9.2853146976360268</v>
      </c>
      <c r="C584" s="10"/>
    </row>
    <row r="585" spans="1:3" x14ac:dyDescent="0.3">
      <c r="A585" s="5" t="s">
        <v>642</v>
      </c>
      <c r="B585" s="9">
        <f>+'Data for Figure 2'!B703</f>
        <v>9.6873225297907197</v>
      </c>
      <c r="C585" s="10"/>
    </row>
    <row r="586" spans="1:3" x14ac:dyDescent="0.3">
      <c r="A586" s="5" t="s">
        <v>643</v>
      </c>
      <c r="B586" s="9">
        <f>+'Data for Figure 2'!B704</f>
        <v>9.8709980999683857</v>
      </c>
      <c r="C586" s="10"/>
    </row>
    <row r="587" spans="1:3" x14ac:dyDescent="0.3">
      <c r="A587" s="5" t="s">
        <v>644</v>
      </c>
      <c r="B587" s="9">
        <f>+'Data for Figure 2'!B705</f>
        <v>10.021328854220734</v>
      </c>
      <c r="C587" s="10"/>
    </row>
    <row r="588" spans="1:3" x14ac:dyDescent="0.3">
      <c r="A588" s="5" t="s">
        <v>645</v>
      </c>
      <c r="B588" s="9">
        <f>+'Data for Figure 2'!B706</f>
        <v>9.9658594077537188</v>
      </c>
      <c r="C588" s="10"/>
    </row>
    <row r="589" spans="1:3" x14ac:dyDescent="0.3">
      <c r="A589" s="5" t="s">
        <v>646</v>
      </c>
      <c r="B589" s="9">
        <f>+'Data for Figure 2'!B707</f>
        <v>9.852631337941741</v>
      </c>
      <c r="C589" s="10"/>
    </row>
    <row r="590" spans="1:3" x14ac:dyDescent="0.3">
      <c r="A590" s="5" t="s">
        <v>647</v>
      </c>
      <c r="B590" s="9">
        <f>+'Data for Figure 2'!B708</f>
        <v>9.1332077881898677</v>
      </c>
      <c r="C590" s="10"/>
    </row>
    <row r="591" spans="1:3" x14ac:dyDescent="0.3">
      <c r="A591" s="5" t="s">
        <v>648</v>
      </c>
      <c r="B591" s="9">
        <f>+'Data for Figure 2'!B709</f>
        <v>8.8305413647254749</v>
      </c>
      <c r="C591" s="10"/>
    </row>
    <row r="592" spans="1:3" x14ac:dyDescent="0.3">
      <c r="A592" s="5" t="s">
        <v>649</v>
      </c>
      <c r="B592" s="9">
        <f>+'Data for Figure 2'!B710</f>
        <v>8.3627878020311464</v>
      </c>
      <c r="C592" s="10"/>
    </row>
    <row r="593" spans="1:3" x14ac:dyDescent="0.3">
      <c r="A593" s="5" t="s">
        <v>650</v>
      </c>
      <c r="B593" s="9">
        <f>+'Data for Figure 2'!B711</f>
        <v>7.8502882994007317</v>
      </c>
      <c r="C593" s="10"/>
    </row>
    <row r="594" spans="1:3" x14ac:dyDescent="0.3">
      <c r="A594" s="5" t="s">
        <v>651</v>
      </c>
      <c r="B594" s="9">
        <f>+'Data for Figure 2'!B712</f>
        <v>7.4374822328275414</v>
      </c>
      <c r="C594" s="10"/>
    </row>
    <row r="595" spans="1:3" x14ac:dyDescent="0.3">
      <c r="A595" s="5" t="s">
        <v>652</v>
      </c>
      <c r="B595" s="9">
        <f>+'Data for Figure 2'!B713</f>
        <v>6.5237972039483116</v>
      </c>
      <c r="C595" s="10"/>
    </row>
    <row r="596" spans="1:3" x14ac:dyDescent="0.3">
      <c r="A596" s="5" t="s">
        <v>653</v>
      </c>
      <c r="B596" s="9">
        <f>+'Data for Figure 2'!B714</f>
        <v>5.4089572853670331</v>
      </c>
      <c r="C596" s="10"/>
    </row>
    <row r="597" spans="1:3" x14ac:dyDescent="0.3">
      <c r="A597" s="5" t="s">
        <v>654</v>
      </c>
      <c r="B597" s="9">
        <f>+'Data for Figure 2'!B715</f>
        <v>4.5381480868417423</v>
      </c>
      <c r="C597" s="10"/>
    </row>
    <row r="598" spans="1:3" x14ac:dyDescent="0.3">
      <c r="A598" s="5" t="s">
        <v>655</v>
      </c>
      <c r="B598" s="9">
        <f>+'Data for Figure 2'!B716</f>
        <v>3.8525598954858742</v>
      </c>
      <c r="C598" s="10"/>
    </row>
    <row r="599" spans="1:3" x14ac:dyDescent="0.3">
      <c r="A599" s="5" t="s">
        <v>656</v>
      </c>
      <c r="B599" s="9">
        <f>+'Data for Figure 2'!B717</f>
        <v>3.3265281981658346</v>
      </c>
      <c r="C599" s="10"/>
    </row>
    <row r="600" spans="1:3" x14ac:dyDescent="0.3">
      <c r="A600" s="5" t="s">
        <v>657</v>
      </c>
      <c r="B600" s="9">
        <f>+'Data for Figure 2'!B718</f>
        <v>3.291729207279892</v>
      </c>
      <c r="C600" s="10"/>
    </row>
    <row r="601" spans="1:3" x14ac:dyDescent="0.3">
      <c r="A601" s="5" t="s">
        <v>658</v>
      </c>
      <c r="B601" s="9">
        <f>+'Data for Figure 2'!B719</f>
        <v>3.5038333957850387</v>
      </c>
      <c r="C601" s="10"/>
    </row>
    <row r="602" spans="1:3" x14ac:dyDescent="0.3">
      <c r="A602" s="5" t="s">
        <v>659</v>
      </c>
      <c r="B602" s="9">
        <f>+'Data for Figure 2'!B720</f>
        <v>4.0184981272965992</v>
      </c>
      <c r="C602" s="10"/>
    </row>
    <row r="603" spans="1:3" x14ac:dyDescent="0.3">
      <c r="A603" s="5" t="s">
        <v>660</v>
      </c>
      <c r="B603" s="9">
        <f>+'Data for Figure 2'!B721</f>
        <v>4.3117436393044439</v>
      </c>
      <c r="C603" s="10"/>
    </row>
    <row r="604" spans="1:3" x14ac:dyDescent="0.3">
      <c r="A604" s="5" t="s">
        <v>661</v>
      </c>
      <c r="B604" s="9">
        <f>+'Data for Figure 2'!B722</f>
        <v>4.4394110553968913</v>
      </c>
      <c r="C604" s="10"/>
    </row>
    <row r="605" spans="1:3" x14ac:dyDescent="0.3">
      <c r="A605" s="5" t="s">
        <v>662</v>
      </c>
      <c r="B605" s="9">
        <f>+'Data for Figure 2'!B723</f>
        <v>4.3091051969781136</v>
      </c>
      <c r="C605" s="10"/>
    </row>
    <row r="606" spans="1:3" x14ac:dyDescent="0.3">
      <c r="A606" s="5" t="s">
        <v>663</v>
      </c>
      <c r="B606" s="9">
        <f>+'Data for Figure 2'!B724</f>
        <v>3.3512992873457881</v>
      </c>
      <c r="C606" s="10"/>
    </row>
    <row r="607" spans="1:3" x14ac:dyDescent="0.3">
      <c r="A607" s="5" t="s">
        <v>664</v>
      </c>
      <c r="B607" s="9">
        <f>+'Data for Figure 2'!B725</f>
        <v>3.209960883889651</v>
      </c>
      <c r="C607" s="10"/>
    </row>
    <row r="608" spans="1:3" x14ac:dyDescent="0.3">
      <c r="A608" s="5" t="s">
        <v>665</v>
      </c>
      <c r="B608" s="9">
        <f>+'Data for Figure 2'!B726</f>
        <v>3.2362619701015172</v>
      </c>
      <c r="C608" s="10"/>
    </row>
    <row r="609" spans="1:3" x14ac:dyDescent="0.3">
      <c r="A609" s="5" t="s">
        <v>666</v>
      </c>
      <c r="B609" s="9">
        <f>+'Data for Figure 2'!B727</f>
        <v>3.304849300135837</v>
      </c>
      <c r="C609" s="10"/>
    </row>
    <row r="610" spans="1:3" x14ac:dyDescent="0.3">
      <c r="A610" s="5" t="s">
        <v>667</v>
      </c>
      <c r="B610" s="9">
        <f>+'Data for Figure 2'!B728</f>
        <v>3.401037196519896</v>
      </c>
      <c r="C610" s="10"/>
    </row>
    <row r="611" spans="1:3" x14ac:dyDescent="0.3">
      <c r="A611" s="5" t="s">
        <v>668</v>
      </c>
      <c r="B611" s="9">
        <f>+'Data for Figure 2'!B729</f>
        <v>3.8202705633646916</v>
      </c>
      <c r="C611" s="10"/>
    </row>
    <row r="612" spans="1:3" x14ac:dyDescent="0.3">
      <c r="A612" s="5" t="s">
        <v>669</v>
      </c>
      <c r="B612" s="9">
        <f>+'Data for Figure 2'!B730</f>
        <v>3.4400485952637005</v>
      </c>
      <c r="C612" s="10"/>
    </row>
    <row r="613" spans="1:3" x14ac:dyDescent="0.3">
      <c r="A613" s="5" t="s">
        <v>670</v>
      </c>
      <c r="B613" s="9">
        <f>+'Data for Figure 2'!B731</f>
        <v>3.4579018800483086</v>
      </c>
      <c r="C613" s="10"/>
    </row>
    <row r="614" spans="1:3" x14ac:dyDescent="0.3">
      <c r="A614" s="5" t="s">
        <v>671</v>
      </c>
      <c r="B614" s="9">
        <f>+'Data for Figure 2'!B732</f>
        <v>3.3908341237536499</v>
      </c>
      <c r="C614" s="10"/>
    </row>
    <row r="615" spans="1:3" x14ac:dyDescent="0.3">
      <c r="A615" s="5" t="s">
        <v>672</v>
      </c>
      <c r="B615" s="9">
        <f>+'Data for Figure 2'!B733</f>
        <v>3.3280350744563592</v>
      </c>
      <c r="C615" s="10"/>
    </row>
    <row r="616" spans="1:3" x14ac:dyDescent="0.3">
      <c r="A616" s="5" t="s">
        <v>673</v>
      </c>
      <c r="B616" s="9">
        <f>+'Data for Figure 2'!B734</f>
        <v>3.1727968053811395</v>
      </c>
      <c r="C616" s="10"/>
    </row>
    <row r="617" spans="1:3" x14ac:dyDescent="0.3">
      <c r="A617" s="5" t="s">
        <v>674</v>
      </c>
      <c r="B617" s="9">
        <f>+'Data for Figure 2'!B735</f>
        <v>3.392995544699251</v>
      </c>
      <c r="C617" s="10"/>
    </row>
    <row r="618" spans="1:3" x14ac:dyDescent="0.3">
      <c r="A618" s="5" t="s">
        <v>675</v>
      </c>
      <c r="B618" s="9">
        <f>+'Data for Figure 2'!B736</f>
        <v>3.572504522429476</v>
      </c>
      <c r="C618" s="10"/>
    </row>
    <row r="619" spans="1:3" x14ac:dyDescent="0.3">
      <c r="A619" s="5" t="s">
        <v>676</v>
      </c>
      <c r="B619" s="9">
        <f>+'Data for Figure 2'!B737</f>
        <v>3.8844682631986149</v>
      </c>
      <c r="C619" s="10"/>
    </row>
    <row r="620" spans="1:3" x14ac:dyDescent="0.3">
      <c r="A620" s="5" t="s">
        <v>677</v>
      </c>
      <c r="B620" s="9">
        <f>+'Data for Figure 2'!B738</f>
        <v>4.2262867870932475</v>
      </c>
      <c r="C620" s="10"/>
    </row>
    <row r="621" spans="1:3" x14ac:dyDescent="0.3">
      <c r="A621" s="5" t="s">
        <v>678</v>
      </c>
      <c r="B621" s="9">
        <f>+'Data for Figure 2'!B739</f>
        <v>4.2773386644214595</v>
      </c>
      <c r="C621" s="10"/>
    </row>
    <row r="622" spans="1:3" x14ac:dyDescent="0.3">
      <c r="A622" s="5" t="s">
        <v>679</v>
      </c>
      <c r="B622" s="9">
        <f>+'Data for Figure 2'!B740</f>
        <v>4.4402488715846289</v>
      </c>
      <c r="C622" s="10"/>
    </row>
    <row r="623" spans="1:3" x14ac:dyDescent="0.3">
      <c r="A623" s="5" t="s">
        <v>680</v>
      </c>
      <c r="B623" s="9">
        <f>+'Data for Figure 2'!B741</f>
        <v>4.8361219660249422</v>
      </c>
      <c r="C623" s="10"/>
    </row>
    <row r="624" spans="1:3" x14ac:dyDescent="0.3">
      <c r="A624" s="5" t="s">
        <v>681</v>
      </c>
      <c r="B624" s="9">
        <f>+'Data for Figure 2'!B742</f>
        <v>5.3944183465807427</v>
      </c>
      <c r="C624" s="10"/>
    </row>
    <row r="625" spans="1:3" x14ac:dyDescent="0.3">
      <c r="A625" s="5" t="s">
        <v>682</v>
      </c>
      <c r="B625" s="9">
        <f>+'Data for Figure 2'!B743</f>
        <v>5.4972726173629916</v>
      </c>
      <c r="C625" s="10"/>
    </row>
    <row r="626" spans="1:3" x14ac:dyDescent="0.3">
      <c r="A626" s="5" t="s">
        <v>683</v>
      </c>
      <c r="B626" s="9">
        <f>+'Data for Figure 2'!B744</f>
        <v>5.5316235257620416</v>
      </c>
      <c r="C626" s="10"/>
    </row>
    <row r="627" spans="1:3" x14ac:dyDescent="0.3">
      <c r="A627" s="5" t="s">
        <v>684</v>
      </c>
      <c r="B627" s="9">
        <f>+'Data for Figure 2'!B745</f>
        <v>5.4093822756088761</v>
      </c>
      <c r="C627" s="10"/>
    </row>
    <row r="628" spans="1:3" x14ac:dyDescent="0.3">
      <c r="A628" s="5" t="s">
        <v>685</v>
      </c>
      <c r="B628" s="9">
        <f>+'Data for Figure 2'!B746</f>
        <v>5.2920830513985662</v>
      </c>
      <c r="C628" s="10"/>
    </row>
    <row r="629" spans="1:3" x14ac:dyDescent="0.3">
      <c r="A629" s="5" t="s">
        <v>686</v>
      </c>
      <c r="B629" s="9">
        <f>+'Data for Figure 2'!B747</f>
        <v>5.525092312790969</v>
      </c>
      <c r="C629" s="10"/>
    </row>
    <row r="630" spans="1:3" x14ac:dyDescent="0.3">
      <c r="A630" s="5" t="s">
        <v>687</v>
      </c>
      <c r="B630" s="9">
        <f>+'Data for Figure 2'!B748</f>
        <v>6.1183522018686487</v>
      </c>
      <c r="C630" s="10"/>
    </row>
    <row r="631" spans="1:3" x14ac:dyDescent="0.3">
      <c r="A631" s="5" t="s">
        <v>688</v>
      </c>
      <c r="B631" s="9">
        <f>+'Data for Figure 2'!B749</f>
        <v>5.421474172661922</v>
      </c>
      <c r="C631" s="10"/>
    </row>
    <row r="632" spans="1:3" x14ac:dyDescent="0.3">
      <c r="A632" s="5" t="s">
        <v>689</v>
      </c>
      <c r="B632" s="9">
        <f>+'Data for Figure 2'!B750</f>
        <v>4.8542583574739284</v>
      </c>
      <c r="C632" s="10"/>
    </row>
    <row r="633" spans="1:3" x14ac:dyDescent="0.3">
      <c r="A633" s="5" t="s">
        <v>690</v>
      </c>
      <c r="B633" s="9">
        <f>+'Data for Figure 2'!B751</f>
        <v>4.996093689726866</v>
      </c>
      <c r="C633" s="10"/>
    </row>
    <row r="634" spans="1:3" x14ac:dyDescent="0.3">
      <c r="A634" s="5" t="s">
        <v>691</v>
      </c>
      <c r="B634" s="9">
        <f>+'Data for Figure 2'!B752</f>
        <v>5.0856085454401567</v>
      </c>
      <c r="C634" s="10"/>
    </row>
    <row r="635" spans="1:3" x14ac:dyDescent="0.3">
      <c r="A635" s="5" t="s">
        <v>692</v>
      </c>
      <c r="B635" s="9">
        <f>+'Data for Figure 2'!B753</f>
        <v>4.8792688977567167</v>
      </c>
      <c r="C635" s="10"/>
    </row>
    <row r="636" spans="1:3" x14ac:dyDescent="0.3">
      <c r="A636" s="5" t="s">
        <v>693</v>
      </c>
      <c r="B636" s="9">
        <f>+'Data for Figure 2'!B754</f>
        <v>5.223749778440534</v>
      </c>
      <c r="C636" s="10"/>
    </row>
    <row r="637" spans="1:3" x14ac:dyDescent="0.3">
      <c r="A637" s="5" t="s">
        <v>694</v>
      </c>
      <c r="B637" s="9">
        <f>+'Data for Figure 2'!B755</f>
        <v>4.9446779533784735</v>
      </c>
      <c r="C637" s="10"/>
    </row>
    <row r="638" spans="1:3" x14ac:dyDescent="0.3">
      <c r="A638" s="5" t="s">
        <v>695</v>
      </c>
      <c r="B638" s="9">
        <f>+'Data for Figure 2'!B756</f>
        <v>4.7730664557271041</v>
      </c>
      <c r="C638" s="10"/>
    </row>
    <row r="639" spans="1:3" x14ac:dyDescent="0.3">
      <c r="A639" s="5" t="s">
        <v>696</v>
      </c>
      <c r="B639" s="9">
        <f>+'Data for Figure 2'!B757</f>
        <v>4.1639096100438699</v>
      </c>
      <c r="C639" s="10"/>
    </row>
    <row r="640" spans="1:3" x14ac:dyDescent="0.3">
      <c r="A640" s="5" t="s">
        <v>697</v>
      </c>
      <c r="B640" s="9">
        <f>+'Data for Figure 2'!B758</f>
        <v>4.0972796139242318</v>
      </c>
      <c r="C640" s="10"/>
    </row>
    <row r="641" spans="1:3" x14ac:dyDescent="0.3">
      <c r="A641" s="5" t="s">
        <v>698</v>
      </c>
      <c r="B641" s="9">
        <f>+'Data for Figure 2'!B759</f>
        <v>3.4849592110180572</v>
      </c>
      <c r="C641" s="10"/>
    </row>
    <row r="642" spans="1:3" x14ac:dyDescent="0.3">
      <c r="A642" s="5" t="s">
        <v>699</v>
      </c>
      <c r="B642" s="9">
        <f>+'Data for Figure 2'!B760</f>
        <v>3.0105804823026272</v>
      </c>
      <c r="C642" s="10"/>
    </row>
    <row r="643" spans="1:3" x14ac:dyDescent="0.3">
      <c r="A643" s="5" t="s">
        <v>700</v>
      </c>
      <c r="B643" s="9">
        <f>+'Data for Figure 2'!B761</f>
        <v>3.0321893102358333</v>
      </c>
      <c r="C643" s="10"/>
    </row>
    <row r="644" spans="1:3" x14ac:dyDescent="0.3">
      <c r="A644" s="5" t="s">
        <v>701</v>
      </c>
      <c r="B644" s="9">
        <f>+'Data for Figure 2'!B762</f>
        <v>3.0075765125454179</v>
      </c>
      <c r="C644" s="10"/>
    </row>
    <row r="645" spans="1:3" x14ac:dyDescent="0.3">
      <c r="A645" s="5" t="s">
        <v>702</v>
      </c>
      <c r="B645" s="9">
        <f>+'Data for Figure 2'!B763</f>
        <v>2.6786469649253242</v>
      </c>
      <c r="C645" s="10"/>
    </row>
    <row r="646" spans="1:3" x14ac:dyDescent="0.3">
      <c r="A646" s="5" t="s">
        <v>703</v>
      </c>
      <c r="B646" s="9">
        <f>+'Data for Figure 2'!B764</f>
        <v>2.3920110073427647</v>
      </c>
      <c r="C646" s="10"/>
    </row>
    <row r="647" spans="1:3" x14ac:dyDescent="0.3">
      <c r="A647" s="5" t="s">
        <v>704</v>
      </c>
      <c r="B647" s="9">
        <f>+'Data for Figure 2'!B765</f>
        <v>2.2745212441421581</v>
      </c>
      <c r="C647" s="10"/>
    </row>
    <row r="648" spans="1:3" x14ac:dyDescent="0.3">
      <c r="A648" s="5" t="s">
        <v>705</v>
      </c>
      <c r="B648" s="9">
        <f>+'Data for Figure 2'!B766</f>
        <v>1.7141731147833461</v>
      </c>
      <c r="C648" s="10"/>
    </row>
    <row r="649" spans="1:3" x14ac:dyDescent="0.3">
      <c r="A649" s="5" t="s">
        <v>706</v>
      </c>
      <c r="B649" s="9">
        <f>+'Data for Figure 2'!B767</f>
        <v>2.0416800848982231</v>
      </c>
      <c r="C649" s="10"/>
    </row>
    <row r="650" spans="1:3" x14ac:dyDescent="0.3">
      <c r="A650" s="5" t="s">
        <v>707</v>
      </c>
      <c r="B650" s="9">
        <f>+'Data for Figure 2'!B768</f>
        <v>2.3013635719448367</v>
      </c>
      <c r="C650" s="10"/>
    </row>
    <row r="651" spans="1:3" x14ac:dyDescent="0.3">
      <c r="A651" s="5" t="s">
        <v>708</v>
      </c>
      <c r="B651" s="9">
        <f>+'Data for Figure 2'!B769</f>
        <v>2.7003420115437882</v>
      </c>
      <c r="C651" s="10"/>
    </row>
    <row r="652" spans="1:3" x14ac:dyDescent="0.3">
      <c r="A652" s="5" t="s">
        <v>709</v>
      </c>
      <c r="B652" s="9">
        <f>+'Data for Figure 2'!B770</f>
        <v>2.924014712846712</v>
      </c>
      <c r="C652" s="10"/>
    </row>
    <row r="653" spans="1:3" x14ac:dyDescent="0.3">
      <c r="A653" s="5" t="s">
        <v>710</v>
      </c>
      <c r="B653" s="9">
        <f>+'Data for Figure 2'!B771</f>
        <v>2.8471790432320843</v>
      </c>
      <c r="C653" s="10"/>
    </row>
    <row r="654" spans="1:3" x14ac:dyDescent="0.3">
      <c r="A654" s="5" t="s">
        <v>711</v>
      </c>
      <c r="B654" s="9">
        <f>+'Data for Figure 2'!B772</f>
        <v>3.1112617837957934</v>
      </c>
      <c r="C654" s="10"/>
    </row>
    <row r="655" spans="1:3" x14ac:dyDescent="0.3">
      <c r="A655" s="5" t="s">
        <v>712</v>
      </c>
      <c r="B655" s="9">
        <f>+'Data for Figure 2'!B773</f>
        <v>3.2311403335452793</v>
      </c>
      <c r="C655" s="10"/>
    </row>
    <row r="656" spans="1:3" x14ac:dyDescent="0.3">
      <c r="A656" s="5" t="s">
        <v>713</v>
      </c>
      <c r="B656" s="9">
        <f>+'Data for Figure 2'!B774</f>
        <v>3.4140249681799517</v>
      </c>
      <c r="C656" s="10"/>
    </row>
    <row r="657" spans="1:3" x14ac:dyDescent="0.3">
      <c r="A657" s="5" t="s">
        <v>714</v>
      </c>
      <c r="B657" s="9">
        <f>+'Data for Figure 2'!B775</f>
        <v>3.6717449822409876</v>
      </c>
      <c r="C657" s="10"/>
    </row>
    <row r="658" spans="1:3" x14ac:dyDescent="0.3">
      <c r="A658" s="5" t="s">
        <v>715</v>
      </c>
      <c r="B658" s="9">
        <f>+'Data for Figure 2'!B776</f>
        <v>4.1093502695999762</v>
      </c>
      <c r="C658" s="10"/>
    </row>
    <row r="659" spans="1:3" x14ac:dyDescent="0.3">
      <c r="A659" s="5" t="s">
        <v>716</v>
      </c>
      <c r="B659" s="9">
        <f>+'Data for Figure 2'!B777</f>
        <v>4.1465929998669715</v>
      </c>
      <c r="C659" s="10"/>
    </row>
    <row r="660" spans="1:3" x14ac:dyDescent="0.3">
      <c r="A660" s="5" t="s">
        <v>717</v>
      </c>
      <c r="B660" s="9">
        <f>+'Data for Figure 2'!B778</f>
        <v>4.193032290967591</v>
      </c>
      <c r="C660" s="10"/>
    </row>
    <row r="661" spans="1:3" x14ac:dyDescent="0.3">
      <c r="A661" s="5" t="s">
        <v>718</v>
      </c>
      <c r="B661" s="9">
        <f>+'Data for Figure 2'!B779</f>
        <v>3.9798130056050374</v>
      </c>
      <c r="C661" s="10"/>
    </row>
    <row r="662" spans="1:3" x14ac:dyDescent="0.3">
      <c r="A662" s="5" t="s">
        <v>719</v>
      </c>
      <c r="B662" s="9">
        <f>+'Data for Figure 2'!B780</f>
        <v>3.7592495882753374</v>
      </c>
      <c r="C662" s="10"/>
    </row>
    <row r="663" spans="1:3" x14ac:dyDescent="0.3">
      <c r="A663" s="5" t="s">
        <v>720</v>
      </c>
      <c r="B663" s="9">
        <f>+'Data for Figure 2'!B781</f>
        <v>3.6673572119306774</v>
      </c>
      <c r="C663" s="10"/>
    </row>
    <row r="664" spans="1:3" x14ac:dyDescent="0.3">
      <c r="A664" s="5" t="s">
        <v>721</v>
      </c>
      <c r="B664" s="9">
        <f>+'Data for Figure 2'!B782</f>
        <v>3.532171855670807</v>
      </c>
      <c r="C664" s="10"/>
    </row>
    <row r="665" spans="1:3" x14ac:dyDescent="0.3">
      <c r="A665" s="5" t="s">
        <v>722</v>
      </c>
      <c r="B665" s="9">
        <f>+'Data for Figure 2'!B783</f>
        <v>4.0518365106259502</v>
      </c>
      <c r="C665" s="10"/>
    </row>
    <row r="666" spans="1:3" x14ac:dyDescent="0.3">
      <c r="A666" s="5" t="s">
        <v>723</v>
      </c>
      <c r="B666" s="9">
        <f>+'Data for Figure 2'!B784</f>
        <v>3.7603398071759608</v>
      </c>
      <c r="C666" s="10"/>
    </row>
    <row r="667" spans="1:3" x14ac:dyDescent="0.3">
      <c r="A667" s="5" t="s">
        <v>724</v>
      </c>
      <c r="B667" s="9">
        <f>+'Data for Figure 2'!B785</f>
        <v>4.3208194963953561</v>
      </c>
      <c r="C667" s="10"/>
    </row>
    <row r="668" spans="1:3" x14ac:dyDescent="0.3">
      <c r="A668" s="5" t="s">
        <v>725</v>
      </c>
      <c r="B668" s="9">
        <f>+'Data for Figure 2'!B786</f>
        <v>4.5484906890322696</v>
      </c>
      <c r="C668" s="10"/>
    </row>
    <row r="669" spans="1:3" x14ac:dyDescent="0.3">
      <c r="A669" s="5" t="s">
        <v>726</v>
      </c>
      <c r="B669" s="9">
        <f>+'Data for Figure 2'!B787</f>
        <v>4.8654527823772442</v>
      </c>
      <c r="C669" s="10"/>
    </row>
    <row r="670" spans="1:3" x14ac:dyDescent="0.3">
      <c r="A670" s="5" t="s">
        <v>727</v>
      </c>
      <c r="B670" s="9">
        <f>+'Data for Figure 2'!B788</f>
        <v>4.3611239275241687</v>
      </c>
      <c r="C670" s="10"/>
    </row>
    <row r="671" spans="1:3" x14ac:dyDescent="0.3">
      <c r="A671" s="5" t="s">
        <v>728</v>
      </c>
      <c r="B671" s="9">
        <f>+'Data for Figure 2'!B789</f>
        <v>4.1416584882259633</v>
      </c>
      <c r="C671" s="10"/>
    </row>
    <row r="672" spans="1:3" x14ac:dyDescent="0.3">
      <c r="A672" s="5" t="s">
        <v>729</v>
      </c>
      <c r="B672" s="9">
        <f>+'Data for Figure 2'!B790</f>
        <v>3.7811446825019912</v>
      </c>
      <c r="C672" s="10"/>
    </row>
    <row r="673" spans="1:3" x14ac:dyDescent="0.3">
      <c r="A673" s="5" t="s">
        <v>730</v>
      </c>
      <c r="B673" s="9">
        <f>+'Data for Figure 2'!B791</f>
        <v>3.4773918535774939</v>
      </c>
      <c r="C673" s="10"/>
    </row>
    <row r="674" spans="1:3" x14ac:dyDescent="0.3">
      <c r="A674" s="5" t="s">
        <v>731</v>
      </c>
      <c r="B674" s="9">
        <f>+'Data for Figure 2'!B792</f>
        <v>3.4011411830474403</v>
      </c>
      <c r="C674" s="10"/>
    </row>
    <row r="675" spans="1:3" x14ac:dyDescent="0.3">
      <c r="A675" s="5" t="s">
        <v>732</v>
      </c>
      <c r="B675" s="9">
        <f>+'Data for Figure 2'!B793</f>
        <v>3.3801251333493765</v>
      </c>
      <c r="C675" s="10"/>
    </row>
    <row r="676" spans="1:3" x14ac:dyDescent="0.3">
      <c r="A676" s="5" t="s">
        <v>837</v>
      </c>
      <c r="B676" s="9">
        <f>+'Data for Figure 2'!B794</f>
        <v>3.0900896740086381</v>
      </c>
    </row>
    <row r="677" spans="1:3" x14ac:dyDescent="0.3">
      <c r="A677" s="5" t="s">
        <v>841</v>
      </c>
      <c r="B677" s="9">
        <f>+'Data for Figure 2'!B795</f>
        <v>2.6040612767624225</v>
      </c>
    </row>
    <row r="678" spans="1:3" x14ac:dyDescent="0.3">
      <c r="A678" s="5" t="s">
        <v>842</v>
      </c>
      <c r="B678" s="9">
        <f>+'Data for Figure 2'!B796</f>
        <v>2.3208464108577402</v>
      </c>
    </row>
    <row r="679" spans="1:3" x14ac:dyDescent="0.3">
      <c r="A679" s="5" t="s">
        <v>838</v>
      </c>
      <c r="B679" s="9">
        <f>+'Data for Figure 2'!B797</f>
        <v>1.7823753243683598</v>
      </c>
    </row>
    <row r="680" spans="1:3" x14ac:dyDescent="0.3">
      <c r="A680" s="5" t="s">
        <v>843</v>
      </c>
      <c r="B680" s="9">
        <f>+'Data for Figure 2'!B798</f>
        <v>1.6348199617538341</v>
      </c>
    </row>
    <row r="681" spans="1:3" x14ac:dyDescent="0.3">
      <c r="A681" s="5" t="s">
        <v>844</v>
      </c>
      <c r="B681" s="9">
        <f>+'Data for Figure 2'!B799</f>
        <v>1.5855330521231394</v>
      </c>
    </row>
    <row r="682" spans="1:3" x14ac:dyDescent="0.3">
      <c r="A682" s="5" t="s">
        <v>845</v>
      </c>
      <c r="B682" s="9">
        <f>+'Data for Figure 2'!B800</f>
        <v>1.5797375463993717</v>
      </c>
    </row>
    <row r="683" spans="1:3" x14ac:dyDescent="0.3">
      <c r="A683" s="5" t="s">
        <v>839</v>
      </c>
      <c r="B683" s="9">
        <f>+'Data for Figure 2'!B801</f>
        <v>1.4154726536454945</v>
      </c>
    </row>
    <row r="684" spans="1:3" x14ac:dyDescent="0.3">
      <c r="A684" s="5" t="s">
        <v>846</v>
      </c>
      <c r="B684" s="9">
        <f>+'Data for Figure 2'!B802</f>
        <v>1.3021284025845858</v>
      </c>
    </row>
    <row r="685" spans="1:3" x14ac:dyDescent="0.3">
      <c r="A685" s="5" t="s">
        <v>847</v>
      </c>
      <c r="B685" s="9">
        <f>+'Data for Figure 2'!B803</f>
        <v>1.3104767184654946</v>
      </c>
    </row>
    <row r="686" spans="1:3" x14ac:dyDescent="0.3">
      <c r="A686" s="5" t="s">
        <v>848</v>
      </c>
      <c r="B686" s="9">
        <f>+'Data for Figure 2'!B804</f>
        <v>1.0547889980796725</v>
      </c>
    </row>
    <row r="687" spans="1:3" x14ac:dyDescent="0.3">
      <c r="A687" s="5" t="s">
        <v>840</v>
      </c>
      <c r="B687" s="9">
        <f>+'Data for Figure 2'!B805</f>
        <v>1.1197914471599262</v>
      </c>
    </row>
    <row r="688" spans="1:3" x14ac:dyDescent="0.3">
      <c r="A688" s="5" t="s">
        <v>849</v>
      </c>
      <c r="B688" s="9">
        <f>+'Data for Figure 2'!B806</f>
        <v>0.89765418796987717</v>
      </c>
    </row>
    <row r="689" spans="1:2" x14ac:dyDescent="0.3">
      <c r="A689" s="5" t="s">
        <v>850</v>
      </c>
      <c r="B689" s="9">
        <f>+'Data for Figure 2'!B807</f>
        <v>0.95830692957399322</v>
      </c>
    </row>
    <row r="690" spans="1:2" x14ac:dyDescent="0.3">
      <c r="A690" s="5" t="s">
        <v>851</v>
      </c>
      <c r="B690" s="9">
        <f>+'Data for Figure 2'!B808</f>
        <v>0.95899011504793918</v>
      </c>
    </row>
    <row r="691" spans="1:2" x14ac:dyDescent="0.3">
      <c r="A691" s="5" t="s">
        <v>852</v>
      </c>
      <c r="B691" s="9">
        <f>+'Data for Figure 2'!B809</f>
        <v>1.0880903757012561</v>
      </c>
    </row>
    <row r="692" spans="1:2" x14ac:dyDescent="0.3">
      <c r="A692" s="5" t="s">
        <v>853</v>
      </c>
      <c r="B692" s="9">
        <f>+'Data for Figure 2'!B810</f>
        <v>1.1020826304536655</v>
      </c>
    </row>
    <row r="693" spans="1:2" x14ac:dyDescent="0.3">
      <c r="A693" s="5" t="s">
        <v>854</v>
      </c>
      <c r="B693" s="9">
        <f>+'Data for Figure 2'!B811</f>
        <v>0.15939317724598823</v>
      </c>
    </row>
    <row r="694" spans="1:2" x14ac:dyDescent="0.3">
      <c r="A694" s="5" t="s">
        <v>855</v>
      </c>
      <c r="B694" s="9">
        <f>+'Data for Figure 2'!B812</f>
        <v>0.10389512300118042</v>
      </c>
    </row>
    <row r="695" spans="1:2" x14ac:dyDescent="0.3">
      <c r="A695" s="5" t="s">
        <v>856</v>
      </c>
      <c r="B695" s="9">
        <f>+'Data for Figure 2'!B813</f>
        <v>0.27925995126929593</v>
      </c>
    </row>
    <row r="696" spans="1:2" x14ac:dyDescent="0.3">
      <c r="A696" s="5" t="s">
        <v>857</v>
      </c>
      <c r="B696" s="9">
        <f>+'Data for Figure 2'!B814</f>
        <v>-2.651202487628268E-2</v>
      </c>
    </row>
    <row r="697" spans="1:2" x14ac:dyDescent="0.3">
      <c r="A697" s="5" t="s">
        <v>858</v>
      </c>
      <c r="B697" s="9">
        <f>+'Data for Figure 2'!B815</f>
        <v>-8.8799729145989659E-2</v>
      </c>
    </row>
    <row r="698" spans="1:2" x14ac:dyDescent="0.3">
      <c r="A698" s="5" t="s">
        <v>859</v>
      </c>
      <c r="B698" s="9">
        <f>+'Data for Figure 2'!B816</f>
        <v>-0.21729083445822539</v>
      </c>
    </row>
    <row r="699" spans="1:2" x14ac:dyDescent="0.3">
      <c r="A699" s="5" t="s">
        <v>860</v>
      </c>
      <c r="B699" s="9">
        <f>+'Data for Figure 2'!B817</f>
        <v>-0.19670054309899854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9"/>
  <sheetViews>
    <sheetView workbookViewId="0">
      <pane ySplit="1" topLeftCell="A2" activePane="bottomLeft" state="frozen"/>
      <selection pane="bottomLeft"/>
    </sheetView>
  </sheetViews>
  <sheetFormatPr defaultColWidth="8.88671875" defaultRowHeight="13.2" x14ac:dyDescent="0.25"/>
  <cols>
    <col min="1" max="1" width="8.88671875" style="1"/>
    <col min="2" max="2" width="13.109375" style="1" bestFit="1" customWidth="1"/>
    <col min="3" max="16384" width="8.88671875" style="1"/>
  </cols>
  <sheetData>
    <row r="1" spans="1:2" x14ac:dyDescent="0.25">
      <c r="B1" s="4" t="s">
        <v>5</v>
      </c>
    </row>
    <row r="2" spans="1:2" x14ac:dyDescent="0.25">
      <c r="A2" s="1">
        <v>1950</v>
      </c>
      <c r="B2" s="3">
        <v>0.34459375749320914</v>
      </c>
    </row>
    <row r="3" spans="1:2" x14ac:dyDescent="0.25">
      <c r="A3" s="1">
        <v>1951</v>
      </c>
      <c r="B3" s="3">
        <v>0.40222541621960911</v>
      </c>
    </row>
    <row r="4" spans="1:2" x14ac:dyDescent="0.25">
      <c r="A4" s="1">
        <v>1952</v>
      </c>
      <c r="B4" s="3">
        <v>0.10207538884168718</v>
      </c>
    </row>
    <row r="5" spans="1:2" x14ac:dyDescent="0.25">
      <c r="A5" s="1">
        <v>1953</v>
      </c>
      <c r="B5" s="3">
        <v>-0.13358376042907918</v>
      </c>
    </row>
    <row r="6" spans="1:2" x14ac:dyDescent="0.25">
      <c r="A6" s="1">
        <v>1954</v>
      </c>
      <c r="B6" s="3">
        <v>0.77882706159911896</v>
      </c>
    </row>
    <row r="7" spans="1:2" x14ac:dyDescent="0.25">
      <c r="A7" s="1">
        <v>1955</v>
      </c>
      <c r="B7" s="3">
        <v>1.5133821445278905</v>
      </c>
    </row>
    <row r="8" spans="1:2" x14ac:dyDescent="0.25">
      <c r="A8" s="1">
        <v>1956</v>
      </c>
      <c r="B8" s="3">
        <v>0.97574449350656656</v>
      </c>
    </row>
    <row r="9" spans="1:2" x14ac:dyDescent="0.25">
      <c r="A9" s="1">
        <v>1957</v>
      </c>
      <c r="B9" s="3">
        <v>0.10431542799894222</v>
      </c>
    </row>
    <row r="10" spans="1:2" x14ac:dyDescent="0.25">
      <c r="A10" s="1">
        <v>1958</v>
      </c>
      <c r="B10" s="3">
        <v>6.8968017462782055E-2</v>
      </c>
    </row>
    <row r="11" spans="1:2" x14ac:dyDescent="0.25">
      <c r="A11" s="1">
        <v>1959</v>
      </c>
      <c r="B11" s="3">
        <v>-0.2461688454342153</v>
      </c>
    </row>
    <row r="12" spans="1:2" x14ac:dyDescent="0.25">
      <c r="A12" s="1">
        <v>1960</v>
      </c>
      <c r="B12" s="3">
        <v>1.1866037459232615</v>
      </c>
    </row>
    <row r="13" spans="1:2" x14ac:dyDescent="0.25">
      <c r="A13" s="1">
        <v>1961</v>
      </c>
      <c r="B13" s="3">
        <v>0.5343190805011665</v>
      </c>
    </row>
    <row r="14" spans="1:2" x14ac:dyDescent="0.25">
      <c r="A14" s="1">
        <v>1962</v>
      </c>
      <c r="B14" s="3">
        <v>0.56874814983608446</v>
      </c>
    </row>
    <row r="15" spans="1:2" x14ac:dyDescent="0.25">
      <c r="A15" s="1">
        <v>1963</v>
      </c>
      <c r="B15" s="3">
        <v>1.4319821901547622</v>
      </c>
    </row>
    <row r="16" spans="1:2" x14ac:dyDescent="0.25">
      <c r="A16" s="1">
        <v>1964</v>
      </c>
      <c r="B16" s="3">
        <v>1.4651500906947756</v>
      </c>
    </row>
    <row r="17" spans="1:2" x14ac:dyDescent="0.25">
      <c r="A17" s="1">
        <v>1965</v>
      </c>
      <c r="B17" s="3">
        <v>1.5317705974829132</v>
      </c>
    </row>
    <row r="18" spans="1:2" x14ac:dyDescent="0.25">
      <c r="A18" s="1">
        <v>1966</v>
      </c>
      <c r="B18" s="3">
        <v>1.0704813482311848</v>
      </c>
    </row>
    <row r="19" spans="1:2" x14ac:dyDescent="0.25">
      <c r="A19" s="1">
        <v>1967</v>
      </c>
      <c r="B19" s="3">
        <v>-8.2977301837584214E-2</v>
      </c>
    </row>
    <row r="20" spans="1:2" x14ac:dyDescent="0.25">
      <c r="A20" s="1">
        <v>1968</v>
      </c>
      <c r="B20" s="3">
        <v>2.3225950318152275</v>
      </c>
    </row>
    <row r="21" spans="1:2" x14ac:dyDescent="0.25">
      <c r="A21" s="1">
        <v>1969</v>
      </c>
      <c r="B21" s="3">
        <v>1.6479704206435388</v>
      </c>
    </row>
    <row r="22" spans="1:2" x14ac:dyDescent="0.25">
      <c r="A22" s="1">
        <v>1970</v>
      </c>
      <c r="B22" s="3">
        <v>2.8535952648316241E-2</v>
      </c>
    </row>
    <row r="23" spans="1:2" x14ac:dyDescent="0.25">
      <c r="A23" s="1">
        <v>1971</v>
      </c>
      <c r="B23" s="3">
        <v>4.9265880942868563</v>
      </c>
    </row>
    <row r="24" spans="1:2" x14ac:dyDescent="0.25">
      <c r="A24" s="1">
        <v>1972</v>
      </c>
      <c r="B24" s="3">
        <v>2.1084530186303589</v>
      </c>
    </row>
    <row r="25" spans="1:2" x14ac:dyDescent="0.25">
      <c r="A25" s="1">
        <v>1973</v>
      </c>
      <c r="B25" s="3">
        <v>6.1064776872519239E-2</v>
      </c>
    </row>
    <row r="26" spans="1:2" x14ac:dyDescent="0.25">
      <c r="A26" s="1">
        <v>1974</v>
      </c>
      <c r="B26" s="3">
        <v>-2.6260470230587627</v>
      </c>
    </row>
    <row r="27" spans="1:2" x14ac:dyDescent="0.25">
      <c r="A27" s="1">
        <v>1975</v>
      </c>
      <c r="B27" s="3">
        <v>1.3551141637274922</v>
      </c>
    </row>
    <row r="28" spans="1:2" x14ac:dyDescent="0.25">
      <c r="A28" s="1">
        <v>1976</v>
      </c>
      <c r="B28" s="3">
        <v>4.0108943444207865</v>
      </c>
    </row>
    <row r="29" spans="1:2" x14ac:dyDescent="0.25">
      <c r="A29" s="1">
        <v>1977</v>
      </c>
      <c r="B29" s="3">
        <v>5.0932826850026443</v>
      </c>
    </row>
    <row r="30" spans="1:2" x14ac:dyDescent="0.25">
      <c r="A30" s="1">
        <v>1978</v>
      </c>
      <c r="B30" s="3">
        <v>3.6619718309859155</v>
      </c>
    </row>
    <row r="31" spans="1:2" x14ac:dyDescent="0.25">
      <c r="A31" s="1">
        <v>1979</v>
      </c>
      <c r="B31" s="3">
        <v>0.38467620948611531</v>
      </c>
    </row>
    <row r="32" spans="1:2" x14ac:dyDescent="0.25">
      <c r="A32" s="1">
        <v>1980</v>
      </c>
      <c r="B32" s="3">
        <v>1.9966795869597085</v>
      </c>
    </row>
    <row r="33" spans="1:2" x14ac:dyDescent="0.25">
      <c r="A33" s="1">
        <v>1981</v>
      </c>
      <c r="B33" s="3">
        <v>4.2006298363458017</v>
      </c>
    </row>
    <row r="34" spans="1:2" x14ac:dyDescent="0.25">
      <c r="A34" s="1">
        <v>1982</v>
      </c>
      <c r="B34" s="3">
        <v>3.9072441456286153</v>
      </c>
    </row>
    <row r="35" spans="1:2" x14ac:dyDescent="0.25">
      <c r="A35" s="1">
        <v>1983</v>
      </c>
      <c r="B35" s="3">
        <v>1.3880782692661231</v>
      </c>
    </row>
    <row r="36" spans="1:2" x14ac:dyDescent="0.25">
      <c r="A36" s="1">
        <v>1984</v>
      </c>
      <c r="B36" s="3">
        <v>0.24919120533478376</v>
      </c>
    </row>
    <row r="37" spans="1:2" x14ac:dyDescent="0.25">
      <c r="A37" s="1">
        <v>1985</v>
      </c>
      <c r="B37" s="3">
        <v>-2.3858947330486333</v>
      </c>
    </row>
    <row r="38" spans="1:2" x14ac:dyDescent="0.25">
      <c r="A38" s="1">
        <v>1986</v>
      </c>
      <c r="B38" s="3">
        <v>2.2375855966316567</v>
      </c>
    </row>
    <row r="39" spans="1:2" x14ac:dyDescent="0.25">
      <c r="A39" s="1">
        <v>1987</v>
      </c>
      <c r="B39" s="3">
        <v>3.4330435034586215</v>
      </c>
    </row>
    <row r="40" spans="1:2" x14ac:dyDescent="0.25">
      <c r="A40" s="1">
        <v>1988</v>
      </c>
      <c r="B40" s="3">
        <v>1.290713985781482</v>
      </c>
    </row>
    <row r="41" spans="1:2" x14ac:dyDescent="0.25">
      <c r="A41" s="1">
        <v>1989</v>
      </c>
      <c r="B41" s="3">
        <v>-1.5987281657330019</v>
      </c>
    </row>
    <row r="42" spans="1:2" x14ac:dyDescent="0.25">
      <c r="A42" s="1">
        <v>1990</v>
      </c>
      <c r="B42" s="3">
        <v>-1.2087800647032712</v>
      </c>
    </row>
    <row r="43" spans="1:2" x14ac:dyDescent="0.25">
      <c r="A43" s="1">
        <v>1991</v>
      </c>
      <c r="B43" s="3">
        <v>-1.4168357800522138</v>
      </c>
    </row>
    <row r="44" spans="1:2" x14ac:dyDescent="0.25">
      <c r="A44" s="1">
        <v>1992</v>
      </c>
      <c r="B44" s="3">
        <v>-3.1433270343133648</v>
      </c>
    </row>
    <row r="45" spans="1:2" x14ac:dyDescent="0.25">
      <c r="A45" s="1">
        <v>1993</v>
      </c>
      <c r="B45" s="3">
        <v>-1.1499398493786477</v>
      </c>
    </row>
    <row r="46" spans="1:2" x14ac:dyDescent="0.25">
      <c r="A46" s="1">
        <v>1994</v>
      </c>
      <c r="B46" s="3">
        <v>-0.19063902149564485</v>
      </c>
    </row>
    <row r="47" spans="1:2" x14ac:dyDescent="0.25">
      <c r="A47" s="1">
        <v>1995</v>
      </c>
      <c r="B47" s="3">
        <v>1.5811283005282986</v>
      </c>
    </row>
    <row r="48" spans="1:2" x14ac:dyDescent="0.25">
      <c r="A48" s="1">
        <v>1996</v>
      </c>
      <c r="B48" s="3">
        <v>1.9133068963271456</v>
      </c>
    </row>
    <row r="49" spans="1:2" x14ac:dyDescent="0.25">
      <c r="A49" s="1">
        <v>1997</v>
      </c>
      <c r="B49" s="3">
        <v>2.291562123098335</v>
      </c>
    </row>
    <row r="50" spans="1:2" x14ac:dyDescent="0.25">
      <c r="A50" s="1">
        <v>1998</v>
      </c>
      <c r="B50" s="3">
        <v>2.6670573908383393</v>
      </c>
    </row>
    <row r="51" spans="1:2" x14ac:dyDescent="0.25">
      <c r="A51" s="1">
        <v>1999</v>
      </c>
      <c r="B51" s="3">
        <v>4.8964719196600086</v>
      </c>
    </row>
    <row r="52" spans="1:2" x14ac:dyDescent="0.25">
      <c r="A52" s="1">
        <v>2000</v>
      </c>
      <c r="B52" s="3">
        <v>-0.10550344274974741</v>
      </c>
    </row>
    <row r="53" spans="1:2" x14ac:dyDescent="0.25">
      <c r="A53" s="1">
        <v>2001</v>
      </c>
      <c r="B53" s="3">
        <v>0.90854167024334787</v>
      </c>
    </row>
    <row r="54" spans="1:2" x14ac:dyDescent="0.25">
      <c r="A54" s="1">
        <v>2002</v>
      </c>
      <c r="B54" s="3">
        <v>0.64769586505686927</v>
      </c>
    </row>
    <row r="55" spans="1:2" x14ac:dyDescent="0.25">
      <c r="A55" s="1">
        <v>2003</v>
      </c>
      <c r="B55" s="3">
        <v>0.73655906133703153</v>
      </c>
    </row>
    <row r="56" spans="1:2" x14ac:dyDescent="0.25">
      <c r="A56" s="1">
        <v>2004</v>
      </c>
      <c r="B56" s="3">
        <v>0.87236730878930624</v>
      </c>
    </row>
    <row r="57" spans="1:2" x14ac:dyDescent="0.25">
      <c r="A57" s="1">
        <v>2005</v>
      </c>
      <c r="B57" s="3">
        <v>0.43473207930764979</v>
      </c>
    </row>
    <row r="58" spans="1:2" x14ac:dyDescent="0.25">
      <c r="A58" s="1">
        <v>2006</v>
      </c>
      <c r="B58" s="3">
        <v>0.24761350670499754</v>
      </c>
    </row>
    <row r="59" spans="1:2" x14ac:dyDescent="0.25">
      <c r="A59" s="1">
        <v>2007</v>
      </c>
      <c r="B59" s="3">
        <v>0.26891652705601821</v>
      </c>
    </row>
    <row r="60" spans="1:2" x14ac:dyDescent="0.25">
      <c r="A60" s="1">
        <v>2008</v>
      </c>
      <c r="B60" s="3">
        <v>0.88158822172134643</v>
      </c>
    </row>
    <row r="61" spans="1:2" x14ac:dyDescent="0.25">
      <c r="A61" s="1">
        <v>2009</v>
      </c>
      <c r="B61" s="3">
        <v>4.2146477877506134</v>
      </c>
    </row>
    <row r="62" spans="1:2" x14ac:dyDescent="0.25">
      <c r="A62" s="1">
        <v>2010</v>
      </c>
      <c r="B62" s="3">
        <v>1.7789767710798019</v>
      </c>
    </row>
    <row r="63" spans="1:2" x14ac:dyDescent="0.25">
      <c r="A63" s="1">
        <v>2011</v>
      </c>
      <c r="B63" s="3">
        <v>1.5596389441262379</v>
      </c>
    </row>
    <row r="64" spans="1:2" x14ac:dyDescent="0.25">
      <c r="A64" s="1">
        <v>2012</v>
      </c>
      <c r="B64" s="3">
        <v>1.9526824627549337</v>
      </c>
    </row>
    <row r="65" spans="1:2" x14ac:dyDescent="0.25">
      <c r="A65" s="1">
        <v>2013</v>
      </c>
      <c r="B65" s="3">
        <v>5.7408422647988422</v>
      </c>
    </row>
    <row r="66" spans="1:2" x14ac:dyDescent="0.25">
      <c r="A66" s="1">
        <v>2014</v>
      </c>
      <c r="B66" s="3">
        <v>6.3043341185049879</v>
      </c>
    </row>
    <row r="67" spans="1:2" x14ac:dyDescent="0.25">
      <c r="A67" s="1">
        <v>2015</v>
      </c>
      <c r="B67" s="3">
        <v>3.8318322162989373</v>
      </c>
    </row>
    <row r="68" spans="1:2" x14ac:dyDescent="0.25">
      <c r="A68" s="1">
        <v>2016</v>
      </c>
      <c r="B68" s="3">
        <v>5.551154916043461</v>
      </c>
    </row>
    <row r="69" spans="1:2" x14ac:dyDescent="0.25">
      <c r="A69" s="1">
        <v>2017</v>
      </c>
      <c r="B69" s="3">
        <v>5.8886844467398625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85"/>
  <sheetViews>
    <sheetView workbookViewId="0"/>
  </sheetViews>
  <sheetFormatPr defaultColWidth="9.109375" defaultRowHeight="14.4" x14ac:dyDescent="0.3"/>
  <sheetData>
    <row r="1" spans="1:2" x14ac:dyDescent="0.3">
      <c r="A1" t="s">
        <v>59</v>
      </c>
      <c r="B1" t="s">
        <v>834</v>
      </c>
    </row>
    <row r="3" spans="1:2" x14ac:dyDescent="0.3">
      <c r="B3" t="s">
        <v>733</v>
      </c>
    </row>
    <row r="4" spans="1:2" x14ac:dyDescent="0.3">
      <c r="A4" s="10" t="s">
        <v>736</v>
      </c>
      <c r="B4" s="9">
        <f>+'Data for Figure 3'!B12</f>
        <v>1.1866037459232615</v>
      </c>
    </row>
    <row r="5" spans="1:2" x14ac:dyDescent="0.3">
      <c r="A5" s="10" t="s">
        <v>737</v>
      </c>
      <c r="B5" s="9">
        <f>+'Data for Figure 3'!B13</f>
        <v>0.5343190805011665</v>
      </c>
    </row>
    <row r="6" spans="1:2" x14ac:dyDescent="0.3">
      <c r="A6" s="10" t="s">
        <v>738</v>
      </c>
      <c r="B6" s="9">
        <f>+'Data for Figure 3'!B14</f>
        <v>0.56874814983608446</v>
      </c>
    </row>
    <row r="7" spans="1:2" x14ac:dyDescent="0.3">
      <c r="A7" s="10" t="s">
        <v>739</v>
      </c>
      <c r="B7" s="9">
        <f>+'Data for Figure 3'!B15</f>
        <v>1.4319821901547622</v>
      </c>
    </row>
    <row r="8" spans="1:2" x14ac:dyDescent="0.3">
      <c r="A8" s="10" t="s">
        <v>740</v>
      </c>
      <c r="B8" s="9">
        <f>+'Data for Figure 3'!B16</f>
        <v>1.4651500906947756</v>
      </c>
    </row>
    <row r="9" spans="1:2" x14ac:dyDescent="0.3">
      <c r="A9" s="10" t="s">
        <v>741</v>
      </c>
      <c r="B9" s="9">
        <f>+'Data for Figure 3'!B17</f>
        <v>1.5317705974829132</v>
      </c>
    </row>
    <row r="10" spans="1:2" x14ac:dyDescent="0.3">
      <c r="A10" s="10" t="s">
        <v>742</v>
      </c>
      <c r="B10" s="9">
        <f>+'Data for Figure 3'!B18</f>
        <v>1.0704813482311848</v>
      </c>
    </row>
    <row r="11" spans="1:2" x14ac:dyDescent="0.3">
      <c r="A11" s="10" t="s">
        <v>743</v>
      </c>
      <c r="B11" s="9">
        <f>+'Data for Figure 3'!B19</f>
        <v>-8.2977301837584214E-2</v>
      </c>
    </row>
    <row r="12" spans="1:2" x14ac:dyDescent="0.3">
      <c r="A12" s="10" t="s">
        <v>744</v>
      </c>
      <c r="B12" s="9">
        <f>+'Data for Figure 3'!B20</f>
        <v>2.3225950318152275</v>
      </c>
    </row>
    <row r="13" spans="1:2" x14ac:dyDescent="0.3">
      <c r="A13" s="10" t="s">
        <v>745</v>
      </c>
      <c r="B13" s="9">
        <f>+'Data for Figure 3'!B21</f>
        <v>1.6479704206435388</v>
      </c>
    </row>
    <row r="14" spans="1:2" x14ac:dyDescent="0.3">
      <c r="A14" s="10" t="s">
        <v>746</v>
      </c>
      <c r="B14" s="9">
        <f>+'Data for Figure 3'!B22</f>
        <v>2.8535952648316241E-2</v>
      </c>
    </row>
    <row r="15" spans="1:2" x14ac:dyDescent="0.3">
      <c r="A15" s="10" t="s">
        <v>747</v>
      </c>
      <c r="B15" s="9">
        <f>+'Data for Figure 3'!B23</f>
        <v>4.9265880942868563</v>
      </c>
    </row>
    <row r="16" spans="1:2" x14ac:dyDescent="0.3">
      <c r="A16" s="10" t="s">
        <v>748</v>
      </c>
      <c r="B16" s="9">
        <f>+'Data for Figure 3'!B24</f>
        <v>2.1084530186303589</v>
      </c>
    </row>
    <row r="17" spans="1:2" x14ac:dyDescent="0.3">
      <c r="A17" s="10" t="s">
        <v>749</v>
      </c>
      <c r="B17" s="9">
        <f>+'Data for Figure 3'!B25</f>
        <v>6.1064776872519239E-2</v>
      </c>
    </row>
    <row r="18" spans="1:2" x14ac:dyDescent="0.3">
      <c r="A18" s="10" t="s">
        <v>750</v>
      </c>
      <c r="B18" s="9">
        <f>+'Data for Figure 3'!B26</f>
        <v>-2.6260470230587627</v>
      </c>
    </row>
    <row r="19" spans="1:2" x14ac:dyDescent="0.3">
      <c r="A19" s="10" t="s">
        <v>751</v>
      </c>
      <c r="B19" s="9">
        <f>+'Data for Figure 3'!B27</f>
        <v>1.3551141637274922</v>
      </c>
    </row>
    <row r="20" spans="1:2" x14ac:dyDescent="0.3">
      <c r="A20" s="10" t="s">
        <v>752</v>
      </c>
      <c r="B20" s="9">
        <f>+'Data for Figure 3'!B28</f>
        <v>4.0108943444207865</v>
      </c>
    </row>
    <row r="21" spans="1:2" x14ac:dyDescent="0.3">
      <c r="A21" s="10" t="s">
        <v>753</v>
      </c>
      <c r="B21" s="9">
        <f>+'Data for Figure 3'!B29</f>
        <v>5.0932826850026443</v>
      </c>
    </row>
    <row r="22" spans="1:2" x14ac:dyDescent="0.3">
      <c r="A22" s="10" t="s">
        <v>754</v>
      </c>
      <c r="B22" s="9">
        <f>+'Data for Figure 3'!B30</f>
        <v>3.6619718309859155</v>
      </c>
    </row>
    <row r="23" spans="1:2" x14ac:dyDescent="0.3">
      <c r="A23" s="10" t="s">
        <v>755</v>
      </c>
      <c r="B23" s="9">
        <f>+'Data for Figure 3'!B31</f>
        <v>0.38467620948611531</v>
      </c>
    </row>
    <row r="24" spans="1:2" x14ac:dyDescent="0.3">
      <c r="A24" s="10" t="s">
        <v>756</v>
      </c>
      <c r="B24" s="9">
        <f>+'Data for Figure 3'!B32</f>
        <v>1.9966795869597085</v>
      </c>
    </row>
    <row r="25" spans="1:2" x14ac:dyDescent="0.3">
      <c r="A25" s="10" t="s">
        <v>757</v>
      </c>
      <c r="B25" s="9">
        <f>+'Data for Figure 3'!B33</f>
        <v>4.2006298363458017</v>
      </c>
    </row>
    <row r="26" spans="1:2" x14ac:dyDescent="0.3">
      <c r="A26" s="10" t="s">
        <v>758</v>
      </c>
      <c r="B26" s="9">
        <f>+'Data for Figure 3'!B34</f>
        <v>3.9072441456286153</v>
      </c>
    </row>
    <row r="27" spans="1:2" x14ac:dyDescent="0.3">
      <c r="A27" s="10" t="s">
        <v>759</v>
      </c>
      <c r="B27" s="9">
        <f>+'Data for Figure 3'!B35</f>
        <v>1.3880782692661231</v>
      </c>
    </row>
    <row r="28" spans="1:2" x14ac:dyDescent="0.3">
      <c r="A28" s="10" t="s">
        <v>760</v>
      </c>
      <c r="B28" s="9">
        <f>+'Data for Figure 3'!B36</f>
        <v>0.24919120533478376</v>
      </c>
    </row>
    <row r="29" spans="1:2" x14ac:dyDescent="0.3">
      <c r="A29" s="10" t="s">
        <v>761</v>
      </c>
      <c r="B29" s="9">
        <f>+'Data for Figure 3'!B37</f>
        <v>-2.3858947330486333</v>
      </c>
    </row>
    <row r="30" spans="1:2" x14ac:dyDescent="0.3">
      <c r="A30" s="10" t="s">
        <v>762</v>
      </c>
      <c r="B30" s="9">
        <f>+'Data for Figure 3'!B38</f>
        <v>2.2375855966316567</v>
      </c>
    </row>
    <row r="31" spans="1:2" x14ac:dyDescent="0.3">
      <c r="A31" s="10" t="s">
        <v>763</v>
      </c>
      <c r="B31" s="9">
        <f>+'Data for Figure 3'!B39</f>
        <v>3.4330435034586215</v>
      </c>
    </row>
    <row r="32" spans="1:2" x14ac:dyDescent="0.3">
      <c r="A32" s="10" t="s">
        <v>764</v>
      </c>
      <c r="B32" s="9">
        <f>+'Data for Figure 3'!B40</f>
        <v>1.290713985781482</v>
      </c>
    </row>
    <row r="33" spans="1:2" x14ac:dyDescent="0.3">
      <c r="A33" s="10" t="s">
        <v>765</v>
      </c>
      <c r="B33" s="9">
        <f>+'Data for Figure 3'!B41</f>
        <v>-1.5987281657330019</v>
      </c>
    </row>
    <row r="34" spans="1:2" x14ac:dyDescent="0.3">
      <c r="A34" s="10" t="s">
        <v>766</v>
      </c>
      <c r="B34" s="9">
        <f>+'Data for Figure 3'!B42</f>
        <v>-1.2087800647032712</v>
      </c>
    </row>
    <row r="35" spans="1:2" x14ac:dyDescent="0.3">
      <c r="A35" s="10" t="s">
        <v>767</v>
      </c>
      <c r="B35" s="9">
        <f>+'Data for Figure 3'!B43</f>
        <v>-1.4168357800522138</v>
      </c>
    </row>
    <row r="36" spans="1:2" x14ac:dyDescent="0.3">
      <c r="A36" s="10" t="s">
        <v>768</v>
      </c>
      <c r="B36" s="9">
        <f>+'Data for Figure 3'!B44</f>
        <v>-3.1433270343133648</v>
      </c>
    </row>
    <row r="37" spans="1:2" x14ac:dyDescent="0.3">
      <c r="A37" s="10" t="s">
        <v>769</v>
      </c>
      <c r="B37" s="9">
        <f>+'Data for Figure 3'!B45</f>
        <v>-1.1499398493786477</v>
      </c>
    </row>
    <row r="38" spans="1:2" x14ac:dyDescent="0.3">
      <c r="A38" s="10" t="s">
        <v>770</v>
      </c>
      <c r="B38" s="9">
        <f>+'Data for Figure 3'!B46</f>
        <v>-0.19063902149564485</v>
      </c>
    </row>
    <row r="39" spans="1:2" x14ac:dyDescent="0.3">
      <c r="A39" s="10" t="s">
        <v>771</v>
      </c>
      <c r="B39" s="9">
        <f>+'Data for Figure 3'!B47</f>
        <v>1.5811283005282986</v>
      </c>
    </row>
    <row r="40" spans="1:2" x14ac:dyDescent="0.3">
      <c r="A40" s="10" t="s">
        <v>772</v>
      </c>
      <c r="B40" s="9">
        <f>+'Data for Figure 3'!B48</f>
        <v>1.9133068963271456</v>
      </c>
    </row>
    <row r="41" spans="1:2" x14ac:dyDescent="0.3">
      <c r="A41" s="10" t="s">
        <v>773</v>
      </c>
      <c r="B41" s="9">
        <f>+'Data for Figure 3'!B49</f>
        <v>2.291562123098335</v>
      </c>
    </row>
    <row r="42" spans="1:2" x14ac:dyDescent="0.3">
      <c r="A42" s="10" t="s">
        <v>774</v>
      </c>
      <c r="B42" s="9">
        <f>+'Data for Figure 3'!B50</f>
        <v>2.6670573908383393</v>
      </c>
    </row>
    <row r="43" spans="1:2" x14ac:dyDescent="0.3">
      <c r="A43" s="10" t="s">
        <v>775</v>
      </c>
      <c r="B43" s="9">
        <f>+'Data for Figure 3'!B51</f>
        <v>4.8964719196600086</v>
      </c>
    </row>
    <row r="44" spans="1:2" x14ac:dyDescent="0.3">
      <c r="A44" s="10" t="s">
        <v>776</v>
      </c>
      <c r="B44" s="9">
        <f>+'Data for Figure 3'!B52</f>
        <v>-0.10550344274974741</v>
      </c>
    </row>
    <row r="45" spans="1:2" x14ac:dyDescent="0.3">
      <c r="A45" s="10" t="s">
        <v>777</v>
      </c>
      <c r="B45" s="9">
        <f>+'Data for Figure 3'!B53</f>
        <v>0.90854167024334787</v>
      </c>
    </row>
    <row r="46" spans="1:2" x14ac:dyDescent="0.3">
      <c r="A46" s="10" t="s">
        <v>778</v>
      </c>
      <c r="B46" s="9">
        <f>+'Data for Figure 3'!B54</f>
        <v>0.64769586505686927</v>
      </c>
    </row>
    <row r="47" spans="1:2" x14ac:dyDescent="0.3">
      <c r="A47" s="10" t="s">
        <v>779</v>
      </c>
      <c r="B47" s="9">
        <f>+'Data for Figure 3'!B55</f>
        <v>0.73655906133703153</v>
      </c>
    </row>
    <row r="48" spans="1:2" x14ac:dyDescent="0.3">
      <c r="A48" s="10" t="s">
        <v>780</v>
      </c>
      <c r="B48" s="9">
        <f>+'Data for Figure 3'!B56</f>
        <v>0.87236730878930624</v>
      </c>
    </row>
    <row r="49" spans="1:3" x14ac:dyDescent="0.3">
      <c r="A49" s="10" t="s">
        <v>781</v>
      </c>
      <c r="B49" s="9">
        <f>+'Data for Figure 3'!B57</f>
        <v>0.43473207930764979</v>
      </c>
    </row>
    <row r="50" spans="1:3" x14ac:dyDescent="0.3">
      <c r="A50" s="10" t="s">
        <v>782</v>
      </c>
      <c r="B50" s="9">
        <f>+'Data for Figure 3'!B58</f>
        <v>0.24761350670499754</v>
      </c>
    </row>
    <row r="51" spans="1:3" x14ac:dyDescent="0.3">
      <c r="A51" s="10" t="s">
        <v>783</v>
      </c>
      <c r="B51" s="9">
        <f>+'Data for Figure 3'!B59</f>
        <v>0.26891652705601821</v>
      </c>
    </row>
    <row r="52" spans="1:3" x14ac:dyDescent="0.3">
      <c r="A52" s="10" t="s">
        <v>784</v>
      </c>
      <c r="B52" s="9">
        <f>+'Data for Figure 3'!B60</f>
        <v>0.88158822172134643</v>
      </c>
    </row>
    <row r="53" spans="1:3" x14ac:dyDescent="0.3">
      <c r="A53" s="10" t="s">
        <v>785</v>
      </c>
      <c r="B53" s="9">
        <f>+'Data for Figure 3'!B61</f>
        <v>4.2146477877506134</v>
      </c>
    </row>
    <row r="54" spans="1:3" x14ac:dyDescent="0.3">
      <c r="A54" s="10" t="s">
        <v>786</v>
      </c>
      <c r="B54" s="9">
        <f>+'Data for Figure 3'!B62</f>
        <v>1.7789767710798019</v>
      </c>
    </row>
    <row r="55" spans="1:3" x14ac:dyDescent="0.3">
      <c r="A55" s="10" t="s">
        <v>787</v>
      </c>
      <c r="B55" s="9">
        <f>+'Data for Figure 3'!B63</f>
        <v>1.5596389441262379</v>
      </c>
    </row>
    <row r="56" spans="1:3" x14ac:dyDescent="0.3">
      <c r="A56" s="10" t="s">
        <v>788</v>
      </c>
      <c r="B56" s="9">
        <f>+'Data for Figure 3'!B64</f>
        <v>1.9526824627549337</v>
      </c>
    </row>
    <row r="57" spans="1:3" x14ac:dyDescent="0.3">
      <c r="A57" s="10" t="s">
        <v>789</v>
      </c>
      <c r="B57" s="9">
        <f>+'Data for Figure 3'!B65</f>
        <v>5.7408422647988422</v>
      </c>
    </row>
    <row r="58" spans="1:3" x14ac:dyDescent="0.3">
      <c r="A58" s="10" t="s">
        <v>790</v>
      </c>
      <c r="B58" s="9">
        <f>+'Data for Figure 3'!B66</f>
        <v>6.3043341185049879</v>
      </c>
    </row>
    <row r="59" spans="1:3" x14ac:dyDescent="0.3">
      <c r="A59" s="10" t="s">
        <v>791</v>
      </c>
      <c r="B59" s="9">
        <f>+'Data for Figure 3'!B67</f>
        <v>3.8318322162989373</v>
      </c>
    </row>
    <row r="60" spans="1:3" x14ac:dyDescent="0.3">
      <c r="A60" s="5" t="s">
        <v>835</v>
      </c>
      <c r="B60" s="9">
        <f>+'Data for Figure 3'!B68</f>
        <v>5.551154916043461</v>
      </c>
      <c r="C60" s="10"/>
    </row>
    <row r="61" spans="1:3" x14ac:dyDescent="0.3">
      <c r="A61" s="5" t="s">
        <v>836</v>
      </c>
      <c r="B61" s="9">
        <f>+'Data for Figure 3'!B69</f>
        <v>5.8886844467398625</v>
      </c>
      <c r="C61" s="10"/>
    </row>
    <row r="62" spans="1:3" x14ac:dyDescent="0.3">
      <c r="A62" s="5"/>
      <c r="B62" s="9"/>
      <c r="C62" s="10"/>
    </row>
    <row r="63" spans="1:3" x14ac:dyDescent="0.3">
      <c r="A63" s="5"/>
      <c r="B63" s="9"/>
      <c r="C63" s="10"/>
    </row>
    <row r="64" spans="1:3" x14ac:dyDescent="0.3">
      <c r="A64" s="5"/>
      <c r="B64" s="9"/>
      <c r="C64" s="10"/>
    </row>
    <row r="65" spans="1:3" x14ac:dyDescent="0.3">
      <c r="A65" s="5"/>
      <c r="B65" s="9"/>
      <c r="C65" s="10"/>
    </row>
    <row r="66" spans="1:3" x14ac:dyDescent="0.3">
      <c r="A66" s="5"/>
      <c r="B66" s="9"/>
      <c r="C66" s="10"/>
    </row>
    <row r="67" spans="1:3" x14ac:dyDescent="0.3">
      <c r="A67" s="5"/>
      <c r="B67" s="9"/>
      <c r="C67" s="10"/>
    </row>
    <row r="68" spans="1:3" x14ac:dyDescent="0.3">
      <c r="A68" s="5"/>
      <c r="B68" s="9"/>
      <c r="C68" s="10"/>
    </row>
    <row r="69" spans="1:3" x14ac:dyDescent="0.3">
      <c r="A69" s="5"/>
      <c r="B69" s="9"/>
      <c r="C69" s="10"/>
    </row>
    <row r="70" spans="1:3" x14ac:dyDescent="0.3">
      <c r="A70" s="5"/>
      <c r="B70" s="9"/>
      <c r="C70" s="10"/>
    </row>
    <row r="71" spans="1:3" x14ac:dyDescent="0.3">
      <c r="A71" s="5"/>
      <c r="B71" s="9"/>
      <c r="C71" s="10"/>
    </row>
    <row r="72" spans="1:3" x14ac:dyDescent="0.3">
      <c r="A72" s="5"/>
      <c r="B72" s="9"/>
      <c r="C72" s="10"/>
    </row>
    <row r="73" spans="1:3" x14ac:dyDescent="0.3">
      <c r="A73" s="5"/>
      <c r="B73" s="9"/>
      <c r="C73" s="10"/>
    </row>
    <row r="74" spans="1:3" x14ac:dyDescent="0.3">
      <c r="A74" s="5"/>
      <c r="B74" s="9"/>
      <c r="C74" s="10"/>
    </row>
    <row r="75" spans="1:3" x14ac:dyDescent="0.3">
      <c r="A75" s="5"/>
      <c r="B75" s="9"/>
      <c r="C75" s="10"/>
    </row>
    <row r="76" spans="1:3" x14ac:dyDescent="0.3">
      <c r="A76" s="5"/>
      <c r="B76" s="9"/>
      <c r="C76" s="10"/>
    </row>
    <row r="77" spans="1:3" x14ac:dyDescent="0.3">
      <c r="A77" s="5"/>
      <c r="B77" s="9"/>
      <c r="C77" s="10"/>
    </row>
    <row r="78" spans="1:3" x14ac:dyDescent="0.3">
      <c r="A78" s="5"/>
      <c r="B78" s="9"/>
      <c r="C78" s="10"/>
    </row>
    <row r="79" spans="1:3" x14ac:dyDescent="0.3">
      <c r="A79" s="5"/>
      <c r="B79" s="9"/>
      <c r="C79" s="10"/>
    </row>
    <row r="80" spans="1:3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0"/>
  <sheetViews>
    <sheetView workbookViewId="0">
      <pane ySplit="2" topLeftCell="A3" activePane="bottomLeft" state="frozen"/>
      <selection pane="bottomLeft"/>
    </sheetView>
  </sheetViews>
  <sheetFormatPr defaultColWidth="8.88671875" defaultRowHeight="13.2" x14ac:dyDescent="0.25"/>
  <cols>
    <col min="1" max="1" width="8.88671875" style="1"/>
    <col min="2" max="2" width="10.5546875" style="1" bestFit="1" customWidth="1"/>
    <col min="3" max="16384" width="8.88671875" style="1"/>
  </cols>
  <sheetData>
    <row r="1" spans="1:3" x14ac:dyDescent="0.25">
      <c r="B1" s="7" t="s">
        <v>6</v>
      </c>
      <c r="C1" s="7" t="s">
        <v>7</v>
      </c>
    </row>
    <row r="2" spans="1:3" x14ac:dyDescent="0.25">
      <c r="B2" s="7" t="s">
        <v>8</v>
      </c>
      <c r="C2" s="7" t="s">
        <v>8</v>
      </c>
    </row>
    <row r="3" spans="1:3" x14ac:dyDescent="0.25">
      <c r="A3" s="13">
        <v>1960</v>
      </c>
      <c r="B3" s="15">
        <v>2.8581546799881195</v>
      </c>
      <c r="C3" s="14">
        <v>5.6361284602015749</v>
      </c>
    </row>
    <row r="4" spans="1:3" x14ac:dyDescent="0.25">
      <c r="A4" s="13">
        <v>1961</v>
      </c>
      <c r="B4" s="15">
        <v>8.753184047230981</v>
      </c>
      <c r="C4" s="14">
        <v>2.2347224950377589</v>
      </c>
    </row>
    <row r="5" spans="1:3" x14ac:dyDescent="0.25">
      <c r="A5" s="13">
        <v>1962</v>
      </c>
      <c r="B5" s="15">
        <v>11.043757162136107</v>
      </c>
      <c r="C5" s="14">
        <v>2.0537070024244235</v>
      </c>
    </row>
    <row r="6" spans="1:3" x14ac:dyDescent="0.25">
      <c r="A6" s="13">
        <v>1963</v>
      </c>
      <c r="B6" s="15">
        <v>8.7383702125239733</v>
      </c>
      <c r="C6" s="14">
        <v>1.2953294900428265</v>
      </c>
    </row>
    <row r="7" spans="1:3" x14ac:dyDescent="0.25">
      <c r="A7" s="13">
        <v>1964</v>
      </c>
      <c r="B7" s="15">
        <v>20.007141409424829</v>
      </c>
      <c r="C7" s="14">
        <v>4.3520177756261731</v>
      </c>
    </row>
    <row r="8" spans="1:3" x14ac:dyDescent="0.25">
      <c r="A8" s="13">
        <v>1965</v>
      </c>
      <c r="B8" s="15">
        <v>-5.6100420912407456</v>
      </c>
      <c r="C8" s="14">
        <v>4.3275612535744408</v>
      </c>
    </row>
    <row r="9" spans="1:3" x14ac:dyDescent="0.25">
      <c r="A9" s="13">
        <v>1966</v>
      </c>
      <c r="B9" s="15">
        <v>-7.7248993686444329</v>
      </c>
      <c r="C9" s="14">
        <v>-0.92549105811437438</v>
      </c>
    </row>
    <row r="10" spans="1:3" x14ac:dyDescent="0.25">
      <c r="A10" s="13">
        <v>1967</v>
      </c>
      <c r="B10" s="15">
        <v>-6.7635229366310012</v>
      </c>
      <c r="C10" s="14">
        <v>-1.5439502544484123</v>
      </c>
    </row>
    <row r="11" spans="1:3" x14ac:dyDescent="0.25">
      <c r="A11" s="13">
        <v>1968</v>
      </c>
      <c r="B11" s="15">
        <v>-6.7832966378612207</v>
      </c>
      <c r="C11" s="14">
        <v>-5.0783545011528766</v>
      </c>
    </row>
    <row r="12" spans="1:3" x14ac:dyDescent="0.25">
      <c r="A12" s="13">
        <v>1969</v>
      </c>
      <c r="B12" s="15">
        <v>-6.388888958444733</v>
      </c>
      <c r="C12" s="14">
        <v>-6.4278204921038178</v>
      </c>
    </row>
    <row r="13" spans="1:3" x14ac:dyDescent="0.25">
      <c r="A13" s="13">
        <v>1970</v>
      </c>
      <c r="B13" s="15">
        <v>-11.436402819589036</v>
      </c>
      <c r="C13" s="14">
        <v>-6.2156679306670215</v>
      </c>
    </row>
    <row r="14" spans="1:3" x14ac:dyDescent="0.25">
      <c r="A14" s="13">
        <v>1971</v>
      </c>
      <c r="B14" s="15">
        <v>-18.909805812868193</v>
      </c>
      <c r="C14" s="14">
        <v>-6.8248849639969258</v>
      </c>
    </row>
    <row r="15" spans="1:3" x14ac:dyDescent="0.25">
      <c r="A15" s="13">
        <v>1972</v>
      </c>
      <c r="B15" s="15">
        <v>-25.895512526212315</v>
      </c>
      <c r="C15" s="14">
        <v>-8.7226259643684756</v>
      </c>
    </row>
    <row r="16" spans="1:3" x14ac:dyDescent="0.25">
      <c r="A16" s="13">
        <v>1973</v>
      </c>
      <c r="B16" s="15">
        <v>-24.403301249858689</v>
      </c>
      <c r="C16" s="14">
        <v>-3.0038377405753662</v>
      </c>
    </row>
    <row r="17" spans="1:3" x14ac:dyDescent="0.25">
      <c r="A17" s="13">
        <v>1974</v>
      </c>
      <c r="B17" s="15">
        <v>14.164913815713783</v>
      </c>
      <c r="C17" s="14">
        <v>0.77271434222449364</v>
      </c>
    </row>
    <row r="18" spans="1:3" x14ac:dyDescent="0.25">
      <c r="A18" s="13">
        <v>1975</v>
      </c>
      <c r="B18" s="15">
        <v>8.9473453361553332</v>
      </c>
      <c r="C18" s="14">
        <v>4.8519546058107235</v>
      </c>
    </row>
    <row r="19" spans="1:3" x14ac:dyDescent="0.25">
      <c r="A19" s="13">
        <v>1976</v>
      </c>
      <c r="B19" s="15">
        <v>10.294144923719783</v>
      </c>
      <c r="C19" s="14">
        <v>6.1021366374070638</v>
      </c>
    </row>
    <row r="20" spans="1:3" x14ac:dyDescent="0.25">
      <c r="A20" s="13">
        <v>1977</v>
      </c>
      <c r="B20" s="15">
        <v>7.0793274184619062</v>
      </c>
      <c r="C20" s="14">
        <v>2.1344912656055972</v>
      </c>
    </row>
    <row r="21" spans="1:3" x14ac:dyDescent="0.25">
      <c r="A21" s="13">
        <v>1978</v>
      </c>
      <c r="B21" s="15">
        <v>8.5647401956220577</v>
      </c>
      <c r="C21" s="14">
        <v>2.8352099422555082</v>
      </c>
    </row>
    <row r="22" spans="1:3" x14ac:dyDescent="0.25">
      <c r="A22" s="13">
        <v>1979</v>
      </c>
      <c r="B22" s="15">
        <v>4.3483066811564202</v>
      </c>
      <c r="C22" s="14">
        <v>2.12753826157978</v>
      </c>
    </row>
    <row r="23" spans="1:3" x14ac:dyDescent="0.25">
      <c r="A23" s="13">
        <v>1980</v>
      </c>
      <c r="B23" s="15">
        <v>3.9469336672888646</v>
      </c>
      <c r="C23" s="14">
        <v>1.8698127669830793</v>
      </c>
    </row>
    <row r="24" spans="1:3" x14ac:dyDescent="0.25">
      <c r="A24" s="13">
        <v>1981</v>
      </c>
      <c r="B24" s="15">
        <v>1.4913541786266955</v>
      </c>
      <c r="C24" s="14">
        <v>3.8976413462897179</v>
      </c>
    </row>
    <row r="25" spans="1:3" x14ac:dyDescent="0.25">
      <c r="A25" s="13">
        <v>1982</v>
      </c>
      <c r="B25" s="15">
        <v>-0.48318033765594032</v>
      </c>
      <c r="C25" s="14">
        <v>1.2933454247144296</v>
      </c>
    </row>
    <row r="26" spans="1:3" x14ac:dyDescent="0.25">
      <c r="A26" s="13">
        <v>1983</v>
      </c>
      <c r="B26" s="15">
        <v>0.94744963822674089</v>
      </c>
      <c r="C26" s="14">
        <v>-1.9394911858226074</v>
      </c>
    </row>
    <row r="27" spans="1:3" x14ac:dyDescent="0.25">
      <c r="A27" s="13">
        <v>1984</v>
      </c>
      <c r="B27" s="15">
        <v>-5.2750678176240904E-3</v>
      </c>
      <c r="C27" s="14">
        <v>-2.0997015170369879</v>
      </c>
    </row>
    <row r="28" spans="1:3" x14ac:dyDescent="0.25">
      <c r="A28" s="13">
        <v>1985</v>
      </c>
      <c r="B28" s="15">
        <v>-1.1038454623355147</v>
      </c>
      <c r="C28" s="14">
        <v>-0.92741516400988733</v>
      </c>
    </row>
    <row r="29" spans="1:3" x14ac:dyDescent="0.25">
      <c r="A29" s="13">
        <v>1986</v>
      </c>
      <c r="B29" s="15">
        <v>-1.7256201301398293</v>
      </c>
      <c r="C29" s="14">
        <v>-0.14805176622188898</v>
      </c>
    </row>
    <row r="30" spans="1:3" x14ac:dyDescent="0.25">
      <c r="A30" s="13">
        <v>1987</v>
      </c>
      <c r="B30" s="15">
        <v>-4.0367429591063679</v>
      </c>
      <c r="C30" s="14">
        <v>-2.9648984890540837</v>
      </c>
    </row>
    <row r="31" spans="1:3" x14ac:dyDescent="0.25">
      <c r="A31" s="13">
        <v>1988</v>
      </c>
      <c r="B31" s="15">
        <v>-5.2635980171483556</v>
      </c>
      <c r="C31" s="14">
        <v>0.10974445873254618</v>
      </c>
    </row>
    <row r="32" spans="1:3" x14ac:dyDescent="0.25">
      <c r="A32" s="13">
        <v>1989</v>
      </c>
      <c r="B32" s="15">
        <v>1.5031966150386913</v>
      </c>
      <c r="C32" s="14">
        <v>-1.4764872742276192</v>
      </c>
    </row>
    <row r="33" spans="1:3" x14ac:dyDescent="0.25">
      <c r="A33" s="13">
        <v>1990</v>
      </c>
      <c r="B33" s="15">
        <v>1.4796996205870196E-2</v>
      </c>
      <c r="C33" s="14">
        <v>-0.45814519976679496</v>
      </c>
    </row>
    <row r="34" spans="1:3" x14ac:dyDescent="0.25">
      <c r="A34" s="13">
        <v>1991</v>
      </c>
      <c r="B34" s="15">
        <v>1.2824373694417082</v>
      </c>
      <c r="C34" s="14">
        <v>1.1962747409567791</v>
      </c>
    </row>
    <row r="35" spans="1:3" x14ac:dyDescent="0.25">
      <c r="A35" s="13">
        <v>1992</v>
      </c>
      <c r="B35" s="15">
        <v>1.6667904205861526</v>
      </c>
      <c r="C35" s="14">
        <v>0.78520893339626141</v>
      </c>
    </row>
    <row r="36" spans="1:3" x14ac:dyDescent="0.25">
      <c r="A36" s="13">
        <v>1993</v>
      </c>
      <c r="B36" s="15">
        <v>3.4046848760062129</v>
      </c>
      <c r="C36" s="14">
        <v>0.2999108961723444</v>
      </c>
    </row>
    <row r="37" spans="1:3" x14ac:dyDescent="0.25">
      <c r="A37" s="13">
        <v>1994</v>
      </c>
      <c r="B37" s="15">
        <v>3.2084574844219769</v>
      </c>
      <c r="C37" s="14">
        <v>2.1177229936394926</v>
      </c>
    </row>
    <row r="38" spans="1:3" x14ac:dyDescent="0.25">
      <c r="A38" s="13">
        <v>1995</v>
      </c>
      <c r="B38" s="15">
        <v>2.8858695488274035</v>
      </c>
      <c r="C38" s="14">
        <v>2.0294949446010748</v>
      </c>
    </row>
    <row r="39" spans="1:3" x14ac:dyDescent="0.25">
      <c r="A39" s="13">
        <v>1996</v>
      </c>
      <c r="B39" s="15">
        <v>-1.581890998932431</v>
      </c>
      <c r="C39" s="14">
        <v>1.4597630701683424</v>
      </c>
    </row>
    <row r="40" spans="1:3" x14ac:dyDescent="0.25">
      <c r="A40" s="13">
        <v>1997</v>
      </c>
      <c r="B40" s="15">
        <v>5.4075181479613796</v>
      </c>
      <c r="C40" s="14">
        <v>3.4646506063234979</v>
      </c>
    </row>
    <row r="41" spans="1:3" x14ac:dyDescent="0.25">
      <c r="A41" s="13">
        <v>1998</v>
      </c>
      <c r="B41" s="15">
        <v>2.8293558916271091</v>
      </c>
      <c r="C41" s="14">
        <v>4.3796050718170951</v>
      </c>
    </row>
    <row r="42" spans="1:3" x14ac:dyDescent="0.25">
      <c r="A42" s="13">
        <v>1999</v>
      </c>
      <c r="B42" s="15">
        <v>-0.52436987757917453</v>
      </c>
      <c r="C42" s="14">
        <v>-2.9899814286995157</v>
      </c>
    </row>
    <row r="43" spans="1:3" x14ac:dyDescent="0.25">
      <c r="A43" s="13">
        <v>2000</v>
      </c>
      <c r="B43" s="15">
        <v>2.5807252737894468</v>
      </c>
      <c r="C43" s="14">
        <v>-4.5543789318641466</v>
      </c>
    </row>
    <row r="44" spans="1:3" x14ac:dyDescent="0.25">
      <c r="A44" s="13">
        <v>2001</v>
      </c>
      <c r="B44" s="15">
        <v>-2.2486591264367233</v>
      </c>
      <c r="C44" s="14">
        <v>-3.6816307727493323</v>
      </c>
    </row>
    <row r="45" spans="1:3" x14ac:dyDescent="0.25">
      <c r="A45" s="13">
        <v>2002</v>
      </c>
      <c r="B45" s="15">
        <v>-2.1026468308150457</v>
      </c>
      <c r="C45" s="14">
        <v>-3.0462490693905941</v>
      </c>
    </row>
    <row r="46" spans="1:3" x14ac:dyDescent="0.25">
      <c r="A46" s="13">
        <v>2003</v>
      </c>
      <c r="B46" s="15">
        <v>-3.9347014672552243</v>
      </c>
      <c r="C46" s="14">
        <v>-3.9880150270481947</v>
      </c>
    </row>
    <row r="47" spans="1:3" x14ac:dyDescent="0.25">
      <c r="A47" s="13">
        <v>2004</v>
      </c>
      <c r="B47" s="15">
        <v>-3.5033623523334319</v>
      </c>
      <c r="C47" s="14">
        <v>-9.0500166017750378E-2</v>
      </c>
    </row>
    <row r="48" spans="1:3" x14ac:dyDescent="0.25">
      <c r="A48" s="13">
        <v>2005</v>
      </c>
      <c r="B48" s="15">
        <v>-4.7737777456834287</v>
      </c>
      <c r="C48" s="14">
        <v>0.99716494550441559</v>
      </c>
    </row>
    <row r="49" spans="1:3" x14ac:dyDescent="0.25">
      <c r="A49" s="13">
        <v>2006</v>
      </c>
      <c r="B49" s="15">
        <v>-6.5564798335258319</v>
      </c>
      <c r="C49" s="14">
        <v>1.1522763671402996</v>
      </c>
    </row>
    <row r="50" spans="1:3" x14ac:dyDescent="0.25">
      <c r="A50" s="13">
        <v>2007</v>
      </c>
      <c r="B50" s="15">
        <v>-7.2516443391320848</v>
      </c>
      <c r="C50" s="14">
        <v>-0.86378086650531238</v>
      </c>
    </row>
    <row r="51" spans="1:3" x14ac:dyDescent="0.25">
      <c r="A51" s="13">
        <v>2008</v>
      </c>
      <c r="B51" s="15">
        <v>-3.7091765783738082</v>
      </c>
      <c r="C51" s="14">
        <v>1.1384084355129367</v>
      </c>
    </row>
    <row r="52" spans="1:3" x14ac:dyDescent="0.25">
      <c r="A52" s="13">
        <v>2009</v>
      </c>
      <c r="B52" s="15">
        <v>0.20857624480100298</v>
      </c>
      <c r="C52" s="14">
        <v>-2.380453899285496</v>
      </c>
    </row>
    <row r="53" spans="1:3" x14ac:dyDescent="0.25">
      <c r="A53" s="13">
        <v>2010</v>
      </c>
      <c r="B53" s="15">
        <v>-2.4923665771102379</v>
      </c>
      <c r="C53" s="14">
        <v>-2.924860175185398</v>
      </c>
    </row>
    <row r="54" spans="1:3" x14ac:dyDescent="0.25">
      <c r="A54" s="13">
        <v>2011</v>
      </c>
      <c r="B54" s="15">
        <v>-1.0714377398836077</v>
      </c>
      <c r="C54" s="14">
        <v>0.70906915231676337</v>
      </c>
    </row>
    <row r="55" spans="1:3" x14ac:dyDescent="0.25">
      <c r="A55" s="13">
        <v>2012</v>
      </c>
      <c r="B55" s="15">
        <v>2.8864023269589905</v>
      </c>
      <c r="C55" s="14">
        <v>2.5153781703843991</v>
      </c>
    </row>
    <row r="56" spans="1:3" x14ac:dyDescent="0.25">
      <c r="A56" s="13">
        <v>2013</v>
      </c>
      <c r="B56" s="15">
        <v>6.647874248616449</v>
      </c>
      <c r="C56" s="14">
        <v>3.9113407539040335</v>
      </c>
    </row>
    <row r="57" spans="1:3" x14ac:dyDescent="0.25">
      <c r="A57" s="13">
        <v>2014</v>
      </c>
      <c r="B57" s="15">
        <v>7.4144318017275435</v>
      </c>
      <c r="C57" s="14">
        <v>4.4280980288965885</v>
      </c>
    </row>
    <row r="58" spans="1:3" x14ac:dyDescent="0.25">
      <c r="A58" s="13">
        <v>2015</v>
      </c>
      <c r="B58" s="15">
        <v>4.0413156596142077</v>
      </c>
      <c r="C58" s="14">
        <v>1.4509058173506812</v>
      </c>
    </row>
    <row r="59" spans="1:3" x14ac:dyDescent="0.25">
      <c r="A59" s="13">
        <v>2016</v>
      </c>
      <c r="B59" s="15">
        <v>-2.6599506417938503</v>
      </c>
      <c r="C59" s="14">
        <v>-2.9246100017050516</v>
      </c>
    </row>
    <row r="60" spans="1:3" x14ac:dyDescent="0.25">
      <c r="A60" s="13">
        <v>2017</v>
      </c>
      <c r="B60" s="15">
        <v>-3.5945653996120241</v>
      </c>
      <c r="C60" s="14">
        <v>-2.6927385827826926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95"/>
  <sheetViews>
    <sheetView workbookViewId="0"/>
  </sheetViews>
  <sheetFormatPr defaultColWidth="9.109375" defaultRowHeight="14.4" x14ac:dyDescent="0.3"/>
  <sheetData>
    <row r="1" spans="1:3" x14ac:dyDescent="0.3">
      <c r="A1" t="s">
        <v>59</v>
      </c>
      <c r="B1" t="s">
        <v>830</v>
      </c>
    </row>
    <row r="3" spans="1:3" x14ac:dyDescent="0.3">
      <c r="B3" t="s">
        <v>831</v>
      </c>
      <c r="C3" t="s">
        <v>734</v>
      </c>
    </row>
    <row r="4" spans="1:3" x14ac:dyDescent="0.3">
      <c r="A4" t="s">
        <v>736</v>
      </c>
      <c r="B4" s="9">
        <f>+'Data for Figure 4'!B3</f>
        <v>2.8581546799881195</v>
      </c>
      <c r="C4" s="9">
        <f>+'Data for Figure 4'!C3</f>
        <v>5.6361284602015749</v>
      </c>
    </row>
    <row r="5" spans="1:3" x14ac:dyDescent="0.3">
      <c r="A5" t="s">
        <v>737</v>
      </c>
      <c r="B5" s="9">
        <f>+'Data for Figure 4'!B4</f>
        <v>8.753184047230981</v>
      </c>
      <c r="C5" s="9">
        <f>+'Data for Figure 4'!C4</f>
        <v>2.2347224950377589</v>
      </c>
    </row>
    <row r="6" spans="1:3" x14ac:dyDescent="0.3">
      <c r="A6" t="s">
        <v>738</v>
      </c>
      <c r="B6" s="9">
        <f>+'Data for Figure 4'!B5</f>
        <v>11.043757162136107</v>
      </c>
      <c r="C6" s="9">
        <f>+'Data for Figure 4'!C5</f>
        <v>2.0537070024244235</v>
      </c>
    </row>
    <row r="7" spans="1:3" x14ac:dyDescent="0.3">
      <c r="A7" t="s">
        <v>739</v>
      </c>
      <c r="B7" s="9">
        <f>+'Data for Figure 4'!B6</f>
        <v>8.7383702125239733</v>
      </c>
      <c r="C7" s="9">
        <f>+'Data for Figure 4'!C6</f>
        <v>1.2953294900428265</v>
      </c>
    </row>
    <row r="8" spans="1:3" x14ac:dyDescent="0.3">
      <c r="A8" t="s">
        <v>740</v>
      </c>
      <c r="B8" s="9">
        <f>+'Data for Figure 4'!B7</f>
        <v>20.007141409424829</v>
      </c>
      <c r="C8" s="9">
        <f>+'Data for Figure 4'!C7</f>
        <v>4.3520177756261731</v>
      </c>
    </row>
    <row r="9" spans="1:3" x14ac:dyDescent="0.3">
      <c r="A9" t="s">
        <v>741</v>
      </c>
      <c r="B9" s="9">
        <f>+'Data for Figure 4'!B8</f>
        <v>-5.6100420912407456</v>
      </c>
      <c r="C9" s="9">
        <f>+'Data for Figure 4'!C8</f>
        <v>4.3275612535744408</v>
      </c>
    </row>
    <row r="10" spans="1:3" x14ac:dyDescent="0.3">
      <c r="A10" t="s">
        <v>742</v>
      </c>
      <c r="B10" s="9">
        <f>+'Data for Figure 4'!B9</f>
        <v>-7.7248993686444329</v>
      </c>
      <c r="C10" s="9">
        <f>+'Data for Figure 4'!C9</f>
        <v>-0.92549105811437438</v>
      </c>
    </row>
    <row r="11" spans="1:3" x14ac:dyDescent="0.3">
      <c r="A11" t="s">
        <v>743</v>
      </c>
      <c r="B11" s="9">
        <f>+'Data for Figure 4'!B10</f>
        <v>-6.7635229366310012</v>
      </c>
      <c r="C11" s="9">
        <f>+'Data for Figure 4'!C10</f>
        <v>-1.5439502544484123</v>
      </c>
    </row>
    <row r="12" spans="1:3" x14ac:dyDescent="0.3">
      <c r="A12" t="s">
        <v>744</v>
      </c>
      <c r="B12" s="9">
        <f>+'Data for Figure 4'!B11</f>
        <v>-6.7832966378612207</v>
      </c>
      <c r="C12" s="9">
        <f>+'Data for Figure 4'!C11</f>
        <v>-5.0783545011528766</v>
      </c>
    </row>
    <row r="13" spans="1:3" x14ac:dyDescent="0.3">
      <c r="A13" t="s">
        <v>745</v>
      </c>
      <c r="B13" s="9">
        <f>+'Data for Figure 4'!B12</f>
        <v>-6.388888958444733</v>
      </c>
      <c r="C13" s="9">
        <f>+'Data for Figure 4'!C12</f>
        <v>-6.4278204921038178</v>
      </c>
    </row>
    <row r="14" spans="1:3" x14ac:dyDescent="0.3">
      <c r="A14" t="s">
        <v>746</v>
      </c>
      <c r="B14" s="9">
        <f>+'Data for Figure 4'!B13</f>
        <v>-11.436402819589036</v>
      </c>
      <c r="C14" s="9">
        <f>+'Data for Figure 4'!C13</f>
        <v>-6.2156679306670215</v>
      </c>
    </row>
    <row r="15" spans="1:3" x14ac:dyDescent="0.3">
      <c r="A15" t="s">
        <v>747</v>
      </c>
      <c r="B15" s="9">
        <f>+'Data for Figure 4'!B14</f>
        <v>-18.909805812868193</v>
      </c>
      <c r="C15" s="9">
        <f>+'Data for Figure 4'!C14</f>
        <v>-6.8248849639969258</v>
      </c>
    </row>
    <row r="16" spans="1:3" x14ac:dyDescent="0.3">
      <c r="A16" t="s">
        <v>748</v>
      </c>
      <c r="B16" s="9">
        <f>+'Data for Figure 4'!B15</f>
        <v>-25.895512526212315</v>
      </c>
      <c r="C16" s="9">
        <f>+'Data for Figure 4'!C15</f>
        <v>-8.7226259643684756</v>
      </c>
    </row>
    <row r="17" spans="1:3" x14ac:dyDescent="0.3">
      <c r="A17" t="s">
        <v>749</v>
      </c>
      <c r="B17" s="9">
        <f>+'Data for Figure 4'!B16</f>
        <v>-24.403301249858689</v>
      </c>
      <c r="C17" s="9">
        <f>+'Data for Figure 4'!C16</f>
        <v>-3.0038377405753662</v>
      </c>
    </row>
    <row r="18" spans="1:3" x14ac:dyDescent="0.3">
      <c r="A18" t="s">
        <v>750</v>
      </c>
      <c r="B18" s="9">
        <f>+'Data for Figure 4'!B17</f>
        <v>14.164913815713783</v>
      </c>
      <c r="C18" s="9">
        <f>+'Data for Figure 4'!C17</f>
        <v>0.77271434222449364</v>
      </c>
    </row>
    <row r="19" spans="1:3" x14ac:dyDescent="0.3">
      <c r="A19" t="s">
        <v>751</v>
      </c>
      <c r="B19" s="9">
        <f>+'Data for Figure 4'!B18</f>
        <v>8.9473453361553332</v>
      </c>
      <c r="C19" s="9">
        <f>+'Data for Figure 4'!C18</f>
        <v>4.8519546058107235</v>
      </c>
    </row>
    <row r="20" spans="1:3" x14ac:dyDescent="0.3">
      <c r="A20" t="s">
        <v>752</v>
      </c>
      <c r="B20" s="9">
        <f>+'Data for Figure 4'!B19</f>
        <v>10.294144923719783</v>
      </c>
      <c r="C20" s="9">
        <f>+'Data for Figure 4'!C19</f>
        <v>6.1021366374070638</v>
      </c>
    </row>
    <row r="21" spans="1:3" x14ac:dyDescent="0.3">
      <c r="A21" t="s">
        <v>753</v>
      </c>
      <c r="B21" s="9">
        <f>+'Data for Figure 4'!B20</f>
        <v>7.0793274184619062</v>
      </c>
      <c r="C21" s="9">
        <f>+'Data for Figure 4'!C20</f>
        <v>2.1344912656055972</v>
      </c>
    </row>
    <row r="22" spans="1:3" x14ac:dyDescent="0.3">
      <c r="A22" t="s">
        <v>754</v>
      </c>
      <c r="B22" s="9">
        <f>+'Data for Figure 4'!B21</f>
        <v>8.5647401956220577</v>
      </c>
      <c r="C22" s="9">
        <f>+'Data for Figure 4'!C21</f>
        <v>2.8352099422555082</v>
      </c>
    </row>
    <row r="23" spans="1:3" x14ac:dyDescent="0.3">
      <c r="A23" t="s">
        <v>755</v>
      </c>
      <c r="B23" s="9">
        <f>+'Data for Figure 4'!B22</f>
        <v>4.3483066811564202</v>
      </c>
      <c r="C23" s="9">
        <f>+'Data for Figure 4'!C22</f>
        <v>2.12753826157978</v>
      </c>
    </row>
    <row r="24" spans="1:3" x14ac:dyDescent="0.3">
      <c r="A24" t="s">
        <v>756</v>
      </c>
      <c r="B24" s="9">
        <f>+'Data for Figure 4'!B23</f>
        <v>3.9469336672888646</v>
      </c>
      <c r="C24" s="9">
        <f>+'Data for Figure 4'!C23</f>
        <v>1.8698127669830793</v>
      </c>
    </row>
    <row r="25" spans="1:3" x14ac:dyDescent="0.3">
      <c r="A25" t="s">
        <v>757</v>
      </c>
      <c r="B25" s="9">
        <f>+'Data for Figure 4'!B24</f>
        <v>1.4913541786266955</v>
      </c>
      <c r="C25" s="9">
        <f>+'Data for Figure 4'!C24</f>
        <v>3.8976413462897179</v>
      </c>
    </row>
    <row r="26" spans="1:3" x14ac:dyDescent="0.3">
      <c r="A26" t="s">
        <v>758</v>
      </c>
      <c r="B26" s="9">
        <f>+'Data for Figure 4'!B25</f>
        <v>-0.48318033765594032</v>
      </c>
      <c r="C26" s="9">
        <f>+'Data for Figure 4'!C25</f>
        <v>1.2933454247144296</v>
      </c>
    </row>
    <row r="27" spans="1:3" x14ac:dyDescent="0.3">
      <c r="A27" t="s">
        <v>759</v>
      </c>
      <c r="B27" s="9">
        <f>+'Data for Figure 4'!B26</f>
        <v>0.94744963822674089</v>
      </c>
      <c r="C27" s="9">
        <f>+'Data for Figure 4'!C26</f>
        <v>-1.9394911858226074</v>
      </c>
    </row>
    <row r="28" spans="1:3" x14ac:dyDescent="0.3">
      <c r="A28" t="s">
        <v>760</v>
      </c>
      <c r="B28" s="9">
        <f>+'Data for Figure 4'!B27</f>
        <v>-5.2750678176240904E-3</v>
      </c>
      <c r="C28" s="9">
        <f>+'Data for Figure 4'!C27</f>
        <v>-2.0997015170369879</v>
      </c>
    </row>
    <row r="29" spans="1:3" x14ac:dyDescent="0.3">
      <c r="A29" t="s">
        <v>761</v>
      </c>
      <c r="B29" s="9">
        <f>+'Data for Figure 4'!B28</f>
        <v>-1.1038454623355147</v>
      </c>
      <c r="C29" s="9">
        <f>+'Data for Figure 4'!C28</f>
        <v>-0.92741516400988733</v>
      </c>
    </row>
    <row r="30" spans="1:3" x14ac:dyDescent="0.3">
      <c r="A30" t="s">
        <v>762</v>
      </c>
      <c r="B30" s="9">
        <f>+'Data for Figure 4'!B29</f>
        <v>-1.7256201301398293</v>
      </c>
      <c r="C30" s="9">
        <f>+'Data for Figure 4'!C29</f>
        <v>-0.14805176622188898</v>
      </c>
    </row>
    <row r="31" spans="1:3" x14ac:dyDescent="0.3">
      <c r="A31" t="s">
        <v>763</v>
      </c>
      <c r="B31" s="9">
        <f>+'Data for Figure 4'!B30</f>
        <v>-4.0367429591063679</v>
      </c>
      <c r="C31" s="9">
        <f>+'Data for Figure 4'!C30</f>
        <v>-2.9648984890540837</v>
      </c>
    </row>
    <row r="32" spans="1:3" x14ac:dyDescent="0.3">
      <c r="A32" t="s">
        <v>764</v>
      </c>
      <c r="B32" s="9">
        <f>+'Data for Figure 4'!B31</f>
        <v>-5.2635980171483556</v>
      </c>
      <c r="C32" s="9">
        <f>+'Data for Figure 4'!C31</f>
        <v>0.10974445873254618</v>
      </c>
    </row>
    <row r="33" spans="1:3" x14ac:dyDescent="0.3">
      <c r="A33" t="s">
        <v>765</v>
      </c>
      <c r="B33" s="9">
        <f>+'Data for Figure 4'!B32</f>
        <v>1.5031966150386913</v>
      </c>
      <c r="C33" s="9">
        <f>+'Data for Figure 4'!C32</f>
        <v>-1.4764872742276192</v>
      </c>
    </row>
    <row r="34" spans="1:3" x14ac:dyDescent="0.3">
      <c r="A34" t="s">
        <v>766</v>
      </c>
      <c r="B34" s="9">
        <f>+'Data for Figure 4'!B33</f>
        <v>1.4796996205870196E-2</v>
      </c>
      <c r="C34" s="9">
        <f>+'Data for Figure 4'!C33</f>
        <v>-0.45814519976679496</v>
      </c>
    </row>
    <row r="35" spans="1:3" x14ac:dyDescent="0.3">
      <c r="A35" t="s">
        <v>767</v>
      </c>
      <c r="B35" s="9">
        <f>+'Data for Figure 4'!B34</f>
        <v>1.2824373694417082</v>
      </c>
      <c r="C35" s="9">
        <f>+'Data for Figure 4'!C34</f>
        <v>1.1962747409567791</v>
      </c>
    </row>
    <row r="36" spans="1:3" x14ac:dyDescent="0.3">
      <c r="A36" t="s">
        <v>768</v>
      </c>
      <c r="B36" s="9">
        <f>+'Data for Figure 4'!B35</f>
        <v>1.6667904205861526</v>
      </c>
      <c r="C36" s="9">
        <f>+'Data for Figure 4'!C35</f>
        <v>0.78520893339626141</v>
      </c>
    </row>
    <row r="37" spans="1:3" x14ac:dyDescent="0.3">
      <c r="A37" t="s">
        <v>769</v>
      </c>
      <c r="B37" s="9">
        <f>+'Data for Figure 4'!B36</f>
        <v>3.4046848760062129</v>
      </c>
      <c r="C37" s="9">
        <f>+'Data for Figure 4'!C36</f>
        <v>0.2999108961723444</v>
      </c>
    </row>
    <row r="38" spans="1:3" x14ac:dyDescent="0.3">
      <c r="A38" t="s">
        <v>770</v>
      </c>
      <c r="B38" s="9">
        <f>+'Data for Figure 4'!B37</f>
        <v>3.2084574844219769</v>
      </c>
      <c r="C38" s="9">
        <f>+'Data for Figure 4'!C37</f>
        <v>2.1177229936394926</v>
      </c>
    </row>
    <row r="39" spans="1:3" x14ac:dyDescent="0.3">
      <c r="A39" t="s">
        <v>771</v>
      </c>
      <c r="B39" s="9">
        <f>+'Data for Figure 4'!B38</f>
        <v>2.8858695488274035</v>
      </c>
      <c r="C39" s="9">
        <f>+'Data for Figure 4'!C38</f>
        <v>2.0294949446010748</v>
      </c>
    </row>
    <row r="40" spans="1:3" x14ac:dyDescent="0.3">
      <c r="A40" t="s">
        <v>772</v>
      </c>
      <c r="B40" s="9">
        <f>+'Data for Figure 4'!B39</f>
        <v>-1.581890998932431</v>
      </c>
      <c r="C40" s="9">
        <f>+'Data for Figure 4'!C39</f>
        <v>1.4597630701683424</v>
      </c>
    </row>
    <row r="41" spans="1:3" x14ac:dyDescent="0.3">
      <c r="A41" t="s">
        <v>773</v>
      </c>
      <c r="B41" s="9">
        <f>+'Data for Figure 4'!B40</f>
        <v>5.4075181479613796</v>
      </c>
      <c r="C41" s="9">
        <f>+'Data for Figure 4'!C40</f>
        <v>3.4646506063234979</v>
      </c>
    </row>
    <row r="42" spans="1:3" x14ac:dyDescent="0.3">
      <c r="A42" t="s">
        <v>774</v>
      </c>
      <c r="B42" s="9">
        <f>+'Data for Figure 4'!B41</f>
        <v>2.8293558916271091</v>
      </c>
      <c r="C42" s="9">
        <f>+'Data for Figure 4'!C41</f>
        <v>4.3796050718170951</v>
      </c>
    </row>
    <row r="43" spans="1:3" x14ac:dyDescent="0.3">
      <c r="A43" t="s">
        <v>775</v>
      </c>
      <c r="B43" s="9">
        <f>+'Data for Figure 4'!B42</f>
        <v>-0.52436987757917453</v>
      </c>
      <c r="C43" s="9">
        <f>+'Data for Figure 4'!C42</f>
        <v>-2.9899814286995157</v>
      </c>
    </row>
    <row r="44" spans="1:3" x14ac:dyDescent="0.3">
      <c r="A44" t="s">
        <v>776</v>
      </c>
      <c r="B44" s="9">
        <f>+'Data for Figure 4'!B43</f>
        <v>2.5807252737894468</v>
      </c>
      <c r="C44" s="9">
        <f>+'Data for Figure 4'!C43</f>
        <v>-4.5543789318641466</v>
      </c>
    </row>
    <row r="45" spans="1:3" x14ac:dyDescent="0.3">
      <c r="A45" t="s">
        <v>777</v>
      </c>
      <c r="B45" s="9">
        <f>+'Data for Figure 4'!B44</f>
        <v>-2.2486591264367233</v>
      </c>
      <c r="C45" s="9">
        <f>+'Data for Figure 4'!C44</f>
        <v>-3.6816307727493323</v>
      </c>
    </row>
    <row r="46" spans="1:3" x14ac:dyDescent="0.3">
      <c r="A46" t="s">
        <v>778</v>
      </c>
      <c r="B46" s="9">
        <f>+'Data for Figure 4'!B45</f>
        <v>-2.1026468308150457</v>
      </c>
      <c r="C46" s="9">
        <f>+'Data for Figure 4'!C45</f>
        <v>-3.0462490693905941</v>
      </c>
    </row>
    <row r="47" spans="1:3" x14ac:dyDescent="0.3">
      <c r="A47" t="s">
        <v>779</v>
      </c>
      <c r="B47" s="9">
        <f>+'Data for Figure 4'!B46</f>
        <v>-3.9347014672552243</v>
      </c>
      <c r="C47" s="9">
        <f>+'Data for Figure 4'!C46</f>
        <v>-3.9880150270481947</v>
      </c>
    </row>
    <row r="48" spans="1:3" x14ac:dyDescent="0.3">
      <c r="A48" t="s">
        <v>780</v>
      </c>
      <c r="B48" s="9">
        <f>+'Data for Figure 4'!B47</f>
        <v>-3.5033623523334319</v>
      </c>
      <c r="C48" s="9">
        <f>+'Data for Figure 4'!C47</f>
        <v>-9.0500166017750378E-2</v>
      </c>
    </row>
    <row r="49" spans="1:3" x14ac:dyDescent="0.3">
      <c r="A49" t="s">
        <v>781</v>
      </c>
      <c r="B49" s="9">
        <f>+'Data for Figure 4'!B48</f>
        <v>-4.7737777456834287</v>
      </c>
      <c r="C49" s="9">
        <f>+'Data for Figure 4'!C48</f>
        <v>0.99716494550441559</v>
      </c>
    </row>
    <row r="50" spans="1:3" x14ac:dyDescent="0.3">
      <c r="A50" t="s">
        <v>782</v>
      </c>
      <c r="B50" s="9">
        <f>+'Data for Figure 4'!B49</f>
        <v>-6.5564798335258319</v>
      </c>
      <c r="C50" s="9">
        <f>+'Data for Figure 4'!C49</f>
        <v>1.1522763671402996</v>
      </c>
    </row>
    <row r="51" spans="1:3" x14ac:dyDescent="0.3">
      <c r="A51" t="s">
        <v>783</v>
      </c>
      <c r="B51" s="9">
        <f>+'Data for Figure 4'!B50</f>
        <v>-7.2516443391320848</v>
      </c>
      <c r="C51" s="9">
        <f>+'Data for Figure 4'!C50</f>
        <v>-0.86378086650531238</v>
      </c>
    </row>
    <row r="52" spans="1:3" x14ac:dyDescent="0.3">
      <c r="A52" t="s">
        <v>784</v>
      </c>
      <c r="B52" s="9">
        <f>+'Data for Figure 4'!B51</f>
        <v>-3.7091765783738082</v>
      </c>
      <c r="C52" s="9">
        <f>+'Data for Figure 4'!C51</f>
        <v>1.1384084355129367</v>
      </c>
    </row>
    <row r="53" spans="1:3" x14ac:dyDescent="0.3">
      <c r="A53" t="s">
        <v>785</v>
      </c>
      <c r="B53" s="9">
        <f>+'Data for Figure 4'!B52</f>
        <v>0.20857624480100298</v>
      </c>
      <c r="C53" s="9">
        <f>+'Data for Figure 4'!C52</f>
        <v>-2.380453899285496</v>
      </c>
    </row>
    <row r="54" spans="1:3" x14ac:dyDescent="0.3">
      <c r="A54" t="s">
        <v>786</v>
      </c>
      <c r="B54" s="9">
        <f>+'Data for Figure 4'!B53</f>
        <v>-2.4923665771102379</v>
      </c>
      <c r="C54" s="9">
        <f>+'Data for Figure 4'!C53</f>
        <v>-2.924860175185398</v>
      </c>
    </row>
    <row r="55" spans="1:3" x14ac:dyDescent="0.3">
      <c r="A55" t="s">
        <v>787</v>
      </c>
      <c r="B55" s="9">
        <f>+'Data for Figure 4'!B54</f>
        <v>-1.0714377398836077</v>
      </c>
      <c r="C55" s="9">
        <f>+'Data for Figure 4'!C54</f>
        <v>0.70906915231676337</v>
      </c>
    </row>
    <row r="56" spans="1:3" x14ac:dyDescent="0.3">
      <c r="A56" t="s">
        <v>788</v>
      </c>
      <c r="B56" s="9">
        <f>+'Data for Figure 4'!B55</f>
        <v>2.8864023269589905</v>
      </c>
      <c r="C56" s="9">
        <f>+'Data for Figure 4'!C55</f>
        <v>2.5153781703843991</v>
      </c>
    </row>
    <row r="57" spans="1:3" x14ac:dyDescent="0.3">
      <c r="A57" t="s">
        <v>789</v>
      </c>
      <c r="B57" s="9">
        <f>+'Data for Figure 4'!B56</f>
        <v>6.647874248616449</v>
      </c>
      <c r="C57" s="9">
        <f>+'Data for Figure 4'!C56</f>
        <v>3.9113407539040335</v>
      </c>
    </row>
    <row r="58" spans="1:3" x14ac:dyDescent="0.3">
      <c r="A58" t="s">
        <v>790</v>
      </c>
      <c r="B58" s="9">
        <f>+'Data for Figure 4'!B57</f>
        <v>7.4144318017275435</v>
      </c>
      <c r="C58" s="9">
        <f>+'Data for Figure 4'!C57</f>
        <v>4.4280980288965885</v>
      </c>
    </row>
    <row r="59" spans="1:3" x14ac:dyDescent="0.3">
      <c r="A59" t="s">
        <v>791</v>
      </c>
      <c r="B59" s="9">
        <f>+'Data for Figure 4'!B58</f>
        <v>4.0413156596142077</v>
      </c>
      <c r="C59" s="9">
        <f>+'Data for Figure 4'!C58</f>
        <v>1.4509058173506812</v>
      </c>
    </row>
    <row r="60" spans="1:3" x14ac:dyDescent="0.3">
      <c r="A60" s="1" t="s">
        <v>835</v>
      </c>
      <c r="B60" s="9">
        <f>+'Data for Figure 4'!B59</f>
        <v>-2.6599506417938503</v>
      </c>
      <c r="C60" s="9">
        <f>+'Data for Figure 4'!C59</f>
        <v>-2.9246100017050516</v>
      </c>
    </row>
    <row r="61" spans="1:3" x14ac:dyDescent="0.3">
      <c r="A61" s="1" t="s">
        <v>836</v>
      </c>
      <c r="B61" s="9">
        <f>+'Data for Figure 4'!B60</f>
        <v>-3.5945653996120241</v>
      </c>
      <c r="C61" s="9">
        <f>+'Data for Figure 4'!C60</f>
        <v>-2.6927385827826926</v>
      </c>
    </row>
    <row r="62" spans="1:3" x14ac:dyDescent="0.3">
      <c r="A62" s="1"/>
      <c r="B62" s="9"/>
      <c r="C62" s="10"/>
    </row>
    <row r="63" spans="1:3" x14ac:dyDescent="0.3">
      <c r="A63" s="1"/>
      <c r="B63" s="9"/>
      <c r="C63" s="10"/>
    </row>
    <row r="64" spans="1:3" x14ac:dyDescent="0.3">
      <c r="A64" s="1"/>
      <c r="B64" s="9"/>
      <c r="C64" s="10"/>
    </row>
    <row r="65" spans="1:3" x14ac:dyDescent="0.3">
      <c r="A65" s="1"/>
      <c r="B65" s="9"/>
      <c r="C65" s="10"/>
    </row>
    <row r="66" spans="1:3" x14ac:dyDescent="0.3">
      <c r="A66" s="1"/>
      <c r="B66" s="9"/>
      <c r="C66" s="10"/>
    </row>
    <row r="67" spans="1:3" x14ac:dyDescent="0.3">
      <c r="A67" s="1"/>
      <c r="B67" s="9"/>
      <c r="C67" s="10"/>
    </row>
    <row r="68" spans="1:3" x14ac:dyDescent="0.3">
      <c r="A68" s="1"/>
      <c r="B68" s="9"/>
      <c r="C68" s="10"/>
    </row>
    <row r="69" spans="1:3" x14ac:dyDescent="0.3">
      <c r="A69" s="1"/>
      <c r="B69" s="9"/>
      <c r="C69" s="10"/>
    </row>
    <row r="70" spans="1:3" x14ac:dyDescent="0.3">
      <c r="A70" s="5"/>
      <c r="B70" s="9"/>
      <c r="C70" s="10"/>
    </row>
    <row r="71" spans="1:3" x14ac:dyDescent="0.3">
      <c r="A71" s="5"/>
      <c r="B71" s="9"/>
      <c r="C71" s="10"/>
    </row>
    <row r="72" spans="1:3" x14ac:dyDescent="0.3">
      <c r="A72" s="5"/>
      <c r="B72" s="9"/>
      <c r="C72" s="10"/>
    </row>
    <row r="73" spans="1:3" x14ac:dyDescent="0.3">
      <c r="A73" s="5"/>
      <c r="B73" s="9"/>
      <c r="C73" s="10"/>
    </row>
    <row r="74" spans="1:3" x14ac:dyDescent="0.3">
      <c r="A74" s="5"/>
      <c r="B74" s="9"/>
      <c r="C74" s="10"/>
    </row>
    <row r="75" spans="1:3" x14ac:dyDescent="0.3">
      <c r="A75" s="5"/>
      <c r="B75" s="9"/>
      <c r="C75" s="10"/>
    </row>
    <row r="76" spans="1:3" x14ac:dyDescent="0.3">
      <c r="A76" s="5"/>
      <c r="B76" s="9"/>
      <c r="C76" s="10"/>
    </row>
    <row r="77" spans="1:3" x14ac:dyDescent="0.3">
      <c r="A77" s="5"/>
      <c r="B77" s="9"/>
      <c r="C77" s="10"/>
    </row>
    <row r="78" spans="1:3" x14ac:dyDescent="0.3">
      <c r="A78" s="5"/>
      <c r="B78" s="9"/>
      <c r="C78" s="10"/>
    </row>
    <row r="79" spans="1:3" x14ac:dyDescent="0.3">
      <c r="A79" s="5"/>
      <c r="B79" s="9"/>
      <c r="C79" s="10"/>
    </row>
    <row r="80" spans="1:3" x14ac:dyDescent="0.3">
      <c r="A80" s="5"/>
      <c r="B80" s="9"/>
      <c r="C80" s="10"/>
    </row>
    <row r="81" spans="1:3" x14ac:dyDescent="0.3">
      <c r="A81" s="5"/>
      <c r="B81" s="9"/>
      <c r="C81" s="10"/>
    </row>
    <row r="82" spans="1:3" x14ac:dyDescent="0.3">
      <c r="A82" s="5"/>
      <c r="B82" s="9"/>
      <c r="C82" s="10"/>
    </row>
    <row r="83" spans="1:3" x14ac:dyDescent="0.3">
      <c r="A83" s="5"/>
      <c r="B83" s="9"/>
      <c r="C83" s="10"/>
    </row>
    <row r="84" spans="1:3" x14ac:dyDescent="0.3">
      <c r="A84" s="5"/>
      <c r="B84" s="9"/>
      <c r="C84" s="10"/>
    </row>
    <row r="85" spans="1:3" x14ac:dyDescent="0.3">
      <c r="A85" s="5"/>
      <c r="B85" s="9"/>
      <c r="C85" s="10"/>
    </row>
    <row r="86" spans="1:3" x14ac:dyDescent="0.3">
      <c r="A86" s="5"/>
      <c r="B86" s="9"/>
      <c r="C86" s="10"/>
    </row>
    <row r="87" spans="1:3" x14ac:dyDescent="0.3">
      <c r="A87" s="5"/>
      <c r="B87" s="9"/>
      <c r="C87" s="10"/>
    </row>
    <row r="88" spans="1:3" x14ac:dyDescent="0.3">
      <c r="A88" s="5"/>
      <c r="B88" s="9"/>
      <c r="C88" s="10"/>
    </row>
    <row r="89" spans="1:3" x14ac:dyDescent="0.3">
      <c r="A89" s="5"/>
      <c r="B89" s="9"/>
      <c r="C89" s="10"/>
    </row>
    <row r="90" spans="1:3" x14ac:dyDescent="0.3">
      <c r="A90" s="5"/>
      <c r="B90" s="9"/>
      <c r="C90" s="10"/>
    </row>
    <row r="91" spans="1:3" x14ac:dyDescent="0.3">
      <c r="A91" s="5"/>
      <c r="B91" s="9"/>
      <c r="C91" s="10"/>
    </row>
    <row r="92" spans="1:3" x14ac:dyDescent="0.3">
      <c r="A92" s="5"/>
      <c r="B92" s="9"/>
      <c r="C92" s="10"/>
    </row>
    <row r="93" spans="1:3" x14ac:dyDescent="0.3">
      <c r="A93" s="5"/>
      <c r="B93" s="9"/>
      <c r="C93" s="10"/>
    </row>
    <row r="94" spans="1:3" x14ac:dyDescent="0.3">
      <c r="A94" s="5"/>
      <c r="B94" s="9"/>
      <c r="C94" s="10"/>
    </row>
    <row r="95" spans="1:3" x14ac:dyDescent="0.3">
      <c r="A95" s="5"/>
      <c r="B95" s="9"/>
      <c r="C95" s="10"/>
    </row>
    <row r="96" spans="1:3" x14ac:dyDescent="0.3">
      <c r="A96" s="5"/>
      <c r="B96" s="9"/>
      <c r="C96" s="10"/>
    </row>
    <row r="97" spans="1:3" x14ac:dyDescent="0.3">
      <c r="A97" s="5"/>
      <c r="B97" s="9"/>
      <c r="C97" s="10"/>
    </row>
    <row r="98" spans="1:3" x14ac:dyDescent="0.3">
      <c r="A98" s="5"/>
      <c r="B98" s="9"/>
      <c r="C98" s="10"/>
    </row>
    <row r="99" spans="1:3" x14ac:dyDescent="0.3">
      <c r="A99" s="5"/>
      <c r="B99" s="9"/>
      <c r="C99" s="10"/>
    </row>
    <row r="100" spans="1:3" x14ac:dyDescent="0.3">
      <c r="A100" s="5"/>
      <c r="B100" s="9"/>
      <c r="C100" s="10"/>
    </row>
    <row r="101" spans="1:3" x14ac:dyDescent="0.3">
      <c r="A101" s="5"/>
      <c r="B101" s="9"/>
      <c r="C101" s="10"/>
    </row>
    <row r="102" spans="1:3" x14ac:dyDescent="0.3">
      <c r="A102" s="5"/>
      <c r="B102" s="9"/>
      <c r="C102" s="10"/>
    </row>
    <row r="103" spans="1:3" x14ac:dyDescent="0.3">
      <c r="A103" s="5"/>
      <c r="B103" s="9"/>
      <c r="C103" s="10"/>
    </row>
    <row r="104" spans="1:3" x14ac:dyDescent="0.3">
      <c r="A104" s="5"/>
      <c r="B104" s="9"/>
      <c r="C104" s="10"/>
    </row>
    <row r="105" spans="1:3" x14ac:dyDescent="0.3">
      <c r="A105" s="5"/>
      <c r="B105" s="9"/>
      <c r="C105" s="10"/>
    </row>
    <row r="106" spans="1:3" x14ac:dyDescent="0.3">
      <c r="A106" s="5"/>
      <c r="B106" s="9"/>
      <c r="C106" s="10"/>
    </row>
    <row r="107" spans="1:3" x14ac:dyDescent="0.3">
      <c r="A107" s="5"/>
      <c r="B107" s="9"/>
      <c r="C107" s="10"/>
    </row>
    <row r="108" spans="1:3" x14ac:dyDescent="0.3">
      <c r="A108" s="5"/>
      <c r="B108" s="9"/>
      <c r="C108" s="10"/>
    </row>
    <row r="109" spans="1:3" x14ac:dyDescent="0.3">
      <c r="A109" s="5"/>
      <c r="B109" s="9"/>
      <c r="C109" s="10"/>
    </row>
    <row r="110" spans="1:3" x14ac:dyDescent="0.3">
      <c r="A110" s="5"/>
      <c r="B110" s="9"/>
      <c r="C110" s="10"/>
    </row>
    <row r="111" spans="1:3" x14ac:dyDescent="0.3">
      <c r="A111" s="5"/>
      <c r="B111" s="9"/>
      <c r="C111" s="10"/>
    </row>
    <row r="112" spans="1:3" x14ac:dyDescent="0.3">
      <c r="A112" s="5"/>
      <c r="B112" s="9"/>
      <c r="C112" s="10"/>
    </row>
    <row r="113" spans="1:3" x14ac:dyDescent="0.3">
      <c r="A113" s="5"/>
      <c r="B113" s="9"/>
      <c r="C113" s="10"/>
    </row>
    <row r="114" spans="1:3" x14ac:dyDescent="0.3">
      <c r="A114" s="5"/>
      <c r="B114" s="9"/>
      <c r="C114" s="10"/>
    </row>
    <row r="115" spans="1:3" x14ac:dyDescent="0.3">
      <c r="A115" s="5"/>
      <c r="B115" s="9"/>
      <c r="C115" s="10"/>
    </row>
    <row r="116" spans="1:3" x14ac:dyDescent="0.3">
      <c r="A116" s="5"/>
      <c r="B116" s="9"/>
      <c r="C116" s="10"/>
    </row>
    <row r="117" spans="1:3" x14ac:dyDescent="0.3">
      <c r="A117" s="5"/>
      <c r="B117" s="9"/>
      <c r="C117" s="10"/>
    </row>
    <row r="118" spans="1:3" x14ac:dyDescent="0.3">
      <c r="A118" s="5"/>
      <c r="B118" s="9"/>
      <c r="C118" s="10"/>
    </row>
    <row r="119" spans="1:3" x14ac:dyDescent="0.3">
      <c r="A119" s="5"/>
      <c r="B119" s="9"/>
      <c r="C119" s="10"/>
    </row>
    <row r="120" spans="1:3" x14ac:dyDescent="0.3">
      <c r="A120" s="5"/>
      <c r="B120" s="9"/>
      <c r="C120" s="10"/>
    </row>
    <row r="121" spans="1:3" x14ac:dyDescent="0.3">
      <c r="A121" s="5"/>
      <c r="B121" s="9"/>
      <c r="C121" s="10"/>
    </row>
    <row r="122" spans="1:3" x14ac:dyDescent="0.3">
      <c r="A122" s="5"/>
      <c r="B122" s="9"/>
      <c r="C122" s="10"/>
    </row>
    <row r="123" spans="1:3" x14ac:dyDescent="0.3">
      <c r="A123" s="5"/>
      <c r="B123" s="9"/>
      <c r="C123" s="10"/>
    </row>
    <row r="124" spans="1:3" x14ac:dyDescent="0.3">
      <c r="A124" s="5"/>
      <c r="B124" s="9"/>
      <c r="C124" s="10"/>
    </row>
    <row r="125" spans="1:3" x14ac:dyDescent="0.3">
      <c r="A125" s="5"/>
      <c r="B125" s="9"/>
      <c r="C125" s="10"/>
    </row>
    <row r="126" spans="1:3" x14ac:dyDescent="0.3">
      <c r="A126" s="5"/>
      <c r="B126" s="9"/>
      <c r="C126" s="10"/>
    </row>
    <row r="127" spans="1:3" x14ac:dyDescent="0.3">
      <c r="A127" s="5"/>
      <c r="B127" s="9"/>
      <c r="C127" s="10"/>
    </row>
    <row r="128" spans="1:3" x14ac:dyDescent="0.3">
      <c r="A128" s="5"/>
      <c r="B128" s="9"/>
      <c r="C128" s="10"/>
    </row>
    <row r="129" spans="1:3" x14ac:dyDescent="0.3">
      <c r="A129" s="5"/>
      <c r="B129" s="9"/>
      <c r="C129" s="10"/>
    </row>
    <row r="130" spans="1:3" x14ac:dyDescent="0.3">
      <c r="A130" s="5"/>
      <c r="B130" s="9"/>
      <c r="C130" s="10"/>
    </row>
    <row r="131" spans="1:3" x14ac:dyDescent="0.3">
      <c r="A131" s="5"/>
      <c r="B131" s="9"/>
      <c r="C131" s="10"/>
    </row>
    <row r="132" spans="1:3" x14ac:dyDescent="0.3">
      <c r="A132" s="5"/>
      <c r="B132" s="9"/>
      <c r="C132" s="10"/>
    </row>
    <row r="133" spans="1:3" x14ac:dyDescent="0.3">
      <c r="A133" s="5"/>
      <c r="B133" s="9"/>
      <c r="C133" s="10"/>
    </row>
    <row r="134" spans="1:3" x14ac:dyDescent="0.3">
      <c r="A134" s="5"/>
      <c r="B134" s="9"/>
      <c r="C134" s="10"/>
    </row>
    <row r="135" spans="1:3" x14ac:dyDescent="0.3">
      <c r="A135" s="5"/>
      <c r="B135" s="9"/>
      <c r="C135" s="10"/>
    </row>
    <row r="136" spans="1:3" x14ac:dyDescent="0.3">
      <c r="A136" s="5"/>
      <c r="B136" s="9"/>
      <c r="C136" s="10"/>
    </row>
    <row r="137" spans="1:3" x14ac:dyDescent="0.3">
      <c r="A137" s="5"/>
      <c r="B137" s="9"/>
      <c r="C137" s="10"/>
    </row>
    <row r="138" spans="1:3" x14ac:dyDescent="0.3">
      <c r="A138" s="5"/>
      <c r="B138" s="9"/>
      <c r="C138" s="10"/>
    </row>
    <row r="139" spans="1:3" x14ac:dyDescent="0.3">
      <c r="A139" s="5"/>
      <c r="B139" s="9"/>
      <c r="C139" s="10"/>
    </row>
    <row r="140" spans="1:3" x14ac:dyDescent="0.3">
      <c r="A140" s="5"/>
      <c r="B140" s="9"/>
      <c r="C140" s="10"/>
    </row>
    <row r="141" spans="1:3" x14ac:dyDescent="0.3">
      <c r="A141" s="5"/>
      <c r="B141" s="9"/>
      <c r="C141" s="10"/>
    </row>
    <row r="142" spans="1:3" x14ac:dyDescent="0.3">
      <c r="A142" s="5"/>
      <c r="B142" s="9"/>
      <c r="C142" s="10"/>
    </row>
    <row r="143" spans="1:3" x14ac:dyDescent="0.3">
      <c r="A143" s="5"/>
      <c r="B143" s="9"/>
      <c r="C143" s="10"/>
    </row>
    <row r="144" spans="1:3" x14ac:dyDescent="0.3">
      <c r="A144" s="5"/>
      <c r="B144" s="9"/>
      <c r="C144" s="10"/>
    </row>
    <row r="145" spans="1:3" x14ac:dyDescent="0.3">
      <c r="A145" s="5"/>
      <c r="B145" s="9"/>
      <c r="C145" s="10"/>
    </row>
    <row r="146" spans="1:3" x14ac:dyDescent="0.3">
      <c r="A146" s="5"/>
      <c r="B146" s="9"/>
      <c r="C146" s="10"/>
    </row>
    <row r="147" spans="1:3" x14ac:dyDescent="0.3">
      <c r="A147" s="5"/>
      <c r="B147" s="9"/>
      <c r="C147" s="10"/>
    </row>
    <row r="148" spans="1:3" x14ac:dyDescent="0.3">
      <c r="A148" s="5"/>
      <c r="B148" s="9"/>
      <c r="C148" s="10"/>
    </row>
    <row r="149" spans="1:3" x14ac:dyDescent="0.3">
      <c r="A149" s="5"/>
      <c r="B149" s="9"/>
      <c r="C149" s="10"/>
    </row>
    <row r="150" spans="1:3" x14ac:dyDescent="0.3">
      <c r="A150" s="5"/>
      <c r="B150" s="9"/>
      <c r="C150" s="10"/>
    </row>
    <row r="151" spans="1:3" x14ac:dyDescent="0.3">
      <c r="A151" s="5"/>
      <c r="B151" s="9"/>
      <c r="C151" s="10"/>
    </row>
    <row r="152" spans="1:3" x14ac:dyDescent="0.3">
      <c r="A152" s="5"/>
      <c r="B152" s="9"/>
      <c r="C152" s="10"/>
    </row>
    <row r="153" spans="1:3" x14ac:dyDescent="0.3">
      <c r="A153" s="5"/>
      <c r="B153" s="9"/>
      <c r="C153" s="10"/>
    </row>
    <row r="154" spans="1:3" x14ac:dyDescent="0.3">
      <c r="A154" s="5"/>
      <c r="B154" s="9"/>
      <c r="C154" s="10"/>
    </row>
    <row r="155" spans="1:3" x14ac:dyDescent="0.3">
      <c r="A155" s="5"/>
      <c r="B155" s="9"/>
      <c r="C155" s="10"/>
    </row>
    <row r="156" spans="1:3" x14ac:dyDescent="0.3">
      <c r="A156" s="5"/>
      <c r="B156" s="9"/>
      <c r="C156" s="10"/>
    </row>
    <row r="157" spans="1:3" x14ac:dyDescent="0.3">
      <c r="A157" s="5"/>
      <c r="B157" s="9"/>
      <c r="C157" s="10"/>
    </row>
    <row r="158" spans="1:3" x14ac:dyDescent="0.3">
      <c r="A158" s="5"/>
      <c r="B158" s="9"/>
      <c r="C158" s="10"/>
    </row>
    <row r="159" spans="1:3" x14ac:dyDescent="0.3">
      <c r="A159" s="5"/>
      <c r="B159" s="9"/>
      <c r="C159" s="10"/>
    </row>
    <row r="160" spans="1:3" x14ac:dyDescent="0.3">
      <c r="A160" s="5"/>
      <c r="B160" s="9"/>
      <c r="C160" s="10"/>
    </row>
    <row r="161" spans="1:3" x14ac:dyDescent="0.3">
      <c r="A161" s="5"/>
      <c r="B161" s="9"/>
      <c r="C161" s="10"/>
    </row>
    <row r="162" spans="1:3" x14ac:dyDescent="0.3">
      <c r="A162" s="5"/>
      <c r="B162" s="9"/>
      <c r="C162" s="10"/>
    </row>
    <row r="163" spans="1:3" x14ac:dyDescent="0.3">
      <c r="A163" s="5"/>
      <c r="B163" s="9"/>
      <c r="C163" s="10"/>
    </row>
    <row r="164" spans="1:3" x14ac:dyDescent="0.3">
      <c r="A164" s="5"/>
      <c r="B164" s="9"/>
      <c r="C164" s="10"/>
    </row>
    <row r="165" spans="1:3" x14ac:dyDescent="0.3">
      <c r="A165" s="5"/>
      <c r="B165" s="9"/>
      <c r="C165" s="10"/>
    </row>
    <row r="166" spans="1:3" x14ac:dyDescent="0.3">
      <c r="A166" s="5"/>
      <c r="B166" s="9"/>
      <c r="C166" s="10"/>
    </row>
    <row r="167" spans="1:3" x14ac:dyDescent="0.3">
      <c r="A167" s="5"/>
      <c r="B167" s="9"/>
      <c r="C167" s="10"/>
    </row>
    <row r="168" spans="1:3" x14ac:dyDescent="0.3">
      <c r="A168" s="5"/>
      <c r="B168" s="9"/>
      <c r="C168" s="10"/>
    </row>
    <row r="169" spans="1:3" x14ac:dyDescent="0.3">
      <c r="A169" s="5"/>
      <c r="B169" s="9"/>
      <c r="C169" s="10"/>
    </row>
    <row r="170" spans="1:3" x14ac:dyDescent="0.3">
      <c r="A170" s="5"/>
      <c r="B170" s="9"/>
      <c r="C170" s="10"/>
    </row>
    <row r="171" spans="1:3" x14ac:dyDescent="0.3">
      <c r="A171" s="5"/>
      <c r="B171" s="9"/>
      <c r="C171" s="10"/>
    </row>
    <row r="172" spans="1:3" x14ac:dyDescent="0.3">
      <c r="A172" s="5"/>
      <c r="B172" s="9"/>
      <c r="C172" s="10"/>
    </row>
    <row r="173" spans="1:3" x14ac:dyDescent="0.3">
      <c r="A173" s="5"/>
      <c r="B173" s="9"/>
      <c r="C173" s="10"/>
    </row>
    <row r="174" spans="1:3" x14ac:dyDescent="0.3">
      <c r="A174" s="5"/>
      <c r="B174" s="9"/>
      <c r="C174" s="10"/>
    </row>
    <row r="175" spans="1:3" x14ac:dyDescent="0.3">
      <c r="A175" s="5"/>
      <c r="B175" s="9"/>
      <c r="C175" s="10"/>
    </row>
    <row r="176" spans="1:3" x14ac:dyDescent="0.3">
      <c r="A176" s="5"/>
      <c r="B176" s="9"/>
      <c r="C176" s="10"/>
    </row>
    <row r="177" spans="1:3" x14ac:dyDescent="0.3">
      <c r="A177" s="5"/>
      <c r="B177" s="9"/>
      <c r="C177" s="10"/>
    </row>
    <row r="178" spans="1:3" x14ac:dyDescent="0.3">
      <c r="A178" s="5"/>
      <c r="B178" s="9"/>
      <c r="C178" s="10"/>
    </row>
    <row r="179" spans="1:3" x14ac:dyDescent="0.3">
      <c r="A179" s="5"/>
      <c r="B179" s="9"/>
      <c r="C179" s="10"/>
    </row>
    <row r="180" spans="1:3" x14ac:dyDescent="0.3">
      <c r="A180" s="5"/>
      <c r="B180" s="9"/>
      <c r="C180" s="10"/>
    </row>
    <row r="181" spans="1:3" x14ac:dyDescent="0.3">
      <c r="A181" s="5"/>
      <c r="B181" s="9"/>
      <c r="C181" s="10"/>
    </row>
    <row r="182" spans="1:3" x14ac:dyDescent="0.3">
      <c r="A182" s="5"/>
      <c r="B182" s="9"/>
      <c r="C182" s="10"/>
    </row>
    <row r="183" spans="1:3" x14ac:dyDescent="0.3">
      <c r="A183" s="5"/>
      <c r="B183" s="9"/>
      <c r="C183" s="10"/>
    </row>
    <row r="184" spans="1:3" x14ac:dyDescent="0.3">
      <c r="A184" s="5"/>
      <c r="B184" s="9"/>
      <c r="C184" s="10"/>
    </row>
    <row r="185" spans="1:3" x14ac:dyDescent="0.3">
      <c r="A185" s="5"/>
      <c r="B185" s="9"/>
      <c r="C185" s="10"/>
    </row>
    <row r="186" spans="1:3" x14ac:dyDescent="0.3">
      <c r="A186" s="5"/>
      <c r="B186" s="9"/>
      <c r="C186" s="10"/>
    </row>
    <row r="187" spans="1:3" x14ac:dyDescent="0.3">
      <c r="A187" s="5"/>
      <c r="B187" s="9"/>
      <c r="C187" s="10"/>
    </row>
    <row r="188" spans="1:3" x14ac:dyDescent="0.3">
      <c r="A188" s="5"/>
      <c r="B188" s="9"/>
      <c r="C188" s="10"/>
    </row>
    <row r="189" spans="1:3" x14ac:dyDescent="0.3">
      <c r="A189" s="5"/>
      <c r="B189" s="9"/>
      <c r="C189" s="10"/>
    </row>
    <row r="190" spans="1:3" x14ac:dyDescent="0.3">
      <c r="A190" s="5"/>
      <c r="B190" s="9"/>
      <c r="C190" s="10"/>
    </row>
    <row r="191" spans="1:3" x14ac:dyDescent="0.3">
      <c r="A191" s="5"/>
      <c r="B191" s="9"/>
      <c r="C191" s="10"/>
    </row>
    <row r="192" spans="1:3" x14ac:dyDescent="0.3">
      <c r="A192" s="5"/>
      <c r="B192" s="9"/>
      <c r="C192" s="10"/>
    </row>
    <row r="193" spans="1:3" x14ac:dyDescent="0.3">
      <c r="A193" s="5"/>
      <c r="B193" s="9"/>
      <c r="C193" s="10"/>
    </row>
    <row r="194" spans="1:3" x14ac:dyDescent="0.3">
      <c r="A194" s="5"/>
      <c r="B194" s="9"/>
      <c r="C194" s="10"/>
    </row>
    <row r="195" spans="1:3" x14ac:dyDescent="0.3">
      <c r="A195" s="5"/>
      <c r="B195" s="9"/>
      <c r="C195" s="10"/>
    </row>
    <row r="196" spans="1:3" x14ac:dyDescent="0.3">
      <c r="A196" s="5"/>
      <c r="B196" s="9"/>
      <c r="C196" s="10"/>
    </row>
    <row r="197" spans="1:3" x14ac:dyDescent="0.3">
      <c r="A197" s="5"/>
      <c r="B197" s="9"/>
      <c r="C197" s="10"/>
    </row>
    <row r="198" spans="1:3" x14ac:dyDescent="0.3">
      <c r="A198" s="5"/>
      <c r="B198" s="9"/>
      <c r="C198" s="10"/>
    </row>
    <row r="199" spans="1:3" x14ac:dyDescent="0.3">
      <c r="A199" s="5"/>
      <c r="B199" s="9"/>
      <c r="C199" s="10"/>
    </row>
    <row r="200" spans="1:3" x14ac:dyDescent="0.3">
      <c r="A200" s="5"/>
      <c r="B200" s="9"/>
      <c r="C200" s="10"/>
    </row>
    <row r="201" spans="1:3" x14ac:dyDescent="0.3">
      <c r="A201" s="5"/>
      <c r="B201" s="9"/>
      <c r="C201" s="10"/>
    </row>
    <row r="202" spans="1:3" x14ac:dyDescent="0.3">
      <c r="A202" s="5"/>
      <c r="B202" s="9"/>
      <c r="C202" s="10"/>
    </row>
    <row r="203" spans="1:3" x14ac:dyDescent="0.3">
      <c r="A203" s="5"/>
      <c r="B203" s="9"/>
      <c r="C203" s="10"/>
    </row>
    <row r="204" spans="1:3" x14ac:dyDescent="0.3">
      <c r="A204" s="5"/>
      <c r="B204" s="9"/>
      <c r="C204" s="10"/>
    </row>
    <row r="205" spans="1:3" x14ac:dyDescent="0.3">
      <c r="A205" s="5"/>
      <c r="B205" s="9"/>
      <c r="C205" s="10"/>
    </row>
    <row r="206" spans="1:3" x14ac:dyDescent="0.3">
      <c r="A206" s="5"/>
      <c r="B206" s="9"/>
      <c r="C206" s="10"/>
    </row>
    <row r="207" spans="1:3" x14ac:dyDescent="0.3">
      <c r="A207" s="5"/>
      <c r="B207" s="9"/>
      <c r="C207" s="10"/>
    </row>
    <row r="208" spans="1:3" x14ac:dyDescent="0.3">
      <c r="A208" s="5"/>
      <c r="B208" s="9"/>
      <c r="C208" s="10"/>
    </row>
    <row r="209" spans="1:3" x14ac:dyDescent="0.3">
      <c r="A209" s="5"/>
      <c r="B209" s="9"/>
      <c r="C209" s="10"/>
    </row>
    <row r="210" spans="1:3" x14ac:dyDescent="0.3">
      <c r="A210" s="5"/>
      <c r="B210" s="9"/>
      <c r="C210" s="10"/>
    </row>
    <row r="211" spans="1:3" x14ac:dyDescent="0.3">
      <c r="A211" s="5"/>
      <c r="B211" s="9"/>
      <c r="C211" s="10"/>
    </row>
    <row r="212" spans="1:3" x14ac:dyDescent="0.3">
      <c r="A212" s="5"/>
      <c r="B212" s="9"/>
      <c r="C212" s="10"/>
    </row>
    <row r="213" spans="1:3" x14ac:dyDescent="0.3">
      <c r="A213" s="5"/>
      <c r="B213" s="9"/>
      <c r="C213" s="10"/>
    </row>
    <row r="214" spans="1:3" x14ac:dyDescent="0.3">
      <c r="A214" s="5"/>
      <c r="B214" s="9"/>
      <c r="C214" s="10"/>
    </row>
    <row r="215" spans="1:3" x14ac:dyDescent="0.3">
      <c r="A215" s="5"/>
      <c r="B215" s="9"/>
      <c r="C215" s="10"/>
    </row>
    <row r="216" spans="1:3" x14ac:dyDescent="0.3">
      <c r="A216" s="5"/>
      <c r="B216" s="9"/>
      <c r="C216" s="10"/>
    </row>
    <row r="217" spans="1:3" x14ac:dyDescent="0.3">
      <c r="A217" s="5"/>
      <c r="B217" s="9"/>
      <c r="C217" s="10"/>
    </row>
    <row r="218" spans="1:3" x14ac:dyDescent="0.3">
      <c r="A218" s="5"/>
      <c r="B218" s="9"/>
      <c r="C218" s="10"/>
    </row>
    <row r="219" spans="1:3" x14ac:dyDescent="0.3">
      <c r="A219" s="5"/>
      <c r="B219" s="9"/>
      <c r="C219" s="10"/>
    </row>
    <row r="220" spans="1:3" x14ac:dyDescent="0.3">
      <c r="A220" s="5"/>
      <c r="B220" s="9"/>
      <c r="C220" s="10"/>
    </row>
    <row r="221" spans="1:3" x14ac:dyDescent="0.3">
      <c r="A221" s="5"/>
      <c r="B221" s="9"/>
      <c r="C221" s="10"/>
    </row>
    <row r="222" spans="1:3" x14ac:dyDescent="0.3">
      <c r="A222" s="5"/>
      <c r="B222" s="9"/>
      <c r="C222" s="10"/>
    </row>
    <row r="223" spans="1:3" x14ac:dyDescent="0.3">
      <c r="A223" s="5"/>
      <c r="B223" s="9"/>
      <c r="C223" s="10"/>
    </row>
    <row r="224" spans="1:3" x14ac:dyDescent="0.3">
      <c r="A224" s="5"/>
      <c r="B224" s="9"/>
      <c r="C224" s="10"/>
    </row>
    <row r="225" spans="1:3" x14ac:dyDescent="0.3">
      <c r="A225" s="5"/>
      <c r="B225" s="9"/>
      <c r="C225" s="10"/>
    </row>
    <row r="226" spans="1:3" x14ac:dyDescent="0.3">
      <c r="A226" s="5"/>
      <c r="B226" s="9"/>
      <c r="C226" s="10"/>
    </row>
    <row r="227" spans="1:3" x14ac:dyDescent="0.3">
      <c r="A227" s="5"/>
      <c r="B227" s="9"/>
      <c r="C227" s="10"/>
    </row>
    <row r="228" spans="1:3" x14ac:dyDescent="0.3">
      <c r="A228" s="5"/>
      <c r="B228" s="9"/>
      <c r="C228" s="10"/>
    </row>
    <row r="229" spans="1:3" x14ac:dyDescent="0.3">
      <c r="A229" s="5"/>
      <c r="B229" s="9"/>
      <c r="C229" s="10"/>
    </row>
    <row r="230" spans="1:3" x14ac:dyDescent="0.3">
      <c r="A230" s="5"/>
      <c r="B230" s="9"/>
      <c r="C230" s="10"/>
    </row>
    <row r="231" spans="1:3" x14ac:dyDescent="0.3">
      <c r="A231" s="5"/>
      <c r="B231" s="9"/>
      <c r="C231" s="10"/>
    </row>
    <row r="232" spans="1:3" x14ac:dyDescent="0.3">
      <c r="A232" s="5"/>
      <c r="B232" s="9"/>
      <c r="C232" s="10"/>
    </row>
    <row r="233" spans="1:3" x14ac:dyDescent="0.3">
      <c r="A233" s="5"/>
      <c r="B233" s="9"/>
      <c r="C233" s="10"/>
    </row>
    <row r="234" spans="1:3" x14ac:dyDescent="0.3">
      <c r="A234" s="5"/>
      <c r="B234" s="9"/>
      <c r="C234" s="10"/>
    </row>
    <row r="235" spans="1:3" x14ac:dyDescent="0.3">
      <c r="A235" s="5"/>
      <c r="B235" s="9"/>
      <c r="C235" s="10"/>
    </row>
    <row r="236" spans="1:3" x14ac:dyDescent="0.3">
      <c r="A236" s="5"/>
      <c r="B236" s="9"/>
      <c r="C236" s="10"/>
    </row>
    <row r="237" spans="1:3" x14ac:dyDescent="0.3">
      <c r="A237" s="5"/>
      <c r="B237" s="9"/>
      <c r="C237" s="10"/>
    </row>
    <row r="238" spans="1:3" x14ac:dyDescent="0.3">
      <c r="A238" s="5"/>
      <c r="B238" s="9"/>
      <c r="C238" s="10"/>
    </row>
    <row r="239" spans="1:3" x14ac:dyDescent="0.3">
      <c r="A239" s="5"/>
      <c r="B239" s="9"/>
      <c r="C239" s="10"/>
    </row>
    <row r="240" spans="1:3" x14ac:dyDescent="0.3">
      <c r="A240" s="5"/>
      <c r="B240" s="9"/>
      <c r="C240" s="10"/>
    </row>
    <row r="241" spans="1:3" x14ac:dyDescent="0.3">
      <c r="A241" s="5"/>
      <c r="B241" s="9"/>
      <c r="C241" s="10"/>
    </row>
    <row r="242" spans="1:3" x14ac:dyDescent="0.3">
      <c r="A242" s="5"/>
      <c r="B242" s="9"/>
      <c r="C242" s="10"/>
    </row>
    <row r="243" spans="1:3" x14ac:dyDescent="0.3">
      <c r="A243" s="5"/>
      <c r="B243" s="9"/>
      <c r="C243" s="10"/>
    </row>
    <row r="244" spans="1:3" x14ac:dyDescent="0.3">
      <c r="A244" s="5"/>
      <c r="B244" s="9"/>
      <c r="C244" s="10"/>
    </row>
    <row r="245" spans="1:3" x14ac:dyDescent="0.3">
      <c r="A245" s="5"/>
      <c r="B245" s="9"/>
      <c r="C245" s="10"/>
    </row>
    <row r="246" spans="1:3" x14ac:dyDescent="0.3">
      <c r="A246" s="5"/>
      <c r="B246" s="9"/>
      <c r="C246" s="10"/>
    </row>
    <row r="247" spans="1:3" x14ac:dyDescent="0.3">
      <c r="A247" s="5"/>
      <c r="B247" s="9"/>
      <c r="C247" s="10"/>
    </row>
    <row r="248" spans="1:3" x14ac:dyDescent="0.3">
      <c r="A248" s="5"/>
      <c r="B248" s="9"/>
      <c r="C248" s="10"/>
    </row>
    <row r="249" spans="1:3" x14ac:dyDescent="0.3">
      <c r="A249" s="5"/>
      <c r="B249" s="9"/>
      <c r="C249" s="10"/>
    </row>
    <row r="250" spans="1:3" x14ac:dyDescent="0.3">
      <c r="A250" s="5"/>
      <c r="B250" s="9"/>
      <c r="C250" s="10"/>
    </row>
    <row r="251" spans="1:3" x14ac:dyDescent="0.3">
      <c r="A251" s="5"/>
      <c r="B251" s="9"/>
      <c r="C251" s="10"/>
    </row>
    <row r="252" spans="1:3" x14ac:dyDescent="0.3">
      <c r="A252" s="5"/>
      <c r="B252" s="9"/>
      <c r="C252" s="10"/>
    </row>
    <row r="253" spans="1:3" x14ac:dyDescent="0.3">
      <c r="A253" s="5"/>
      <c r="B253" s="9"/>
      <c r="C253" s="10"/>
    </row>
    <row r="254" spans="1:3" x14ac:dyDescent="0.3">
      <c r="A254" s="5"/>
      <c r="B254" s="9"/>
      <c r="C254" s="10"/>
    </row>
    <row r="255" spans="1:3" x14ac:dyDescent="0.3">
      <c r="A255" s="5"/>
      <c r="B255" s="9"/>
      <c r="C255" s="10"/>
    </row>
    <row r="256" spans="1:3" x14ac:dyDescent="0.3">
      <c r="A256" s="5"/>
      <c r="B256" s="9"/>
      <c r="C256" s="10"/>
    </row>
    <row r="257" spans="1:3" x14ac:dyDescent="0.3">
      <c r="A257" s="5"/>
      <c r="B257" s="9"/>
      <c r="C257" s="10"/>
    </row>
    <row r="258" spans="1:3" x14ac:dyDescent="0.3">
      <c r="A258" s="5"/>
      <c r="B258" s="9"/>
      <c r="C258" s="10"/>
    </row>
    <row r="259" spans="1:3" x14ac:dyDescent="0.3">
      <c r="A259" s="5"/>
      <c r="B259" s="9"/>
      <c r="C259" s="10"/>
    </row>
    <row r="260" spans="1:3" x14ac:dyDescent="0.3">
      <c r="A260" s="5"/>
      <c r="B260" s="9"/>
      <c r="C260" s="10"/>
    </row>
    <row r="261" spans="1:3" x14ac:dyDescent="0.3">
      <c r="A261" s="5"/>
      <c r="B261" s="9"/>
      <c r="C261" s="10"/>
    </row>
    <row r="262" spans="1:3" x14ac:dyDescent="0.3">
      <c r="A262" s="5"/>
      <c r="B262" s="9"/>
      <c r="C262" s="10"/>
    </row>
    <row r="263" spans="1:3" x14ac:dyDescent="0.3">
      <c r="A263" s="5"/>
      <c r="B263" s="9"/>
      <c r="C263" s="10"/>
    </row>
    <row r="264" spans="1:3" x14ac:dyDescent="0.3">
      <c r="A264" s="5"/>
      <c r="B264" s="9"/>
      <c r="C264" s="10"/>
    </row>
    <row r="265" spans="1:3" x14ac:dyDescent="0.3">
      <c r="A265" s="5"/>
      <c r="B265" s="9"/>
      <c r="C265" s="10"/>
    </row>
    <row r="266" spans="1:3" x14ac:dyDescent="0.3">
      <c r="A266" s="5"/>
      <c r="B266" s="9"/>
      <c r="C266" s="10"/>
    </row>
    <row r="267" spans="1:3" x14ac:dyDescent="0.3">
      <c r="A267" s="5"/>
      <c r="B267" s="9"/>
      <c r="C267" s="10"/>
    </row>
    <row r="268" spans="1:3" x14ac:dyDescent="0.3">
      <c r="A268" s="5"/>
      <c r="B268" s="9"/>
      <c r="C268" s="10"/>
    </row>
    <row r="269" spans="1:3" x14ac:dyDescent="0.3">
      <c r="A269" s="5"/>
      <c r="B269" s="9"/>
      <c r="C269" s="10"/>
    </row>
    <row r="270" spans="1:3" x14ac:dyDescent="0.3">
      <c r="A270" s="5"/>
      <c r="B270" s="9"/>
      <c r="C270" s="10"/>
    </row>
    <row r="271" spans="1:3" x14ac:dyDescent="0.3">
      <c r="A271" s="5"/>
      <c r="B271" s="9"/>
      <c r="C271" s="10"/>
    </row>
    <row r="272" spans="1:3" x14ac:dyDescent="0.3">
      <c r="A272" s="5"/>
      <c r="B272" s="9"/>
      <c r="C272" s="10"/>
    </row>
    <row r="273" spans="1:3" x14ac:dyDescent="0.3">
      <c r="A273" s="5"/>
      <c r="B273" s="9"/>
      <c r="C273" s="10"/>
    </row>
    <row r="274" spans="1:3" x14ac:dyDescent="0.3">
      <c r="A274" s="5"/>
      <c r="B274" s="9"/>
      <c r="C274" s="10"/>
    </row>
    <row r="275" spans="1:3" x14ac:dyDescent="0.3">
      <c r="A275" s="5"/>
      <c r="B275" s="9"/>
      <c r="C275" s="10"/>
    </row>
    <row r="276" spans="1:3" x14ac:dyDescent="0.3">
      <c r="A276" s="5"/>
      <c r="B276" s="9"/>
      <c r="C276" s="10"/>
    </row>
    <row r="277" spans="1:3" x14ac:dyDescent="0.3">
      <c r="A277" s="5"/>
      <c r="B277" s="9"/>
      <c r="C277" s="10"/>
    </row>
    <row r="278" spans="1:3" x14ac:dyDescent="0.3">
      <c r="A278" s="5"/>
      <c r="B278" s="9"/>
      <c r="C278" s="10"/>
    </row>
    <row r="279" spans="1:3" x14ac:dyDescent="0.3">
      <c r="A279" s="5"/>
      <c r="B279" s="9"/>
      <c r="C279" s="10"/>
    </row>
    <row r="280" spans="1:3" x14ac:dyDescent="0.3">
      <c r="A280" s="5"/>
      <c r="B280" s="9"/>
      <c r="C280" s="10"/>
    </row>
    <row r="281" spans="1:3" x14ac:dyDescent="0.3">
      <c r="A281" s="5"/>
      <c r="B281" s="9"/>
      <c r="C281" s="10"/>
    </row>
    <row r="282" spans="1:3" x14ac:dyDescent="0.3">
      <c r="A282" s="5"/>
      <c r="B282" s="9"/>
      <c r="C282" s="10"/>
    </row>
    <row r="283" spans="1:3" x14ac:dyDescent="0.3">
      <c r="A283" s="5"/>
      <c r="B283" s="9"/>
      <c r="C283" s="10"/>
    </row>
    <row r="284" spans="1:3" x14ac:dyDescent="0.3">
      <c r="A284" s="5"/>
      <c r="B284" s="9"/>
      <c r="C284" s="10"/>
    </row>
    <row r="285" spans="1:3" x14ac:dyDescent="0.3">
      <c r="A285" s="5"/>
      <c r="B285" s="9"/>
      <c r="C285" s="10"/>
    </row>
    <row r="286" spans="1:3" x14ac:dyDescent="0.3">
      <c r="A286" s="5"/>
      <c r="B286" s="9"/>
      <c r="C286" s="10"/>
    </row>
    <row r="287" spans="1:3" x14ac:dyDescent="0.3">
      <c r="A287" s="5"/>
      <c r="B287" s="9"/>
      <c r="C287" s="10"/>
    </row>
    <row r="288" spans="1:3" x14ac:dyDescent="0.3">
      <c r="A288" s="5"/>
      <c r="B288" s="9"/>
      <c r="C288" s="10"/>
    </row>
    <row r="289" spans="1:3" x14ac:dyDescent="0.3">
      <c r="A289" s="5"/>
      <c r="B289" s="9"/>
      <c r="C289" s="10"/>
    </row>
    <row r="290" spans="1:3" x14ac:dyDescent="0.3">
      <c r="A290" s="5"/>
      <c r="B290" s="9"/>
      <c r="C290" s="10"/>
    </row>
    <row r="291" spans="1:3" x14ac:dyDescent="0.3">
      <c r="A291" s="5"/>
      <c r="B291" s="9"/>
      <c r="C291" s="10"/>
    </row>
    <row r="292" spans="1:3" x14ac:dyDescent="0.3">
      <c r="A292" s="5"/>
      <c r="B292" s="9"/>
      <c r="C292" s="10"/>
    </row>
    <row r="293" spans="1:3" x14ac:dyDescent="0.3">
      <c r="A293" s="5"/>
      <c r="B293" s="9"/>
      <c r="C293" s="10"/>
    </row>
    <row r="294" spans="1:3" x14ac:dyDescent="0.3">
      <c r="A294" s="5"/>
      <c r="B294" s="9"/>
      <c r="C294" s="10"/>
    </row>
    <row r="295" spans="1:3" x14ac:dyDescent="0.3">
      <c r="A295" s="5"/>
      <c r="B295" s="9"/>
      <c r="C295" s="10"/>
    </row>
    <row r="296" spans="1:3" x14ac:dyDescent="0.3">
      <c r="A296" s="5"/>
      <c r="B296" s="9"/>
      <c r="C296" s="10"/>
    </row>
    <row r="297" spans="1:3" x14ac:dyDescent="0.3">
      <c r="A297" s="5"/>
      <c r="B297" s="9"/>
      <c r="C297" s="10"/>
    </row>
    <row r="298" spans="1:3" x14ac:dyDescent="0.3">
      <c r="A298" s="5"/>
      <c r="B298" s="9"/>
      <c r="C298" s="10"/>
    </row>
    <row r="299" spans="1:3" x14ac:dyDescent="0.3">
      <c r="A299" s="5"/>
      <c r="B299" s="9"/>
      <c r="C299" s="10"/>
    </row>
    <row r="300" spans="1:3" x14ac:dyDescent="0.3">
      <c r="A300" s="5"/>
      <c r="B300" s="9"/>
      <c r="C300" s="10"/>
    </row>
    <row r="301" spans="1:3" x14ac:dyDescent="0.3">
      <c r="A301" s="5"/>
      <c r="B301" s="9"/>
      <c r="C301" s="10"/>
    </row>
    <row r="302" spans="1:3" x14ac:dyDescent="0.3">
      <c r="A302" s="5"/>
      <c r="B302" s="9"/>
      <c r="C302" s="10"/>
    </row>
    <row r="303" spans="1:3" x14ac:dyDescent="0.3">
      <c r="A303" s="5"/>
      <c r="B303" s="9"/>
      <c r="C303" s="10"/>
    </row>
    <row r="304" spans="1:3" x14ac:dyDescent="0.3">
      <c r="A304" s="5"/>
      <c r="B304" s="9"/>
      <c r="C304" s="10"/>
    </row>
    <row r="305" spans="1:3" x14ac:dyDescent="0.3">
      <c r="A305" s="5"/>
      <c r="B305" s="9"/>
      <c r="C305" s="10"/>
    </row>
    <row r="306" spans="1:3" x14ac:dyDescent="0.3">
      <c r="A306" s="5"/>
      <c r="B306" s="9"/>
      <c r="C306" s="10"/>
    </row>
    <row r="307" spans="1:3" x14ac:dyDescent="0.3">
      <c r="A307" s="5"/>
      <c r="B307" s="9"/>
      <c r="C307" s="10"/>
    </row>
    <row r="308" spans="1:3" x14ac:dyDescent="0.3">
      <c r="A308" s="5"/>
      <c r="B308" s="9"/>
      <c r="C308" s="10"/>
    </row>
    <row r="309" spans="1:3" x14ac:dyDescent="0.3">
      <c r="A309" s="5"/>
      <c r="B309" s="9"/>
      <c r="C309" s="10"/>
    </row>
    <row r="310" spans="1:3" x14ac:dyDescent="0.3">
      <c r="A310" s="5"/>
      <c r="B310" s="9"/>
      <c r="C310" s="10"/>
    </row>
    <row r="311" spans="1:3" x14ac:dyDescent="0.3">
      <c r="A311" s="5"/>
      <c r="B311" s="9"/>
      <c r="C311" s="10"/>
    </row>
    <row r="312" spans="1:3" x14ac:dyDescent="0.3">
      <c r="A312" s="5"/>
      <c r="B312" s="9"/>
      <c r="C312" s="10"/>
    </row>
    <row r="313" spans="1:3" x14ac:dyDescent="0.3">
      <c r="A313" s="5"/>
      <c r="B313" s="9"/>
      <c r="C313" s="10"/>
    </row>
    <row r="314" spans="1:3" x14ac:dyDescent="0.3">
      <c r="A314" s="5"/>
      <c r="B314" s="9"/>
      <c r="C314" s="10"/>
    </row>
    <row r="315" spans="1:3" x14ac:dyDescent="0.3">
      <c r="A315" s="5"/>
      <c r="B315" s="9"/>
      <c r="C315" s="10"/>
    </row>
    <row r="316" spans="1:3" x14ac:dyDescent="0.3">
      <c r="A316" s="5"/>
      <c r="B316" s="9"/>
      <c r="C316" s="10"/>
    </row>
    <row r="317" spans="1:3" x14ac:dyDescent="0.3">
      <c r="A317" s="5"/>
      <c r="B317" s="9"/>
      <c r="C317" s="10"/>
    </row>
    <row r="318" spans="1:3" x14ac:dyDescent="0.3">
      <c r="A318" s="5"/>
      <c r="B318" s="9"/>
      <c r="C318" s="10"/>
    </row>
    <row r="319" spans="1:3" x14ac:dyDescent="0.3">
      <c r="A319" s="5"/>
      <c r="B319" s="9"/>
      <c r="C319" s="10"/>
    </row>
    <row r="320" spans="1:3" x14ac:dyDescent="0.3">
      <c r="A320" s="5"/>
      <c r="B320" s="9"/>
      <c r="C320" s="10"/>
    </row>
    <row r="321" spans="1:3" x14ac:dyDescent="0.3">
      <c r="A321" s="5"/>
      <c r="B321" s="9"/>
      <c r="C321" s="10"/>
    </row>
    <row r="322" spans="1:3" x14ac:dyDescent="0.3">
      <c r="A322" s="5"/>
      <c r="B322" s="9"/>
      <c r="C322" s="10"/>
    </row>
    <row r="323" spans="1:3" x14ac:dyDescent="0.3">
      <c r="A323" s="5"/>
      <c r="B323" s="9"/>
      <c r="C323" s="10"/>
    </row>
    <row r="324" spans="1:3" x14ac:dyDescent="0.3">
      <c r="A324" s="5"/>
      <c r="B324" s="9"/>
      <c r="C324" s="10"/>
    </row>
    <row r="325" spans="1:3" x14ac:dyDescent="0.3">
      <c r="A325" s="5"/>
      <c r="B325" s="9"/>
      <c r="C325" s="10"/>
    </row>
    <row r="326" spans="1:3" x14ac:dyDescent="0.3">
      <c r="A326" s="5"/>
      <c r="B326" s="9"/>
      <c r="C326" s="10"/>
    </row>
    <row r="327" spans="1:3" x14ac:dyDescent="0.3">
      <c r="A327" s="5"/>
      <c r="B327" s="9"/>
      <c r="C327" s="10"/>
    </row>
    <row r="328" spans="1:3" x14ac:dyDescent="0.3">
      <c r="A328" s="5"/>
      <c r="B328" s="9"/>
      <c r="C328" s="10"/>
    </row>
    <row r="329" spans="1:3" x14ac:dyDescent="0.3">
      <c r="A329" s="5"/>
      <c r="B329" s="9"/>
      <c r="C329" s="10"/>
    </row>
    <row r="330" spans="1:3" x14ac:dyDescent="0.3">
      <c r="A330" s="5"/>
      <c r="B330" s="9"/>
      <c r="C330" s="10"/>
    </row>
    <row r="331" spans="1:3" x14ac:dyDescent="0.3">
      <c r="A331" s="5"/>
      <c r="B331" s="9"/>
      <c r="C331" s="10"/>
    </row>
    <row r="332" spans="1:3" x14ac:dyDescent="0.3">
      <c r="A332" s="5"/>
      <c r="B332" s="9"/>
      <c r="C332" s="10"/>
    </row>
    <row r="333" spans="1:3" x14ac:dyDescent="0.3">
      <c r="A333" s="5"/>
      <c r="B333" s="9"/>
      <c r="C333" s="10"/>
    </row>
    <row r="334" spans="1:3" x14ac:dyDescent="0.3">
      <c r="A334" s="5"/>
      <c r="B334" s="9"/>
      <c r="C334" s="10"/>
    </row>
    <row r="335" spans="1:3" x14ac:dyDescent="0.3">
      <c r="A335" s="5"/>
      <c r="B335" s="9"/>
      <c r="C335" s="10"/>
    </row>
    <row r="336" spans="1:3" x14ac:dyDescent="0.3">
      <c r="A336" s="5"/>
      <c r="B336" s="9"/>
      <c r="C336" s="10"/>
    </row>
    <row r="337" spans="1:3" x14ac:dyDescent="0.3">
      <c r="A337" s="5"/>
      <c r="B337" s="9"/>
      <c r="C337" s="10"/>
    </row>
    <row r="338" spans="1:3" x14ac:dyDescent="0.3">
      <c r="A338" s="5"/>
      <c r="B338" s="9"/>
      <c r="C338" s="10"/>
    </row>
    <row r="339" spans="1:3" x14ac:dyDescent="0.3">
      <c r="A339" s="5"/>
      <c r="B339" s="9"/>
      <c r="C339" s="10"/>
    </row>
    <row r="340" spans="1:3" x14ac:dyDescent="0.3">
      <c r="A340" s="5"/>
      <c r="B340" s="9"/>
      <c r="C340" s="10"/>
    </row>
    <row r="341" spans="1:3" x14ac:dyDescent="0.3">
      <c r="A341" s="5"/>
      <c r="B341" s="9"/>
      <c r="C341" s="10"/>
    </row>
    <row r="342" spans="1:3" x14ac:dyDescent="0.3">
      <c r="A342" s="5"/>
      <c r="B342" s="9"/>
      <c r="C342" s="10"/>
    </row>
    <row r="343" spans="1:3" x14ac:dyDescent="0.3">
      <c r="A343" s="5"/>
      <c r="B343" s="9"/>
      <c r="C343" s="10"/>
    </row>
    <row r="344" spans="1:3" x14ac:dyDescent="0.3">
      <c r="A344" s="5"/>
      <c r="B344" s="9"/>
      <c r="C344" s="10"/>
    </row>
    <row r="345" spans="1:3" x14ac:dyDescent="0.3">
      <c r="A345" s="5"/>
      <c r="B345" s="9"/>
      <c r="C345" s="10"/>
    </row>
    <row r="346" spans="1:3" x14ac:dyDescent="0.3">
      <c r="A346" s="5"/>
      <c r="B346" s="9"/>
      <c r="C346" s="10"/>
    </row>
    <row r="347" spans="1:3" x14ac:dyDescent="0.3">
      <c r="A347" s="5"/>
      <c r="B347" s="9"/>
      <c r="C347" s="10"/>
    </row>
    <row r="348" spans="1:3" x14ac:dyDescent="0.3">
      <c r="A348" s="5"/>
      <c r="B348" s="9"/>
      <c r="C348" s="10"/>
    </row>
    <row r="349" spans="1:3" x14ac:dyDescent="0.3">
      <c r="A349" s="5"/>
      <c r="B349" s="9"/>
      <c r="C349" s="10"/>
    </row>
    <row r="350" spans="1:3" x14ac:dyDescent="0.3">
      <c r="A350" s="5"/>
      <c r="B350" s="9"/>
      <c r="C350" s="10"/>
    </row>
    <row r="351" spans="1:3" x14ac:dyDescent="0.3">
      <c r="A351" s="5"/>
      <c r="B351" s="9"/>
      <c r="C351" s="10"/>
    </row>
    <row r="352" spans="1:3" x14ac:dyDescent="0.3">
      <c r="A352" s="5"/>
      <c r="B352" s="9"/>
      <c r="C352" s="10"/>
    </row>
    <row r="353" spans="1:3" x14ac:dyDescent="0.3">
      <c r="A353" s="5"/>
      <c r="B353" s="9"/>
      <c r="C353" s="10"/>
    </row>
    <row r="354" spans="1:3" x14ac:dyDescent="0.3">
      <c r="A354" s="5"/>
      <c r="B354" s="9"/>
      <c r="C354" s="10"/>
    </row>
    <row r="355" spans="1:3" x14ac:dyDescent="0.3">
      <c r="A355" s="5"/>
      <c r="B355" s="9"/>
      <c r="C355" s="10"/>
    </row>
    <row r="356" spans="1:3" x14ac:dyDescent="0.3">
      <c r="A356" s="5"/>
      <c r="B356" s="9"/>
      <c r="C356" s="10"/>
    </row>
    <row r="357" spans="1:3" x14ac:dyDescent="0.3">
      <c r="A357" s="5"/>
      <c r="B357" s="9"/>
      <c r="C357" s="10"/>
    </row>
    <row r="358" spans="1:3" x14ac:dyDescent="0.3">
      <c r="A358" s="5"/>
      <c r="B358" s="9"/>
      <c r="C358" s="10"/>
    </row>
    <row r="359" spans="1:3" x14ac:dyDescent="0.3">
      <c r="A359" s="5"/>
      <c r="B359" s="9"/>
      <c r="C359" s="10"/>
    </row>
    <row r="360" spans="1:3" x14ac:dyDescent="0.3">
      <c r="A360" s="5"/>
      <c r="B360" s="9"/>
      <c r="C360" s="10"/>
    </row>
    <row r="361" spans="1:3" x14ac:dyDescent="0.3">
      <c r="A361" s="5"/>
      <c r="B361" s="9"/>
      <c r="C361" s="10"/>
    </row>
    <row r="362" spans="1:3" x14ac:dyDescent="0.3">
      <c r="A362" s="5"/>
      <c r="B362" s="9"/>
      <c r="C362" s="10"/>
    </row>
    <row r="363" spans="1:3" x14ac:dyDescent="0.3">
      <c r="A363" s="5"/>
      <c r="B363" s="9"/>
      <c r="C363" s="10"/>
    </row>
    <row r="364" spans="1:3" x14ac:dyDescent="0.3">
      <c r="A364" s="5"/>
      <c r="B364" s="9"/>
      <c r="C364" s="10"/>
    </row>
    <row r="365" spans="1:3" x14ac:dyDescent="0.3">
      <c r="A365" s="5"/>
      <c r="B365" s="9"/>
      <c r="C365" s="10"/>
    </row>
    <row r="366" spans="1:3" x14ac:dyDescent="0.3">
      <c r="A366" s="5"/>
      <c r="B366" s="9"/>
      <c r="C366" s="10"/>
    </row>
    <row r="367" spans="1:3" x14ac:dyDescent="0.3">
      <c r="A367" s="5"/>
      <c r="B367" s="9"/>
      <c r="C367" s="10"/>
    </row>
    <row r="368" spans="1:3" x14ac:dyDescent="0.3">
      <c r="A368" s="5"/>
      <c r="B368" s="9"/>
      <c r="C368" s="10"/>
    </row>
    <row r="369" spans="1:3" x14ac:dyDescent="0.3">
      <c r="A369" s="5"/>
      <c r="B369" s="9"/>
      <c r="C369" s="10"/>
    </row>
    <row r="370" spans="1:3" x14ac:dyDescent="0.3">
      <c r="A370" s="5"/>
      <c r="B370" s="9"/>
      <c r="C370" s="10"/>
    </row>
    <row r="371" spans="1:3" x14ac:dyDescent="0.3">
      <c r="A371" s="5"/>
      <c r="B371" s="9"/>
      <c r="C371" s="10"/>
    </row>
    <row r="372" spans="1:3" x14ac:dyDescent="0.3">
      <c r="A372" s="5"/>
      <c r="B372" s="9"/>
      <c r="C372" s="10"/>
    </row>
    <row r="373" spans="1:3" x14ac:dyDescent="0.3">
      <c r="A373" s="5"/>
      <c r="B373" s="9"/>
      <c r="C373" s="10"/>
    </row>
    <row r="374" spans="1:3" x14ac:dyDescent="0.3">
      <c r="A374" s="5"/>
      <c r="B374" s="9"/>
      <c r="C374" s="10"/>
    </row>
    <row r="375" spans="1:3" x14ac:dyDescent="0.3">
      <c r="A375" s="5"/>
      <c r="B375" s="9"/>
      <c r="C375" s="10"/>
    </row>
    <row r="376" spans="1:3" x14ac:dyDescent="0.3">
      <c r="A376" s="5"/>
      <c r="B376" s="9"/>
      <c r="C376" s="10"/>
    </row>
    <row r="377" spans="1:3" x14ac:dyDescent="0.3">
      <c r="A377" s="5"/>
      <c r="B377" s="9"/>
      <c r="C377" s="10"/>
    </row>
    <row r="378" spans="1:3" x14ac:dyDescent="0.3">
      <c r="A378" s="5"/>
      <c r="B378" s="9"/>
      <c r="C378" s="10"/>
    </row>
    <row r="379" spans="1:3" x14ac:dyDescent="0.3">
      <c r="A379" s="5"/>
      <c r="B379" s="9"/>
      <c r="C379" s="10"/>
    </row>
    <row r="380" spans="1:3" x14ac:dyDescent="0.3">
      <c r="A380" s="5"/>
      <c r="B380" s="9"/>
      <c r="C380" s="10"/>
    </row>
    <row r="381" spans="1:3" x14ac:dyDescent="0.3">
      <c r="A381" s="5"/>
      <c r="B381" s="9"/>
      <c r="C381" s="10"/>
    </row>
    <row r="382" spans="1:3" x14ac:dyDescent="0.3">
      <c r="A382" s="5"/>
      <c r="B382" s="9"/>
      <c r="C382" s="10"/>
    </row>
    <row r="383" spans="1:3" x14ac:dyDescent="0.3">
      <c r="A383" s="5"/>
      <c r="B383" s="9"/>
      <c r="C383" s="10"/>
    </row>
    <row r="384" spans="1:3" x14ac:dyDescent="0.3">
      <c r="A384" s="5"/>
      <c r="B384" s="9"/>
      <c r="C384" s="10"/>
    </row>
    <row r="385" spans="1:3" x14ac:dyDescent="0.3">
      <c r="A385" s="5"/>
      <c r="B385" s="9"/>
      <c r="C385" s="10"/>
    </row>
    <row r="386" spans="1:3" x14ac:dyDescent="0.3">
      <c r="A386" s="5"/>
      <c r="B386" s="9"/>
      <c r="C386" s="10"/>
    </row>
    <row r="387" spans="1:3" x14ac:dyDescent="0.3">
      <c r="A387" s="5"/>
      <c r="B387" s="9"/>
      <c r="C387" s="10"/>
    </row>
    <row r="388" spans="1:3" x14ac:dyDescent="0.3">
      <c r="A388" s="5"/>
      <c r="B388" s="9"/>
      <c r="C388" s="10"/>
    </row>
    <row r="389" spans="1:3" x14ac:dyDescent="0.3">
      <c r="A389" s="5"/>
      <c r="B389" s="9"/>
      <c r="C389" s="10"/>
    </row>
    <row r="390" spans="1:3" x14ac:dyDescent="0.3">
      <c r="A390" s="5"/>
      <c r="B390" s="9"/>
      <c r="C390" s="10"/>
    </row>
    <row r="391" spans="1:3" x14ac:dyDescent="0.3">
      <c r="A391" s="5"/>
      <c r="B391" s="9"/>
      <c r="C391" s="10"/>
    </row>
    <row r="392" spans="1:3" x14ac:dyDescent="0.3">
      <c r="A392" s="5"/>
      <c r="B392" s="9"/>
      <c r="C392" s="10"/>
    </row>
    <row r="393" spans="1:3" x14ac:dyDescent="0.3">
      <c r="A393" s="5"/>
      <c r="B393" s="9"/>
      <c r="C393" s="10"/>
    </row>
    <row r="394" spans="1:3" x14ac:dyDescent="0.3">
      <c r="A394" s="5"/>
      <c r="B394" s="9"/>
      <c r="C394" s="10"/>
    </row>
    <row r="395" spans="1:3" x14ac:dyDescent="0.3">
      <c r="A395" s="5"/>
      <c r="B395" s="9"/>
      <c r="C395" s="10"/>
    </row>
    <row r="396" spans="1:3" x14ac:dyDescent="0.3">
      <c r="A396" s="5"/>
      <c r="B396" s="9"/>
      <c r="C396" s="10"/>
    </row>
    <row r="397" spans="1:3" x14ac:dyDescent="0.3">
      <c r="A397" s="5"/>
      <c r="B397" s="9"/>
      <c r="C397" s="10"/>
    </row>
    <row r="398" spans="1:3" x14ac:dyDescent="0.3">
      <c r="A398" s="5"/>
      <c r="B398" s="9"/>
      <c r="C398" s="10"/>
    </row>
    <row r="399" spans="1:3" x14ac:dyDescent="0.3">
      <c r="A399" s="5"/>
      <c r="B399" s="9"/>
      <c r="C399" s="10"/>
    </row>
    <row r="400" spans="1:3" x14ac:dyDescent="0.3">
      <c r="A400" s="5"/>
      <c r="B400" s="9"/>
      <c r="C400" s="10"/>
    </row>
    <row r="401" spans="1:3" x14ac:dyDescent="0.3">
      <c r="A401" s="5"/>
      <c r="B401" s="9"/>
      <c r="C401" s="10"/>
    </row>
    <row r="402" spans="1:3" x14ac:dyDescent="0.3">
      <c r="A402" s="5"/>
      <c r="B402" s="9"/>
      <c r="C402" s="10"/>
    </row>
    <row r="403" spans="1:3" x14ac:dyDescent="0.3">
      <c r="A403" s="5"/>
      <c r="B403" s="9"/>
      <c r="C403" s="10"/>
    </row>
    <row r="404" spans="1:3" x14ac:dyDescent="0.3">
      <c r="A404" s="5"/>
      <c r="B404" s="9"/>
      <c r="C404" s="10"/>
    </row>
    <row r="405" spans="1:3" x14ac:dyDescent="0.3">
      <c r="A405" s="5"/>
      <c r="B405" s="9"/>
      <c r="C405" s="10"/>
    </row>
    <row r="406" spans="1:3" x14ac:dyDescent="0.3">
      <c r="A406" s="5"/>
      <c r="B406" s="9"/>
      <c r="C406" s="10"/>
    </row>
    <row r="407" spans="1:3" x14ac:dyDescent="0.3">
      <c r="A407" s="5"/>
      <c r="B407" s="9"/>
      <c r="C407" s="10"/>
    </row>
    <row r="408" spans="1:3" x14ac:dyDescent="0.3">
      <c r="A408" s="5"/>
      <c r="B408" s="9"/>
      <c r="C408" s="10"/>
    </row>
    <row r="409" spans="1:3" x14ac:dyDescent="0.3">
      <c r="A409" s="5"/>
      <c r="B409" s="9"/>
      <c r="C409" s="10"/>
    </row>
    <row r="410" spans="1:3" x14ac:dyDescent="0.3">
      <c r="A410" s="5"/>
      <c r="B410" s="9"/>
      <c r="C410" s="10"/>
    </row>
    <row r="411" spans="1:3" x14ac:dyDescent="0.3">
      <c r="A411" s="5"/>
      <c r="B411" s="9"/>
      <c r="C411" s="10"/>
    </row>
    <row r="412" spans="1:3" x14ac:dyDescent="0.3">
      <c r="A412" s="5"/>
      <c r="B412" s="9"/>
      <c r="C412" s="10"/>
    </row>
    <row r="413" spans="1:3" x14ac:dyDescent="0.3">
      <c r="A413" s="5"/>
      <c r="B413" s="9"/>
      <c r="C413" s="10"/>
    </row>
    <row r="414" spans="1:3" x14ac:dyDescent="0.3">
      <c r="A414" s="5"/>
      <c r="B414" s="9"/>
      <c r="C414" s="10"/>
    </row>
    <row r="415" spans="1:3" x14ac:dyDescent="0.3">
      <c r="A415" s="5"/>
      <c r="B415" s="9"/>
      <c r="C415" s="10"/>
    </row>
    <row r="416" spans="1:3" x14ac:dyDescent="0.3">
      <c r="A416" s="5"/>
      <c r="B416" s="9"/>
      <c r="C416" s="10"/>
    </row>
    <row r="417" spans="1:3" x14ac:dyDescent="0.3">
      <c r="A417" s="5"/>
      <c r="B417" s="9"/>
      <c r="C417" s="10"/>
    </row>
    <row r="418" spans="1:3" x14ac:dyDescent="0.3">
      <c r="A418" s="5"/>
      <c r="B418" s="9"/>
      <c r="C418" s="10"/>
    </row>
    <row r="419" spans="1:3" x14ac:dyDescent="0.3">
      <c r="A419" s="5"/>
      <c r="B419" s="9"/>
      <c r="C419" s="10"/>
    </row>
    <row r="420" spans="1:3" x14ac:dyDescent="0.3">
      <c r="A420" s="5"/>
      <c r="B420" s="9"/>
      <c r="C420" s="10"/>
    </row>
    <row r="421" spans="1:3" x14ac:dyDescent="0.3">
      <c r="A421" s="5"/>
      <c r="B421" s="9"/>
      <c r="C421" s="10"/>
    </row>
    <row r="422" spans="1:3" x14ac:dyDescent="0.3">
      <c r="A422" s="5"/>
      <c r="B422" s="9"/>
      <c r="C422" s="10"/>
    </row>
    <row r="423" spans="1:3" x14ac:dyDescent="0.3">
      <c r="A423" s="5"/>
      <c r="B423" s="9"/>
      <c r="C423" s="10"/>
    </row>
    <row r="424" spans="1:3" x14ac:dyDescent="0.3">
      <c r="A424" s="5"/>
      <c r="B424" s="9"/>
      <c r="C424" s="10"/>
    </row>
    <row r="425" spans="1:3" x14ac:dyDescent="0.3">
      <c r="A425" s="5"/>
      <c r="B425" s="9"/>
      <c r="C425" s="10"/>
    </row>
    <row r="426" spans="1:3" x14ac:dyDescent="0.3">
      <c r="A426" s="5"/>
      <c r="B426" s="9"/>
      <c r="C426" s="10"/>
    </row>
    <row r="427" spans="1:3" x14ac:dyDescent="0.3">
      <c r="A427" s="5"/>
      <c r="B427" s="9"/>
      <c r="C427" s="10"/>
    </row>
    <row r="428" spans="1:3" x14ac:dyDescent="0.3">
      <c r="A428" s="5"/>
      <c r="B428" s="9"/>
      <c r="C428" s="10"/>
    </row>
    <row r="429" spans="1:3" x14ac:dyDescent="0.3">
      <c r="A429" s="5"/>
      <c r="B429" s="9"/>
      <c r="C429" s="10"/>
    </row>
    <row r="430" spans="1:3" x14ac:dyDescent="0.3">
      <c r="A430" s="5"/>
      <c r="B430" s="9"/>
      <c r="C430" s="10"/>
    </row>
    <row r="431" spans="1:3" x14ac:dyDescent="0.3">
      <c r="A431" s="5"/>
      <c r="B431" s="9"/>
      <c r="C431" s="10"/>
    </row>
    <row r="432" spans="1:3" x14ac:dyDescent="0.3">
      <c r="A432" s="5"/>
      <c r="B432" s="9"/>
      <c r="C432" s="10"/>
    </row>
    <row r="433" spans="1:3" x14ac:dyDescent="0.3">
      <c r="A433" s="5"/>
      <c r="B433" s="9"/>
      <c r="C433" s="10"/>
    </row>
    <row r="434" spans="1:3" x14ac:dyDescent="0.3">
      <c r="A434" s="5"/>
      <c r="B434" s="9"/>
      <c r="C434" s="10"/>
    </row>
    <row r="435" spans="1:3" x14ac:dyDescent="0.3">
      <c r="A435" s="5"/>
      <c r="B435" s="9"/>
      <c r="C435" s="10"/>
    </row>
    <row r="436" spans="1:3" x14ac:dyDescent="0.3">
      <c r="A436" s="5"/>
      <c r="B436" s="9"/>
      <c r="C436" s="10"/>
    </row>
    <row r="437" spans="1:3" x14ac:dyDescent="0.3">
      <c r="A437" s="5"/>
      <c r="B437" s="9"/>
      <c r="C437" s="10"/>
    </row>
    <row r="438" spans="1:3" x14ac:dyDescent="0.3">
      <c r="A438" s="5"/>
      <c r="B438" s="9"/>
      <c r="C438" s="10"/>
    </row>
    <row r="439" spans="1:3" x14ac:dyDescent="0.3">
      <c r="A439" s="5"/>
      <c r="B439" s="9"/>
      <c r="C439" s="10"/>
    </row>
    <row r="440" spans="1:3" x14ac:dyDescent="0.3">
      <c r="A440" s="5"/>
      <c r="B440" s="9"/>
      <c r="C440" s="10"/>
    </row>
    <row r="441" spans="1:3" x14ac:dyDescent="0.3">
      <c r="A441" s="5"/>
      <c r="B441" s="9"/>
      <c r="C441" s="10"/>
    </row>
    <row r="442" spans="1:3" x14ac:dyDescent="0.3">
      <c r="A442" s="5"/>
      <c r="B442" s="9"/>
      <c r="C442" s="10"/>
    </row>
    <row r="443" spans="1:3" x14ac:dyDescent="0.3">
      <c r="A443" s="5"/>
      <c r="B443" s="9"/>
      <c r="C443" s="10"/>
    </row>
    <row r="444" spans="1:3" x14ac:dyDescent="0.3">
      <c r="A444" s="5"/>
      <c r="B444" s="9"/>
      <c r="C444" s="10"/>
    </row>
    <row r="445" spans="1:3" x14ac:dyDescent="0.3">
      <c r="A445" s="5"/>
      <c r="B445" s="9"/>
      <c r="C445" s="10"/>
    </row>
    <row r="446" spans="1:3" x14ac:dyDescent="0.3">
      <c r="A446" s="5"/>
      <c r="B446" s="9"/>
      <c r="C446" s="10"/>
    </row>
    <row r="447" spans="1:3" x14ac:dyDescent="0.3">
      <c r="A447" s="5"/>
      <c r="B447" s="9"/>
      <c r="C447" s="10"/>
    </row>
    <row r="448" spans="1:3" x14ac:dyDescent="0.3">
      <c r="A448" s="5"/>
      <c r="B448" s="9"/>
      <c r="C448" s="10"/>
    </row>
    <row r="449" spans="1:3" x14ac:dyDescent="0.3">
      <c r="A449" s="5"/>
      <c r="B449" s="9"/>
      <c r="C449" s="10"/>
    </row>
    <row r="450" spans="1:3" x14ac:dyDescent="0.3">
      <c r="A450" s="5"/>
      <c r="B450" s="9"/>
      <c r="C450" s="10"/>
    </row>
    <row r="451" spans="1:3" x14ac:dyDescent="0.3">
      <c r="A451" s="5"/>
      <c r="B451" s="9"/>
      <c r="C451" s="10"/>
    </row>
    <row r="452" spans="1:3" x14ac:dyDescent="0.3">
      <c r="A452" s="5"/>
      <c r="B452" s="9"/>
      <c r="C452" s="10"/>
    </row>
    <row r="453" spans="1:3" x14ac:dyDescent="0.3">
      <c r="A453" s="5"/>
      <c r="B453" s="9"/>
      <c r="C453" s="10"/>
    </row>
    <row r="454" spans="1:3" x14ac:dyDescent="0.3">
      <c r="A454" s="5"/>
      <c r="B454" s="9"/>
      <c r="C454" s="10"/>
    </row>
    <row r="455" spans="1:3" x14ac:dyDescent="0.3">
      <c r="A455" s="5"/>
      <c r="B455" s="9"/>
      <c r="C455" s="10"/>
    </row>
    <row r="456" spans="1:3" x14ac:dyDescent="0.3">
      <c r="A456" s="5"/>
      <c r="B456" s="9"/>
      <c r="C456" s="10"/>
    </row>
    <row r="457" spans="1:3" x14ac:dyDescent="0.3">
      <c r="A457" s="5"/>
      <c r="B457" s="9"/>
      <c r="C457" s="10"/>
    </row>
    <row r="458" spans="1:3" x14ac:dyDescent="0.3">
      <c r="A458" s="5"/>
      <c r="B458" s="9"/>
      <c r="C458" s="10"/>
    </row>
    <row r="459" spans="1:3" x14ac:dyDescent="0.3">
      <c r="A459" s="5"/>
      <c r="B459" s="9"/>
      <c r="C459" s="10"/>
    </row>
    <row r="460" spans="1:3" x14ac:dyDescent="0.3">
      <c r="A460" s="5"/>
      <c r="B460" s="9"/>
      <c r="C460" s="10"/>
    </row>
    <row r="461" spans="1:3" x14ac:dyDescent="0.3">
      <c r="A461" s="5"/>
      <c r="B461" s="9"/>
      <c r="C461" s="10"/>
    </row>
    <row r="462" spans="1:3" x14ac:dyDescent="0.3">
      <c r="A462" s="5"/>
      <c r="B462" s="9"/>
      <c r="C462" s="10"/>
    </row>
    <row r="463" spans="1:3" x14ac:dyDescent="0.3">
      <c r="A463" s="5"/>
      <c r="B463" s="9"/>
      <c r="C463" s="10"/>
    </row>
    <row r="464" spans="1:3" x14ac:dyDescent="0.3">
      <c r="A464" s="5"/>
      <c r="B464" s="9"/>
      <c r="C464" s="10"/>
    </row>
    <row r="465" spans="1:3" x14ac:dyDescent="0.3">
      <c r="A465" s="5"/>
      <c r="B465" s="9"/>
      <c r="C465" s="10"/>
    </row>
    <row r="466" spans="1:3" x14ac:dyDescent="0.3">
      <c r="A466" s="5"/>
      <c r="B466" s="9"/>
      <c r="C466" s="10"/>
    </row>
    <row r="467" spans="1:3" x14ac:dyDescent="0.3">
      <c r="A467" s="5"/>
      <c r="B467" s="9"/>
      <c r="C467" s="10"/>
    </row>
    <row r="468" spans="1:3" x14ac:dyDescent="0.3">
      <c r="A468" s="5"/>
      <c r="B468" s="9"/>
      <c r="C468" s="10"/>
    </row>
    <row r="469" spans="1:3" x14ac:dyDescent="0.3">
      <c r="A469" s="5"/>
      <c r="B469" s="9"/>
      <c r="C469" s="10"/>
    </row>
    <row r="470" spans="1:3" x14ac:dyDescent="0.3">
      <c r="A470" s="5"/>
      <c r="B470" s="9"/>
      <c r="C470" s="10"/>
    </row>
    <row r="471" spans="1:3" x14ac:dyDescent="0.3">
      <c r="A471" s="5"/>
      <c r="B471" s="9"/>
      <c r="C471" s="10"/>
    </row>
    <row r="472" spans="1:3" x14ac:dyDescent="0.3">
      <c r="A472" s="5"/>
      <c r="B472" s="9"/>
      <c r="C472" s="10"/>
    </row>
    <row r="473" spans="1:3" x14ac:dyDescent="0.3">
      <c r="A473" s="5"/>
      <c r="B473" s="9"/>
      <c r="C473" s="10"/>
    </row>
    <row r="474" spans="1:3" x14ac:dyDescent="0.3">
      <c r="A474" s="5"/>
      <c r="B474" s="9"/>
      <c r="C474" s="10"/>
    </row>
    <row r="475" spans="1:3" x14ac:dyDescent="0.3">
      <c r="A475" s="5"/>
      <c r="B475" s="9"/>
      <c r="C475" s="10"/>
    </row>
    <row r="476" spans="1:3" x14ac:dyDescent="0.3">
      <c r="A476" s="5"/>
      <c r="B476" s="9"/>
      <c r="C476" s="10"/>
    </row>
    <row r="477" spans="1:3" x14ac:dyDescent="0.3">
      <c r="A477" s="5"/>
      <c r="B477" s="9"/>
      <c r="C477" s="10"/>
    </row>
    <row r="478" spans="1:3" x14ac:dyDescent="0.3">
      <c r="A478" s="5"/>
      <c r="B478" s="9"/>
      <c r="C478" s="10"/>
    </row>
    <row r="479" spans="1:3" x14ac:dyDescent="0.3">
      <c r="A479" s="5"/>
      <c r="B479" s="9"/>
      <c r="C479" s="10"/>
    </row>
    <row r="480" spans="1:3" x14ac:dyDescent="0.3">
      <c r="A480" s="5"/>
      <c r="B480" s="9"/>
      <c r="C480" s="10"/>
    </row>
    <row r="481" spans="1:3" x14ac:dyDescent="0.3">
      <c r="A481" s="5"/>
      <c r="B481" s="9"/>
      <c r="C481" s="10"/>
    </row>
    <row r="482" spans="1:3" x14ac:dyDescent="0.3">
      <c r="A482" s="5"/>
      <c r="B482" s="9"/>
      <c r="C482" s="10"/>
    </row>
    <row r="483" spans="1:3" x14ac:dyDescent="0.3">
      <c r="A483" s="5"/>
      <c r="B483" s="9"/>
      <c r="C483" s="10"/>
    </row>
    <row r="484" spans="1:3" x14ac:dyDescent="0.3">
      <c r="A484" s="5"/>
      <c r="B484" s="9"/>
      <c r="C484" s="10"/>
    </row>
    <row r="485" spans="1:3" x14ac:dyDescent="0.3">
      <c r="A485" s="5"/>
      <c r="B485" s="9"/>
      <c r="C485" s="10"/>
    </row>
    <row r="486" spans="1:3" x14ac:dyDescent="0.3">
      <c r="A486" s="5"/>
      <c r="B486" s="9"/>
      <c r="C486" s="10"/>
    </row>
    <row r="487" spans="1:3" x14ac:dyDescent="0.3">
      <c r="A487" s="5"/>
      <c r="B487" s="9"/>
      <c r="C487" s="10"/>
    </row>
    <row r="488" spans="1:3" x14ac:dyDescent="0.3">
      <c r="A488" s="5"/>
      <c r="B488" s="9"/>
      <c r="C488" s="10"/>
    </row>
    <row r="489" spans="1:3" x14ac:dyDescent="0.3">
      <c r="A489" s="5"/>
      <c r="B489" s="9"/>
      <c r="C489" s="10"/>
    </row>
    <row r="490" spans="1:3" x14ac:dyDescent="0.3">
      <c r="A490" s="5"/>
      <c r="B490" s="9"/>
      <c r="C490" s="10"/>
    </row>
    <row r="491" spans="1:3" x14ac:dyDescent="0.3">
      <c r="A491" s="5"/>
      <c r="B491" s="9"/>
      <c r="C491" s="10"/>
    </row>
    <row r="492" spans="1:3" x14ac:dyDescent="0.3">
      <c r="A492" s="5"/>
      <c r="B492" s="9"/>
      <c r="C492" s="10"/>
    </row>
    <row r="493" spans="1:3" x14ac:dyDescent="0.3">
      <c r="A493" s="5"/>
      <c r="B493" s="9"/>
      <c r="C493" s="10"/>
    </row>
    <row r="494" spans="1:3" x14ac:dyDescent="0.3">
      <c r="A494" s="5"/>
      <c r="B494" s="9"/>
      <c r="C494" s="10"/>
    </row>
    <row r="495" spans="1:3" x14ac:dyDescent="0.3">
      <c r="A495" s="5"/>
      <c r="B495" s="9"/>
      <c r="C495" s="10"/>
    </row>
    <row r="496" spans="1:3" x14ac:dyDescent="0.3">
      <c r="A496" s="5"/>
      <c r="B496" s="9"/>
      <c r="C496" s="10"/>
    </row>
    <row r="497" spans="1:3" x14ac:dyDescent="0.3">
      <c r="A497" s="5"/>
      <c r="B497" s="9"/>
      <c r="C497" s="10"/>
    </row>
    <row r="498" spans="1:3" x14ac:dyDescent="0.3">
      <c r="A498" s="5"/>
      <c r="B498" s="9"/>
      <c r="C498" s="10"/>
    </row>
    <row r="499" spans="1:3" x14ac:dyDescent="0.3">
      <c r="A499" s="5"/>
      <c r="B499" s="9"/>
      <c r="C499" s="10"/>
    </row>
    <row r="500" spans="1:3" x14ac:dyDescent="0.3">
      <c r="A500" s="5"/>
      <c r="B500" s="9"/>
      <c r="C500" s="10"/>
    </row>
    <row r="501" spans="1:3" x14ac:dyDescent="0.3">
      <c r="A501" s="5"/>
      <c r="B501" s="9"/>
      <c r="C501" s="10"/>
    </row>
    <row r="502" spans="1:3" x14ac:dyDescent="0.3">
      <c r="A502" s="5"/>
      <c r="B502" s="9"/>
      <c r="C502" s="10"/>
    </row>
    <row r="503" spans="1:3" x14ac:dyDescent="0.3">
      <c r="A503" s="5"/>
      <c r="B503" s="9"/>
      <c r="C503" s="10"/>
    </row>
    <row r="504" spans="1:3" x14ac:dyDescent="0.3">
      <c r="A504" s="5"/>
      <c r="B504" s="9"/>
      <c r="C504" s="10"/>
    </row>
    <row r="505" spans="1:3" x14ac:dyDescent="0.3">
      <c r="A505" s="5"/>
      <c r="B505" s="9"/>
      <c r="C505" s="10"/>
    </row>
    <row r="506" spans="1:3" x14ac:dyDescent="0.3">
      <c r="A506" s="5"/>
      <c r="B506" s="9"/>
      <c r="C506" s="10"/>
    </row>
    <row r="507" spans="1:3" x14ac:dyDescent="0.3">
      <c r="A507" s="5"/>
      <c r="B507" s="9"/>
      <c r="C507" s="10"/>
    </row>
    <row r="508" spans="1:3" x14ac:dyDescent="0.3">
      <c r="A508" s="5"/>
      <c r="B508" s="9"/>
      <c r="C508" s="10"/>
    </row>
    <row r="509" spans="1:3" x14ac:dyDescent="0.3">
      <c r="A509" s="5"/>
      <c r="B509" s="9"/>
      <c r="C509" s="10"/>
    </row>
    <row r="510" spans="1:3" x14ac:dyDescent="0.3">
      <c r="A510" s="5"/>
      <c r="B510" s="9"/>
      <c r="C510" s="10"/>
    </row>
    <row r="511" spans="1:3" x14ac:dyDescent="0.3">
      <c r="A511" s="5"/>
      <c r="B511" s="9"/>
      <c r="C511" s="10"/>
    </row>
    <row r="512" spans="1:3" x14ac:dyDescent="0.3">
      <c r="A512" s="5"/>
      <c r="B512" s="9"/>
      <c r="C512" s="10"/>
    </row>
    <row r="513" spans="1:3" x14ac:dyDescent="0.3">
      <c r="A513" s="5"/>
      <c r="B513" s="9"/>
      <c r="C513" s="10"/>
    </row>
    <row r="514" spans="1:3" x14ac:dyDescent="0.3">
      <c r="A514" s="5"/>
      <c r="B514" s="9"/>
      <c r="C514" s="10"/>
    </row>
    <row r="515" spans="1:3" x14ac:dyDescent="0.3">
      <c r="A515" s="5"/>
      <c r="B515" s="9"/>
      <c r="C515" s="10"/>
    </row>
    <row r="516" spans="1:3" x14ac:dyDescent="0.3">
      <c r="A516" s="5"/>
      <c r="B516" s="9"/>
      <c r="C516" s="10"/>
    </row>
    <row r="517" spans="1:3" x14ac:dyDescent="0.3">
      <c r="A517" s="5"/>
      <c r="B517" s="9"/>
      <c r="C517" s="10"/>
    </row>
    <row r="518" spans="1:3" x14ac:dyDescent="0.3">
      <c r="A518" s="5"/>
      <c r="B518" s="9"/>
      <c r="C518" s="10"/>
    </row>
    <row r="519" spans="1:3" x14ac:dyDescent="0.3">
      <c r="A519" s="5"/>
      <c r="B519" s="9"/>
      <c r="C519" s="10"/>
    </row>
    <row r="520" spans="1:3" x14ac:dyDescent="0.3">
      <c r="A520" s="5"/>
      <c r="B520" s="9"/>
      <c r="C520" s="10"/>
    </row>
    <row r="521" spans="1:3" x14ac:dyDescent="0.3">
      <c r="A521" s="5"/>
      <c r="B521" s="9"/>
      <c r="C521" s="10"/>
    </row>
    <row r="522" spans="1:3" x14ac:dyDescent="0.3">
      <c r="A522" s="5"/>
      <c r="B522" s="9"/>
      <c r="C522" s="10"/>
    </row>
    <row r="523" spans="1:3" x14ac:dyDescent="0.3">
      <c r="A523" s="5"/>
      <c r="B523" s="9"/>
      <c r="C523" s="10"/>
    </row>
    <row r="524" spans="1:3" x14ac:dyDescent="0.3">
      <c r="A524" s="5"/>
      <c r="B524" s="9"/>
      <c r="C524" s="10"/>
    </row>
    <row r="525" spans="1:3" x14ac:dyDescent="0.3">
      <c r="A525" s="5"/>
      <c r="B525" s="9"/>
      <c r="C525" s="10"/>
    </row>
    <row r="526" spans="1:3" x14ac:dyDescent="0.3">
      <c r="A526" s="5"/>
      <c r="B526" s="9"/>
      <c r="C526" s="10"/>
    </row>
    <row r="527" spans="1:3" x14ac:dyDescent="0.3">
      <c r="A527" s="5"/>
      <c r="B527" s="9"/>
      <c r="C527" s="10"/>
    </row>
    <row r="528" spans="1:3" x14ac:dyDescent="0.3">
      <c r="A528" s="5"/>
      <c r="B528" s="9"/>
      <c r="C528" s="10"/>
    </row>
    <row r="529" spans="1:3" x14ac:dyDescent="0.3">
      <c r="A529" s="5"/>
      <c r="B529" s="9"/>
      <c r="C529" s="10"/>
    </row>
    <row r="530" spans="1:3" x14ac:dyDescent="0.3">
      <c r="A530" s="5"/>
      <c r="B530" s="9"/>
      <c r="C530" s="10"/>
    </row>
    <row r="531" spans="1:3" x14ac:dyDescent="0.3">
      <c r="A531" s="5"/>
      <c r="B531" s="9"/>
      <c r="C531" s="10"/>
    </row>
    <row r="532" spans="1:3" x14ac:dyDescent="0.3">
      <c r="A532" s="5"/>
      <c r="B532" s="9"/>
      <c r="C532" s="10"/>
    </row>
    <row r="533" spans="1:3" x14ac:dyDescent="0.3">
      <c r="A533" s="5"/>
      <c r="B533" s="9"/>
      <c r="C533" s="10"/>
    </row>
    <row r="534" spans="1:3" x14ac:dyDescent="0.3">
      <c r="A534" s="5"/>
      <c r="B534" s="9"/>
      <c r="C534" s="10"/>
    </row>
    <row r="535" spans="1:3" x14ac:dyDescent="0.3">
      <c r="A535" s="5"/>
      <c r="B535" s="9"/>
      <c r="C535" s="10"/>
    </row>
    <row r="536" spans="1:3" x14ac:dyDescent="0.3">
      <c r="A536" s="5"/>
      <c r="B536" s="9"/>
      <c r="C536" s="10"/>
    </row>
    <row r="537" spans="1:3" x14ac:dyDescent="0.3">
      <c r="A537" s="5"/>
      <c r="B537" s="9"/>
      <c r="C537" s="10"/>
    </row>
    <row r="538" spans="1:3" x14ac:dyDescent="0.3">
      <c r="A538" s="5"/>
      <c r="B538" s="9"/>
      <c r="C538" s="10"/>
    </row>
    <row r="539" spans="1:3" x14ac:dyDescent="0.3">
      <c r="A539" s="5"/>
      <c r="B539" s="9"/>
      <c r="C539" s="10"/>
    </row>
    <row r="540" spans="1:3" x14ac:dyDescent="0.3">
      <c r="A540" s="5"/>
      <c r="B540" s="9"/>
      <c r="C540" s="10"/>
    </row>
    <row r="541" spans="1:3" x14ac:dyDescent="0.3">
      <c r="A541" s="5"/>
      <c r="B541" s="9"/>
      <c r="C541" s="10"/>
    </row>
    <row r="542" spans="1:3" x14ac:dyDescent="0.3">
      <c r="A542" s="5"/>
      <c r="B542" s="9"/>
      <c r="C542" s="10"/>
    </row>
    <row r="543" spans="1:3" x14ac:dyDescent="0.3">
      <c r="A543" s="5"/>
      <c r="B543" s="9"/>
      <c r="C543" s="10"/>
    </row>
    <row r="544" spans="1:3" x14ac:dyDescent="0.3">
      <c r="A544" s="5"/>
      <c r="B544" s="9"/>
      <c r="C544" s="10"/>
    </row>
    <row r="545" spans="1:3" x14ac:dyDescent="0.3">
      <c r="A545" s="5"/>
      <c r="B545" s="9"/>
      <c r="C545" s="10"/>
    </row>
    <row r="546" spans="1:3" x14ac:dyDescent="0.3">
      <c r="A546" s="5"/>
      <c r="B546" s="9"/>
      <c r="C546" s="10"/>
    </row>
    <row r="547" spans="1:3" x14ac:dyDescent="0.3">
      <c r="A547" s="5"/>
      <c r="B547" s="9"/>
      <c r="C547" s="10"/>
    </row>
    <row r="548" spans="1:3" x14ac:dyDescent="0.3">
      <c r="A548" s="5"/>
      <c r="B548" s="9"/>
      <c r="C548" s="10"/>
    </row>
    <row r="549" spans="1:3" x14ac:dyDescent="0.3">
      <c r="A549" s="5"/>
      <c r="B549" s="9"/>
      <c r="C549" s="10"/>
    </row>
    <row r="550" spans="1:3" x14ac:dyDescent="0.3">
      <c r="A550" s="5"/>
      <c r="B550" s="9"/>
      <c r="C550" s="10"/>
    </row>
    <row r="551" spans="1:3" x14ac:dyDescent="0.3">
      <c r="A551" s="5"/>
      <c r="B551" s="9"/>
      <c r="C551" s="10"/>
    </row>
    <row r="552" spans="1:3" x14ac:dyDescent="0.3">
      <c r="A552" s="5"/>
      <c r="B552" s="9"/>
      <c r="C552" s="10"/>
    </row>
    <row r="553" spans="1:3" x14ac:dyDescent="0.3">
      <c r="A553" s="5"/>
      <c r="B553" s="9"/>
      <c r="C553" s="10"/>
    </row>
    <row r="554" spans="1:3" x14ac:dyDescent="0.3">
      <c r="A554" s="5"/>
      <c r="B554" s="9"/>
      <c r="C554" s="10"/>
    </row>
    <row r="555" spans="1:3" x14ac:dyDescent="0.3">
      <c r="A555" s="5"/>
      <c r="B555" s="9"/>
      <c r="C555" s="10"/>
    </row>
    <row r="556" spans="1:3" x14ac:dyDescent="0.3">
      <c r="A556" s="5"/>
      <c r="B556" s="9"/>
      <c r="C556" s="10"/>
    </row>
    <row r="557" spans="1:3" x14ac:dyDescent="0.3">
      <c r="A557" s="5"/>
      <c r="B557" s="9"/>
      <c r="C557" s="10"/>
    </row>
    <row r="558" spans="1:3" x14ac:dyDescent="0.3">
      <c r="A558" s="5"/>
      <c r="B558" s="9"/>
      <c r="C558" s="10"/>
    </row>
    <row r="559" spans="1:3" x14ac:dyDescent="0.3">
      <c r="A559" s="5"/>
      <c r="B559" s="9"/>
      <c r="C559" s="10"/>
    </row>
    <row r="560" spans="1:3" x14ac:dyDescent="0.3">
      <c r="A560" s="5"/>
      <c r="B560" s="9"/>
      <c r="C560" s="10"/>
    </row>
    <row r="561" spans="1:3" x14ac:dyDescent="0.3">
      <c r="A561" s="5"/>
      <c r="B561" s="9"/>
      <c r="C561" s="10"/>
    </row>
    <row r="562" spans="1:3" x14ac:dyDescent="0.3">
      <c r="A562" s="5"/>
      <c r="B562" s="9"/>
      <c r="C562" s="10"/>
    </row>
    <row r="563" spans="1:3" x14ac:dyDescent="0.3">
      <c r="A563" s="5"/>
      <c r="B563" s="9"/>
      <c r="C563" s="10"/>
    </row>
    <row r="564" spans="1:3" x14ac:dyDescent="0.3">
      <c r="A564" s="5"/>
      <c r="B564" s="9"/>
      <c r="C564" s="10"/>
    </row>
    <row r="565" spans="1:3" x14ac:dyDescent="0.3">
      <c r="A565" s="5"/>
      <c r="B565" s="9"/>
      <c r="C565" s="10"/>
    </row>
    <row r="566" spans="1:3" x14ac:dyDescent="0.3">
      <c r="A566" s="5"/>
      <c r="B566" s="9"/>
      <c r="C566" s="10"/>
    </row>
    <row r="567" spans="1:3" x14ac:dyDescent="0.3">
      <c r="A567" s="5"/>
      <c r="B567" s="9"/>
      <c r="C567" s="10"/>
    </row>
    <row r="568" spans="1:3" x14ac:dyDescent="0.3">
      <c r="A568" s="5"/>
      <c r="B568" s="9"/>
      <c r="C568" s="10"/>
    </row>
    <row r="569" spans="1:3" x14ac:dyDescent="0.3">
      <c r="A569" s="5"/>
      <c r="B569" s="9"/>
      <c r="C569" s="10"/>
    </row>
    <row r="570" spans="1:3" x14ac:dyDescent="0.3">
      <c r="A570" s="5"/>
      <c r="B570" s="9"/>
      <c r="C570" s="10"/>
    </row>
    <row r="571" spans="1:3" x14ac:dyDescent="0.3">
      <c r="A571" s="5"/>
      <c r="B571" s="9"/>
      <c r="C571" s="10"/>
    </row>
    <row r="572" spans="1:3" x14ac:dyDescent="0.3">
      <c r="A572" s="5"/>
      <c r="B572" s="9"/>
      <c r="C572" s="10"/>
    </row>
    <row r="573" spans="1:3" x14ac:dyDescent="0.3">
      <c r="A573" s="5"/>
      <c r="B573" s="9"/>
      <c r="C573" s="10"/>
    </row>
    <row r="574" spans="1:3" x14ac:dyDescent="0.3">
      <c r="A574" s="5"/>
      <c r="B574" s="9"/>
      <c r="C574" s="10"/>
    </row>
    <row r="575" spans="1:3" x14ac:dyDescent="0.3">
      <c r="A575" s="5"/>
      <c r="B575" s="9"/>
      <c r="C575" s="10"/>
    </row>
    <row r="576" spans="1:3" x14ac:dyDescent="0.3">
      <c r="A576" s="5"/>
      <c r="B576" s="9"/>
      <c r="C576" s="10"/>
    </row>
    <row r="577" spans="1:3" x14ac:dyDescent="0.3">
      <c r="A577" s="5"/>
      <c r="B577" s="9"/>
      <c r="C577" s="10"/>
    </row>
    <row r="578" spans="1:3" x14ac:dyDescent="0.3">
      <c r="A578" s="5"/>
      <c r="B578" s="9"/>
      <c r="C578" s="10"/>
    </row>
    <row r="579" spans="1:3" x14ac:dyDescent="0.3">
      <c r="A579" s="5"/>
      <c r="B579" s="9"/>
      <c r="C579" s="10"/>
    </row>
    <row r="580" spans="1:3" x14ac:dyDescent="0.3">
      <c r="A580" s="5"/>
      <c r="B580" s="9"/>
      <c r="C580" s="10"/>
    </row>
    <row r="581" spans="1:3" x14ac:dyDescent="0.3">
      <c r="A581" s="5"/>
      <c r="B581" s="9"/>
      <c r="C581" s="10"/>
    </row>
    <row r="582" spans="1:3" x14ac:dyDescent="0.3">
      <c r="A582" s="5"/>
      <c r="B582" s="9"/>
      <c r="C582" s="10"/>
    </row>
    <row r="583" spans="1:3" x14ac:dyDescent="0.3">
      <c r="A583" s="5"/>
      <c r="B583" s="9"/>
      <c r="C583" s="10"/>
    </row>
    <row r="584" spans="1:3" x14ac:dyDescent="0.3">
      <c r="A584" s="5"/>
      <c r="B584" s="9"/>
      <c r="C584" s="10"/>
    </row>
    <row r="585" spans="1:3" x14ac:dyDescent="0.3">
      <c r="A585" s="5"/>
      <c r="B585" s="9"/>
      <c r="C585" s="10"/>
    </row>
    <row r="586" spans="1:3" x14ac:dyDescent="0.3">
      <c r="A586" s="5"/>
      <c r="B586" s="9"/>
      <c r="C586" s="10"/>
    </row>
    <row r="587" spans="1:3" x14ac:dyDescent="0.3">
      <c r="A587" s="5"/>
      <c r="B587" s="9"/>
      <c r="C587" s="10"/>
    </row>
    <row r="588" spans="1:3" x14ac:dyDescent="0.3">
      <c r="A588" s="5"/>
      <c r="B588" s="9"/>
      <c r="C588" s="10"/>
    </row>
    <row r="589" spans="1:3" x14ac:dyDescent="0.3">
      <c r="A589" s="5"/>
      <c r="B589" s="9"/>
      <c r="C589" s="10"/>
    </row>
    <row r="590" spans="1:3" x14ac:dyDescent="0.3">
      <c r="A590" s="5"/>
      <c r="B590" s="9"/>
      <c r="C590" s="10"/>
    </row>
    <row r="591" spans="1:3" x14ac:dyDescent="0.3">
      <c r="A591" s="5"/>
      <c r="B591" s="9"/>
      <c r="C591" s="10"/>
    </row>
    <row r="592" spans="1:3" x14ac:dyDescent="0.3">
      <c r="A592" s="5"/>
      <c r="B592" s="9"/>
      <c r="C592" s="10"/>
    </row>
    <row r="593" spans="1:3" x14ac:dyDescent="0.3">
      <c r="A593" s="5"/>
      <c r="B593" s="9"/>
      <c r="C593" s="10"/>
    </row>
    <row r="594" spans="1:3" x14ac:dyDescent="0.3">
      <c r="A594" s="5"/>
      <c r="B594" s="9"/>
      <c r="C594" s="10"/>
    </row>
    <row r="595" spans="1:3" x14ac:dyDescent="0.3">
      <c r="A595" s="5"/>
      <c r="B595" s="9"/>
      <c r="C595" s="10"/>
    </row>
    <row r="596" spans="1:3" x14ac:dyDescent="0.3">
      <c r="A596" s="5"/>
      <c r="B596" s="9"/>
      <c r="C596" s="10"/>
    </row>
    <row r="597" spans="1:3" x14ac:dyDescent="0.3">
      <c r="A597" s="5"/>
      <c r="B597" s="9"/>
      <c r="C597" s="10"/>
    </row>
    <row r="598" spans="1:3" x14ac:dyDescent="0.3">
      <c r="A598" s="5"/>
      <c r="B598" s="9"/>
      <c r="C598" s="10"/>
    </row>
    <row r="599" spans="1:3" x14ac:dyDescent="0.3">
      <c r="A599" s="5"/>
      <c r="B599" s="9"/>
      <c r="C599" s="10"/>
    </row>
    <row r="600" spans="1:3" x14ac:dyDescent="0.3">
      <c r="A600" s="5"/>
      <c r="B600" s="9"/>
      <c r="C600" s="10"/>
    </row>
    <row r="601" spans="1:3" x14ac:dyDescent="0.3">
      <c r="A601" s="5"/>
      <c r="B601" s="9"/>
      <c r="C601" s="10"/>
    </row>
    <row r="602" spans="1:3" x14ac:dyDescent="0.3">
      <c r="A602" s="5"/>
      <c r="B602" s="9"/>
      <c r="C602" s="10"/>
    </row>
    <row r="603" spans="1:3" x14ac:dyDescent="0.3">
      <c r="A603" s="5"/>
      <c r="B603" s="9"/>
      <c r="C603" s="10"/>
    </row>
    <row r="604" spans="1:3" x14ac:dyDescent="0.3">
      <c r="A604" s="5"/>
      <c r="B604" s="9"/>
      <c r="C604" s="10"/>
    </row>
    <row r="605" spans="1:3" x14ac:dyDescent="0.3">
      <c r="A605" s="5"/>
      <c r="B605" s="9"/>
      <c r="C605" s="10"/>
    </row>
    <row r="606" spans="1:3" x14ac:dyDescent="0.3">
      <c r="A606" s="5"/>
      <c r="B606" s="9"/>
      <c r="C606" s="10"/>
    </row>
    <row r="607" spans="1:3" x14ac:dyDescent="0.3">
      <c r="A607" s="5"/>
      <c r="B607" s="9"/>
      <c r="C607" s="10"/>
    </row>
    <row r="608" spans="1:3" x14ac:dyDescent="0.3">
      <c r="A608" s="5"/>
      <c r="B608" s="9"/>
      <c r="C608" s="10"/>
    </row>
    <row r="609" spans="1:3" x14ac:dyDescent="0.3">
      <c r="A609" s="5"/>
      <c r="B609" s="9"/>
      <c r="C609" s="10"/>
    </row>
    <row r="610" spans="1:3" x14ac:dyDescent="0.3">
      <c r="A610" s="5"/>
      <c r="B610" s="9"/>
      <c r="C610" s="10"/>
    </row>
    <row r="611" spans="1:3" x14ac:dyDescent="0.3">
      <c r="A611" s="5"/>
      <c r="B611" s="9"/>
      <c r="C611" s="10"/>
    </row>
    <row r="612" spans="1:3" x14ac:dyDescent="0.3">
      <c r="A612" s="5"/>
      <c r="B612" s="9"/>
      <c r="C612" s="10"/>
    </row>
    <row r="613" spans="1:3" x14ac:dyDescent="0.3">
      <c r="A613" s="5"/>
      <c r="B613" s="9"/>
      <c r="C613" s="10"/>
    </row>
    <row r="614" spans="1:3" x14ac:dyDescent="0.3">
      <c r="A614" s="5"/>
      <c r="B614" s="9"/>
      <c r="C614" s="10"/>
    </row>
    <row r="615" spans="1:3" x14ac:dyDescent="0.3">
      <c r="A615" s="5"/>
      <c r="B615" s="9"/>
      <c r="C615" s="10"/>
    </row>
    <row r="616" spans="1:3" x14ac:dyDescent="0.3">
      <c r="A616" s="5"/>
      <c r="B616" s="9"/>
      <c r="C616" s="10"/>
    </row>
    <row r="617" spans="1:3" x14ac:dyDescent="0.3">
      <c r="A617" s="5"/>
      <c r="B617" s="9"/>
      <c r="C617" s="10"/>
    </row>
    <row r="618" spans="1:3" x14ac:dyDescent="0.3">
      <c r="A618" s="5"/>
      <c r="B618" s="9"/>
      <c r="C618" s="10"/>
    </row>
    <row r="619" spans="1:3" x14ac:dyDescent="0.3">
      <c r="A619" s="5"/>
      <c r="B619" s="9"/>
      <c r="C619" s="10"/>
    </row>
    <row r="620" spans="1:3" x14ac:dyDescent="0.3">
      <c r="A620" s="5"/>
      <c r="B620" s="9"/>
      <c r="C620" s="10"/>
    </row>
    <row r="621" spans="1:3" x14ac:dyDescent="0.3">
      <c r="A621" s="5"/>
      <c r="B621" s="9"/>
      <c r="C621" s="10"/>
    </row>
    <row r="622" spans="1:3" x14ac:dyDescent="0.3">
      <c r="A622" s="5"/>
      <c r="B622" s="9"/>
      <c r="C622" s="10"/>
    </row>
    <row r="623" spans="1:3" x14ac:dyDescent="0.3">
      <c r="A623" s="5"/>
      <c r="B623" s="9"/>
      <c r="C623" s="10"/>
    </row>
    <row r="624" spans="1:3" x14ac:dyDescent="0.3">
      <c r="A624" s="5"/>
      <c r="B624" s="9"/>
      <c r="C624" s="10"/>
    </row>
    <row r="625" spans="1:3" x14ac:dyDescent="0.3">
      <c r="A625" s="5"/>
      <c r="B625" s="9"/>
      <c r="C625" s="10"/>
    </row>
    <row r="626" spans="1:3" x14ac:dyDescent="0.3">
      <c r="A626" s="5"/>
      <c r="B626" s="9"/>
      <c r="C626" s="10"/>
    </row>
    <row r="627" spans="1:3" x14ac:dyDescent="0.3">
      <c r="A627" s="5"/>
      <c r="B627" s="9"/>
      <c r="C627" s="10"/>
    </row>
    <row r="628" spans="1:3" x14ac:dyDescent="0.3">
      <c r="A628" s="5"/>
      <c r="B628" s="9"/>
      <c r="C628" s="10"/>
    </row>
    <row r="629" spans="1:3" x14ac:dyDescent="0.3">
      <c r="A629" s="5"/>
      <c r="B629" s="9"/>
      <c r="C629" s="10"/>
    </row>
    <row r="630" spans="1:3" x14ac:dyDescent="0.3">
      <c r="A630" s="5"/>
      <c r="B630" s="9"/>
      <c r="C630" s="10"/>
    </row>
    <row r="631" spans="1:3" x14ac:dyDescent="0.3">
      <c r="A631" s="5"/>
      <c r="B631" s="9"/>
      <c r="C631" s="10"/>
    </row>
    <row r="632" spans="1:3" x14ac:dyDescent="0.3">
      <c r="A632" s="5"/>
      <c r="B632" s="9"/>
      <c r="C632" s="10"/>
    </row>
    <row r="633" spans="1:3" x14ac:dyDescent="0.3">
      <c r="A633" s="5"/>
      <c r="B633" s="9"/>
      <c r="C633" s="10"/>
    </row>
    <row r="634" spans="1:3" x14ac:dyDescent="0.3">
      <c r="A634" s="5"/>
      <c r="B634" s="9"/>
      <c r="C634" s="10"/>
    </row>
    <row r="635" spans="1:3" x14ac:dyDescent="0.3">
      <c r="A635" s="5"/>
      <c r="B635" s="9"/>
      <c r="C635" s="10"/>
    </row>
    <row r="636" spans="1:3" x14ac:dyDescent="0.3">
      <c r="A636" s="5"/>
      <c r="B636" s="9"/>
      <c r="C636" s="10"/>
    </row>
    <row r="637" spans="1:3" x14ac:dyDescent="0.3">
      <c r="A637" s="5"/>
      <c r="B637" s="9"/>
      <c r="C637" s="10"/>
    </row>
    <row r="638" spans="1:3" x14ac:dyDescent="0.3">
      <c r="A638" s="5"/>
      <c r="B638" s="9"/>
      <c r="C638" s="10"/>
    </row>
    <row r="639" spans="1:3" x14ac:dyDescent="0.3">
      <c r="A639" s="5"/>
      <c r="B639" s="9"/>
      <c r="C639" s="10"/>
    </row>
    <row r="640" spans="1:3" x14ac:dyDescent="0.3">
      <c r="A640" s="5"/>
      <c r="B640" s="9"/>
      <c r="C640" s="10"/>
    </row>
    <row r="641" spans="1:3" x14ac:dyDescent="0.3">
      <c r="A641" s="5"/>
      <c r="B641" s="9"/>
      <c r="C641" s="10"/>
    </row>
    <row r="642" spans="1:3" x14ac:dyDescent="0.3">
      <c r="A642" s="5"/>
      <c r="B642" s="9"/>
      <c r="C642" s="10"/>
    </row>
    <row r="643" spans="1:3" x14ac:dyDescent="0.3">
      <c r="A643" s="5"/>
      <c r="B643" s="9"/>
      <c r="C643" s="10"/>
    </row>
    <row r="644" spans="1:3" x14ac:dyDescent="0.3">
      <c r="A644" s="5"/>
      <c r="B644" s="9"/>
      <c r="C644" s="10"/>
    </row>
    <row r="645" spans="1:3" x14ac:dyDescent="0.3">
      <c r="A645" s="5"/>
      <c r="B645" s="9"/>
      <c r="C645" s="10"/>
    </row>
    <row r="646" spans="1:3" x14ac:dyDescent="0.3">
      <c r="A646" s="5"/>
      <c r="B646" s="9"/>
      <c r="C646" s="10"/>
    </row>
    <row r="647" spans="1:3" x14ac:dyDescent="0.3">
      <c r="A647" s="5"/>
      <c r="B647" s="9"/>
      <c r="C647" s="10"/>
    </row>
    <row r="648" spans="1:3" x14ac:dyDescent="0.3">
      <c r="A648" s="5"/>
      <c r="B648" s="9"/>
      <c r="C648" s="10"/>
    </row>
    <row r="649" spans="1:3" x14ac:dyDescent="0.3">
      <c r="A649" s="5"/>
      <c r="B649" s="9"/>
      <c r="C649" s="10"/>
    </row>
    <row r="650" spans="1:3" x14ac:dyDescent="0.3">
      <c r="A650" s="5"/>
      <c r="B650" s="9"/>
      <c r="C650" s="10"/>
    </row>
    <row r="651" spans="1:3" x14ac:dyDescent="0.3">
      <c r="A651" s="5"/>
      <c r="B651" s="9"/>
      <c r="C651" s="10"/>
    </row>
    <row r="652" spans="1:3" x14ac:dyDescent="0.3">
      <c r="A652" s="5"/>
      <c r="B652" s="9"/>
      <c r="C652" s="10"/>
    </row>
    <row r="653" spans="1:3" x14ac:dyDescent="0.3">
      <c r="A653" s="5"/>
      <c r="B653" s="9"/>
      <c r="C653" s="10"/>
    </row>
    <row r="654" spans="1:3" x14ac:dyDescent="0.3">
      <c r="A654" s="5"/>
      <c r="B654" s="9"/>
      <c r="C654" s="10"/>
    </row>
    <row r="655" spans="1:3" x14ac:dyDescent="0.3">
      <c r="A655" s="5"/>
      <c r="B655" s="9"/>
      <c r="C655" s="10"/>
    </row>
    <row r="656" spans="1:3" x14ac:dyDescent="0.3">
      <c r="A656" s="5"/>
      <c r="B656" s="9"/>
      <c r="C656" s="10"/>
    </row>
    <row r="657" spans="1:3" x14ac:dyDescent="0.3">
      <c r="A657" s="5"/>
      <c r="B657" s="9"/>
      <c r="C657" s="10"/>
    </row>
    <row r="658" spans="1:3" x14ac:dyDescent="0.3">
      <c r="A658" s="5"/>
      <c r="B658" s="9"/>
      <c r="C658" s="10"/>
    </row>
    <row r="659" spans="1:3" x14ac:dyDescent="0.3">
      <c r="A659" s="5"/>
      <c r="B659" s="9"/>
      <c r="C659" s="10"/>
    </row>
    <row r="660" spans="1:3" x14ac:dyDescent="0.3">
      <c r="A660" s="5"/>
      <c r="B660" s="9"/>
      <c r="C660" s="10"/>
    </row>
    <row r="661" spans="1:3" x14ac:dyDescent="0.3">
      <c r="A661" s="5"/>
      <c r="B661" s="9"/>
      <c r="C661" s="10"/>
    </row>
    <row r="662" spans="1:3" x14ac:dyDescent="0.3">
      <c r="A662" s="5"/>
      <c r="B662" s="9"/>
      <c r="C662" s="10"/>
    </row>
    <row r="663" spans="1:3" x14ac:dyDescent="0.3">
      <c r="A663" s="5"/>
      <c r="B663" s="9"/>
      <c r="C663" s="10"/>
    </row>
    <row r="664" spans="1:3" x14ac:dyDescent="0.3">
      <c r="A664" s="5"/>
      <c r="B664" s="9"/>
      <c r="C664" s="10"/>
    </row>
    <row r="665" spans="1:3" x14ac:dyDescent="0.3">
      <c r="A665" s="5"/>
      <c r="B665" s="9"/>
      <c r="C665" s="10"/>
    </row>
    <row r="666" spans="1:3" x14ac:dyDescent="0.3">
      <c r="A666" s="5"/>
      <c r="B666" s="9"/>
      <c r="C666" s="10"/>
    </row>
    <row r="667" spans="1:3" x14ac:dyDescent="0.3">
      <c r="A667" s="5"/>
      <c r="B667" s="9"/>
      <c r="C667" s="10"/>
    </row>
    <row r="668" spans="1:3" x14ac:dyDescent="0.3">
      <c r="A668" s="5"/>
      <c r="B668" s="9"/>
      <c r="C668" s="10"/>
    </row>
    <row r="669" spans="1:3" x14ac:dyDescent="0.3">
      <c r="A669" s="5"/>
      <c r="B669" s="9"/>
      <c r="C669" s="10"/>
    </row>
    <row r="670" spans="1:3" x14ac:dyDescent="0.3">
      <c r="A670" s="5"/>
      <c r="B670" s="9"/>
      <c r="C670" s="10"/>
    </row>
    <row r="671" spans="1:3" x14ac:dyDescent="0.3">
      <c r="A671" s="5"/>
      <c r="B671" s="9"/>
      <c r="C671" s="10"/>
    </row>
    <row r="672" spans="1:3" x14ac:dyDescent="0.3">
      <c r="A672" s="5"/>
      <c r="B672" s="9"/>
      <c r="C672" s="10"/>
    </row>
    <row r="673" spans="1:3" x14ac:dyDescent="0.3">
      <c r="A673" s="5"/>
      <c r="B673" s="9"/>
      <c r="C673" s="10"/>
    </row>
    <row r="674" spans="1:3" x14ac:dyDescent="0.3">
      <c r="A674" s="5"/>
      <c r="B674" s="9"/>
      <c r="C674" s="10"/>
    </row>
    <row r="675" spans="1:3" x14ac:dyDescent="0.3">
      <c r="A675" s="5"/>
      <c r="B675" s="9"/>
      <c r="C675" s="10"/>
    </row>
    <row r="676" spans="1:3" x14ac:dyDescent="0.3">
      <c r="A676" s="5"/>
      <c r="B676" s="9"/>
      <c r="C676" s="10"/>
    </row>
    <row r="677" spans="1:3" x14ac:dyDescent="0.3">
      <c r="A677" s="5"/>
      <c r="B677" s="9"/>
      <c r="C677" s="10"/>
    </row>
    <row r="678" spans="1:3" x14ac:dyDescent="0.3">
      <c r="A678" s="5"/>
      <c r="B678" s="9"/>
      <c r="C678" s="10"/>
    </row>
    <row r="679" spans="1:3" x14ac:dyDescent="0.3">
      <c r="A679" s="5"/>
      <c r="B679" s="9"/>
      <c r="C679" s="10"/>
    </row>
    <row r="680" spans="1:3" x14ac:dyDescent="0.3">
      <c r="A680" s="5"/>
      <c r="B680" s="9"/>
      <c r="C680" s="10"/>
    </row>
    <row r="681" spans="1:3" x14ac:dyDescent="0.3">
      <c r="A681" s="5"/>
      <c r="B681" s="9"/>
      <c r="C681" s="10"/>
    </row>
    <row r="682" spans="1:3" x14ac:dyDescent="0.3">
      <c r="A682" s="5"/>
      <c r="B682" s="9"/>
      <c r="C682" s="10"/>
    </row>
    <row r="683" spans="1:3" x14ac:dyDescent="0.3">
      <c r="A683" s="5"/>
      <c r="B683" s="9"/>
      <c r="C683" s="10"/>
    </row>
    <row r="684" spans="1:3" x14ac:dyDescent="0.3">
      <c r="A684" s="5"/>
      <c r="B684" s="9"/>
      <c r="C684" s="10"/>
    </row>
    <row r="685" spans="1:3" x14ac:dyDescent="0.3">
      <c r="A685" s="5"/>
      <c r="B685" s="9"/>
      <c r="C685" s="10"/>
    </row>
    <row r="686" spans="1:3" x14ac:dyDescent="0.3">
      <c r="A686" s="5"/>
      <c r="B686" s="9"/>
      <c r="C686" s="10"/>
    </row>
    <row r="687" spans="1:3" x14ac:dyDescent="0.3">
      <c r="A687" s="5"/>
      <c r="B687" s="9"/>
      <c r="C687" s="10"/>
    </row>
    <row r="688" spans="1:3" x14ac:dyDescent="0.3">
      <c r="A688" s="5"/>
      <c r="B688" s="9"/>
      <c r="C688" s="10"/>
    </row>
    <row r="689" spans="1:3" x14ac:dyDescent="0.3">
      <c r="A689" s="5"/>
      <c r="B689" s="9"/>
      <c r="C689" s="10"/>
    </row>
    <row r="690" spans="1:3" x14ac:dyDescent="0.3">
      <c r="A690" s="5"/>
      <c r="B690" s="9"/>
      <c r="C690" s="10"/>
    </row>
    <row r="691" spans="1:3" x14ac:dyDescent="0.3">
      <c r="A691" s="5"/>
      <c r="B691" s="9"/>
      <c r="C691" s="10"/>
    </row>
    <row r="692" spans="1:3" x14ac:dyDescent="0.3">
      <c r="A692" s="5"/>
      <c r="B692" s="9"/>
      <c r="C692" s="10"/>
    </row>
    <row r="693" spans="1:3" x14ac:dyDescent="0.3">
      <c r="A693" s="5"/>
      <c r="B693" s="9"/>
      <c r="C693" s="10"/>
    </row>
    <row r="694" spans="1:3" x14ac:dyDescent="0.3">
      <c r="A694" s="5"/>
      <c r="B694" s="9"/>
      <c r="C694" s="10"/>
    </row>
    <row r="695" spans="1:3" x14ac:dyDescent="0.3">
      <c r="A695" s="5"/>
      <c r="B695" s="9"/>
      <c r="C695" s="10"/>
    </row>
    <row r="696" spans="1:3" x14ac:dyDescent="0.3">
      <c r="A696" s="5"/>
      <c r="B696" s="9"/>
      <c r="C696" s="10"/>
    </row>
    <row r="697" spans="1:3" x14ac:dyDescent="0.3">
      <c r="A697" s="5"/>
      <c r="B697" s="9"/>
      <c r="C697" s="10"/>
    </row>
    <row r="698" spans="1:3" x14ac:dyDescent="0.3">
      <c r="A698" s="5"/>
      <c r="B698" s="9"/>
      <c r="C698" s="10"/>
    </row>
    <row r="699" spans="1:3" x14ac:dyDescent="0.3">
      <c r="A699" s="5"/>
      <c r="B699" s="9"/>
      <c r="C699" s="10"/>
    </row>
    <row r="700" spans="1:3" x14ac:dyDescent="0.3">
      <c r="A700" s="5"/>
      <c r="B700" s="9"/>
      <c r="C700" s="10"/>
    </row>
    <row r="701" spans="1:3" x14ac:dyDescent="0.3">
      <c r="A701" s="5"/>
      <c r="B701" s="9"/>
      <c r="C701" s="10"/>
    </row>
    <row r="702" spans="1:3" x14ac:dyDescent="0.3">
      <c r="A702" s="5"/>
      <c r="B702" s="9"/>
      <c r="C702" s="10"/>
    </row>
    <row r="703" spans="1:3" x14ac:dyDescent="0.3">
      <c r="A703" s="5"/>
      <c r="B703" s="9"/>
      <c r="C703" s="10"/>
    </row>
    <row r="704" spans="1:3" x14ac:dyDescent="0.3">
      <c r="A704" s="5"/>
      <c r="B704" s="9"/>
      <c r="C704" s="10"/>
    </row>
    <row r="705" spans="1:3" x14ac:dyDescent="0.3">
      <c r="A705" s="5"/>
      <c r="B705" s="9"/>
      <c r="C705" s="10"/>
    </row>
    <row r="706" spans="1:3" x14ac:dyDescent="0.3">
      <c r="A706" s="5"/>
      <c r="B706" s="9"/>
      <c r="C706" s="10"/>
    </row>
    <row r="707" spans="1:3" x14ac:dyDescent="0.3">
      <c r="A707" s="5"/>
      <c r="B707" s="9"/>
      <c r="C707" s="10"/>
    </row>
    <row r="708" spans="1:3" x14ac:dyDescent="0.3">
      <c r="A708" s="5"/>
      <c r="B708" s="9"/>
      <c r="C708" s="10"/>
    </row>
    <row r="709" spans="1:3" x14ac:dyDescent="0.3">
      <c r="A709" s="5"/>
      <c r="B709" s="9"/>
      <c r="C709" s="10"/>
    </row>
    <row r="710" spans="1:3" x14ac:dyDescent="0.3">
      <c r="A710" s="5"/>
      <c r="B710" s="9"/>
      <c r="C710" s="10"/>
    </row>
    <row r="711" spans="1:3" x14ac:dyDescent="0.3">
      <c r="A711" s="5"/>
      <c r="B711" s="9"/>
      <c r="C711" s="10"/>
    </row>
    <row r="712" spans="1:3" x14ac:dyDescent="0.3">
      <c r="A712" s="5"/>
      <c r="B712" s="9"/>
      <c r="C712" s="10"/>
    </row>
    <row r="713" spans="1:3" x14ac:dyDescent="0.3">
      <c r="A713" s="5"/>
      <c r="B713" s="9"/>
      <c r="C713" s="10"/>
    </row>
    <row r="714" spans="1:3" x14ac:dyDescent="0.3">
      <c r="A714" s="5"/>
      <c r="B714" s="9"/>
      <c r="C714" s="10"/>
    </row>
    <row r="715" spans="1:3" x14ac:dyDescent="0.3">
      <c r="A715" s="5"/>
      <c r="B715" s="9"/>
      <c r="C715" s="10"/>
    </row>
    <row r="716" spans="1:3" x14ac:dyDescent="0.3">
      <c r="A716" s="5"/>
      <c r="B716" s="9"/>
      <c r="C716" s="10"/>
    </row>
    <row r="717" spans="1:3" x14ac:dyDescent="0.3">
      <c r="A717" s="5"/>
      <c r="B717" s="9"/>
      <c r="C717" s="10"/>
    </row>
    <row r="718" spans="1:3" x14ac:dyDescent="0.3">
      <c r="A718" s="5"/>
      <c r="B718" s="9"/>
      <c r="C718" s="10"/>
    </row>
    <row r="719" spans="1:3" x14ac:dyDescent="0.3">
      <c r="A719" s="5"/>
      <c r="B719" s="9"/>
      <c r="C719" s="10"/>
    </row>
    <row r="720" spans="1:3" x14ac:dyDescent="0.3">
      <c r="A720" s="5"/>
      <c r="B720" s="9"/>
      <c r="C720" s="10"/>
    </row>
    <row r="721" spans="1:3" x14ac:dyDescent="0.3">
      <c r="A721" s="5"/>
      <c r="B721" s="9"/>
      <c r="C721" s="10"/>
    </row>
    <row r="722" spans="1:3" x14ac:dyDescent="0.3">
      <c r="A722" s="5"/>
      <c r="B722" s="9"/>
      <c r="C722" s="10"/>
    </row>
    <row r="723" spans="1:3" x14ac:dyDescent="0.3">
      <c r="A723" s="5"/>
      <c r="B723" s="9"/>
      <c r="C723" s="10"/>
    </row>
    <row r="724" spans="1:3" x14ac:dyDescent="0.3">
      <c r="A724" s="5"/>
      <c r="B724" s="9"/>
      <c r="C724" s="10"/>
    </row>
    <row r="725" spans="1:3" x14ac:dyDescent="0.3">
      <c r="A725" s="5"/>
      <c r="B725" s="9"/>
      <c r="C725" s="10"/>
    </row>
    <row r="726" spans="1:3" x14ac:dyDescent="0.3">
      <c r="A726" s="5"/>
      <c r="B726" s="9"/>
      <c r="C726" s="10"/>
    </row>
    <row r="727" spans="1:3" x14ac:dyDescent="0.3">
      <c r="A727" s="5"/>
      <c r="B727" s="9"/>
      <c r="C727" s="10"/>
    </row>
    <row r="728" spans="1:3" x14ac:dyDescent="0.3">
      <c r="A728" s="5"/>
      <c r="B728" s="9"/>
      <c r="C728" s="10"/>
    </row>
    <row r="729" spans="1:3" x14ac:dyDescent="0.3">
      <c r="A729" s="5"/>
      <c r="B729" s="9"/>
      <c r="C729" s="10"/>
    </row>
    <row r="730" spans="1:3" x14ac:dyDescent="0.3">
      <c r="A730" s="5"/>
      <c r="B730" s="9"/>
      <c r="C730" s="10"/>
    </row>
    <row r="731" spans="1:3" x14ac:dyDescent="0.3">
      <c r="A731" s="5"/>
      <c r="B731" s="9"/>
      <c r="C731" s="10"/>
    </row>
    <row r="732" spans="1:3" x14ac:dyDescent="0.3">
      <c r="A732" s="5"/>
      <c r="B732" s="9"/>
      <c r="C732" s="10"/>
    </row>
    <row r="733" spans="1:3" x14ac:dyDescent="0.3">
      <c r="A733" s="5"/>
      <c r="B733" s="9"/>
      <c r="C733" s="10"/>
    </row>
    <row r="734" spans="1:3" x14ac:dyDescent="0.3">
      <c r="A734" s="5"/>
      <c r="B734" s="9"/>
      <c r="C734" s="10"/>
    </row>
    <row r="735" spans="1:3" x14ac:dyDescent="0.3">
      <c r="A735" s="5"/>
      <c r="B735" s="9"/>
      <c r="C735" s="10"/>
    </row>
    <row r="736" spans="1:3" x14ac:dyDescent="0.3">
      <c r="A736" s="5"/>
      <c r="B736" s="9"/>
      <c r="C736" s="10"/>
    </row>
    <row r="737" spans="1:3" x14ac:dyDescent="0.3">
      <c r="A737" s="5"/>
      <c r="B737" s="9"/>
      <c r="C737" s="10"/>
    </row>
    <row r="738" spans="1:3" x14ac:dyDescent="0.3">
      <c r="A738" s="5"/>
      <c r="B738" s="9"/>
      <c r="C738" s="10"/>
    </row>
    <row r="739" spans="1:3" x14ac:dyDescent="0.3">
      <c r="A739" s="5"/>
      <c r="B739" s="9"/>
      <c r="C739" s="10"/>
    </row>
    <row r="740" spans="1:3" x14ac:dyDescent="0.3">
      <c r="A740" s="5"/>
      <c r="B740" s="9"/>
      <c r="C740" s="10"/>
    </row>
    <row r="741" spans="1:3" x14ac:dyDescent="0.3">
      <c r="A741" s="5"/>
      <c r="B741" s="9"/>
      <c r="C741" s="10"/>
    </row>
    <row r="742" spans="1:3" x14ac:dyDescent="0.3">
      <c r="A742" s="5"/>
      <c r="B742" s="9"/>
      <c r="C742" s="10"/>
    </row>
    <row r="743" spans="1:3" x14ac:dyDescent="0.3">
      <c r="A743" s="5"/>
      <c r="B743" s="9"/>
      <c r="C743" s="10"/>
    </row>
    <row r="744" spans="1:3" x14ac:dyDescent="0.3">
      <c r="A744" s="5"/>
      <c r="B744" s="9"/>
      <c r="C744" s="10"/>
    </row>
    <row r="745" spans="1:3" x14ac:dyDescent="0.3">
      <c r="A745" s="5"/>
      <c r="B745" s="9"/>
      <c r="C745" s="10"/>
    </row>
    <row r="746" spans="1:3" x14ac:dyDescent="0.3">
      <c r="A746" s="5"/>
      <c r="B746" s="9"/>
      <c r="C746" s="10"/>
    </row>
    <row r="747" spans="1:3" x14ac:dyDescent="0.3">
      <c r="A747" s="5"/>
      <c r="B747" s="9"/>
      <c r="C747" s="10"/>
    </row>
    <row r="748" spans="1:3" x14ac:dyDescent="0.3">
      <c r="A748" s="5"/>
      <c r="B748" s="9"/>
      <c r="C748" s="10"/>
    </row>
    <row r="749" spans="1:3" x14ac:dyDescent="0.3">
      <c r="A749" s="5"/>
      <c r="B749" s="9"/>
      <c r="C749" s="10"/>
    </row>
    <row r="750" spans="1:3" x14ac:dyDescent="0.3">
      <c r="A750" s="5"/>
      <c r="B750" s="9"/>
      <c r="C750" s="10"/>
    </row>
    <row r="751" spans="1:3" x14ac:dyDescent="0.3">
      <c r="A751" s="5"/>
      <c r="B751" s="9"/>
      <c r="C751" s="10"/>
    </row>
    <row r="752" spans="1:3" x14ac:dyDescent="0.3">
      <c r="A752" s="5"/>
      <c r="B752" s="9"/>
      <c r="C752" s="10"/>
    </row>
    <row r="753" spans="1:3" x14ac:dyDescent="0.3">
      <c r="A753" s="5"/>
      <c r="B753" s="9"/>
      <c r="C753" s="10"/>
    </row>
    <row r="754" spans="1:3" x14ac:dyDescent="0.3">
      <c r="A754" s="5"/>
      <c r="B754" s="9"/>
      <c r="C754" s="10"/>
    </row>
    <row r="755" spans="1:3" x14ac:dyDescent="0.3">
      <c r="A755" s="5"/>
      <c r="B755" s="9"/>
      <c r="C755" s="10"/>
    </row>
    <row r="756" spans="1:3" x14ac:dyDescent="0.3">
      <c r="A756" s="5"/>
      <c r="B756" s="9"/>
      <c r="C756" s="10"/>
    </row>
    <row r="757" spans="1:3" x14ac:dyDescent="0.3">
      <c r="A757" s="5"/>
      <c r="B757" s="9"/>
      <c r="C757" s="10"/>
    </row>
    <row r="758" spans="1:3" x14ac:dyDescent="0.3">
      <c r="A758" s="5"/>
      <c r="B758" s="9"/>
      <c r="C758" s="10"/>
    </row>
    <row r="759" spans="1:3" x14ac:dyDescent="0.3">
      <c r="A759" s="5"/>
      <c r="B759" s="9"/>
      <c r="C759" s="10"/>
    </row>
    <row r="760" spans="1:3" x14ac:dyDescent="0.3">
      <c r="A760" s="5"/>
      <c r="B760" s="9"/>
      <c r="C760" s="10"/>
    </row>
    <row r="761" spans="1:3" x14ac:dyDescent="0.3">
      <c r="A761" s="5"/>
      <c r="B761" s="9"/>
      <c r="C761" s="10"/>
    </row>
    <row r="762" spans="1:3" x14ac:dyDescent="0.3">
      <c r="A762" s="5"/>
      <c r="B762" s="9"/>
      <c r="C762" s="10"/>
    </row>
    <row r="763" spans="1:3" x14ac:dyDescent="0.3">
      <c r="A763" s="5"/>
      <c r="B763" s="9"/>
      <c r="C763" s="10"/>
    </row>
    <row r="764" spans="1:3" x14ac:dyDescent="0.3">
      <c r="A764" s="5"/>
      <c r="B764" s="9"/>
      <c r="C764" s="10"/>
    </row>
    <row r="765" spans="1:3" x14ac:dyDescent="0.3">
      <c r="A765" s="5"/>
      <c r="B765" s="9"/>
      <c r="C765" s="10"/>
    </row>
    <row r="766" spans="1:3" x14ac:dyDescent="0.3">
      <c r="A766" s="5"/>
      <c r="B766" s="9"/>
      <c r="C766" s="10"/>
    </row>
    <row r="767" spans="1:3" x14ac:dyDescent="0.3">
      <c r="A767" s="5"/>
      <c r="B767" s="9"/>
      <c r="C767" s="10"/>
    </row>
    <row r="768" spans="1:3" x14ac:dyDescent="0.3">
      <c r="A768" s="5"/>
      <c r="B768" s="9"/>
      <c r="C768" s="10"/>
    </row>
    <row r="769" spans="1:3" x14ac:dyDescent="0.3">
      <c r="A769" s="5"/>
      <c r="B769" s="9"/>
      <c r="C769" s="10"/>
    </row>
    <row r="770" spans="1:3" x14ac:dyDescent="0.3">
      <c r="A770" s="5"/>
      <c r="B770" s="9"/>
      <c r="C770" s="10"/>
    </row>
    <row r="771" spans="1:3" x14ac:dyDescent="0.3">
      <c r="A771" s="5"/>
      <c r="B771" s="9"/>
      <c r="C771" s="10"/>
    </row>
    <row r="772" spans="1:3" x14ac:dyDescent="0.3">
      <c r="A772" s="5"/>
      <c r="B772" s="9"/>
      <c r="C772" s="10"/>
    </row>
    <row r="773" spans="1:3" x14ac:dyDescent="0.3">
      <c r="A773" s="5"/>
      <c r="B773" s="9"/>
      <c r="C773" s="10"/>
    </row>
    <row r="774" spans="1:3" x14ac:dyDescent="0.3">
      <c r="A774" s="5"/>
      <c r="B774" s="9"/>
      <c r="C774" s="10"/>
    </row>
    <row r="775" spans="1:3" x14ac:dyDescent="0.3">
      <c r="A775" s="5"/>
      <c r="B775" s="9"/>
      <c r="C775" s="10"/>
    </row>
    <row r="776" spans="1:3" x14ac:dyDescent="0.3">
      <c r="A776" s="5"/>
      <c r="B776" s="9"/>
      <c r="C776" s="10"/>
    </row>
    <row r="777" spans="1:3" x14ac:dyDescent="0.3">
      <c r="A777" s="5"/>
      <c r="B777" s="9"/>
      <c r="C777" s="10"/>
    </row>
    <row r="778" spans="1:3" x14ac:dyDescent="0.3">
      <c r="A778" s="5"/>
      <c r="B778" s="9"/>
      <c r="C778" s="10"/>
    </row>
    <row r="779" spans="1:3" x14ac:dyDescent="0.3">
      <c r="A779" s="5"/>
      <c r="B779" s="9"/>
      <c r="C779" s="10"/>
    </row>
    <row r="780" spans="1:3" x14ac:dyDescent="0.3">
      <c r="A780" s="5"/>
      <c r="B780" s="9"/>
      <c r="C780" s="10"/>
    </row>
    <row r="781" spans="1:3" x14ac:dyDescent="0.3">
      <c r="A781" s="5"/>
      <c r="B781" s="9"/>
      <c r="C781" s="10"/>
    </row>
    <row r="782" spans="1:3" x14ac:dyDescent="0.3">
      <c r="A782" s="5"/>
      <c r="B782" s="9"/>
      <c r="C782" s="10"/>
    </row>
    <row r="783" spans="1:3" x14ac:dyDescent="0.3">
      <c r="A783" s="5"/>
      <c r="B783" s="9"/>
      <c r="C783" s="10"/>
    </row>
    <row r="784" spans="1:3" x14ac:dyDescent="0.3">
      <c r="A784" s="5"/>
      <c r="B784" s="9"/>
      <c r="C784" s="10"/>
    </row>
    <row r="785" spans="1:3" x14ac:dyDescent="0.3">
      <c r="A785" s="5"/>
      <c r="B785" s="9"/>
      <c r="C785" s="10"/>
    </row>
    <row r="786" spans="1:3" x14ac:dyDescent="0.3">
      <c r="A786" s="5"/>
      <c r="B786" s="9"/>
      <c r="C786" s="10"/>
    </row>
    <row r="787" spans="1:3" x14ac:dyDescent="0.3">
      <c r="A787" s="5"/>
      <c r="B787" s="9"/>
      <c r="C787" s="10"/>
    </row>
    <row r="788" spans="1:3" x14ac:dyDescent="0.3">
      <c r="A788" s="5"/>
      <c r="B788" s="9"/>
      <c r="C788" s="10"/>
    </row>
    <row r="789" spans="1:3" x14ac:dyDescent="0.3">
      <c r="A789" s="5"/>
      <c r="B789" s="9"/>
      <c r="C789" s="10"/>
    </row>
    <row r="790" spans="1:3" x14ac:dyDescent="0.3">
      <c r="A790" s="5"/>
      <c r="B790" s="9"/>
      <c r="C790" s="10"/>
    </row>
    <row r="791" spans="1:3" x14ac:dyDescent="0.3">
      <c r="A791" s="5"/>
      <c r="B791" s="9"/>
      <c r="C791" s="10"/>
    </row>
    <row r="792" spans="1:3" x14ac:dyDescent="0.3">
      <c r="A792" s="5"/>
      <c r="B792" s="9"/>
      <c r="C792" s="10"/>
    </row>
    <row r="793" spans="1:3" x14ac:dyDescent="0.3">
      <c r="A793" s="5"/>
      <c r="B793" s="9"/>
      <c r="C793" s="10"/>
    </row>
    <row r="794" spans="1:3" x14ac:dyDescent="0.3">
      <c r="A794" s="5"/>
      <c r="B794" s="9"/>
      <c r="C794" s="10"/>
    </row>
    <row r="795" spans="1:3" x14ac:dyDescent="0.3">
      <c r="A795" s="5"/>
      <c r="B795" s="9"/>
      <c r="C795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72"/>
  <sheetViews>
    <sheetView workbookViewId="0">
      <pane ySplit="3" topLeftCell="A4" activePane="bottomLeft" state="frozen"/>
      <selection pane="bottomLeft"/>
    </sheetView>
  </sheetViews>
  <sheetFormatPr defaultColWidth="8.88671875" defaultRowHeight="13.2" x14ac:dyDescent="0.25"/>
  <cols>
    <col min="1" max="1" width="8.88671875" style="1"/>
    <col min="2" max="2" width="12.109375" style="1" bestFit="1" customWidth="1"/>
    <col min="3" max="3" width="10.44140625" style="1" bestFit="1" customWidth="1"/>
    <col min="4" max="4" width="9.6640625" style="1" bestFit="1" customWidth="1"/>
    <col min="5" max="16384" width="8.88671875" style="1"/>
  </cols>
  <sheetData>
    <row r="1" spans="1:4" x14ac:dyDescent="0.25">
      <c r="B1" s="7"/>
      <c r="C1" s="7"/>
      <c r="D1" s="7" t="s">
        <v>42</v>
      </c>
    </row>
    <row r="2" spans="1:4" x14ac:dyDescent="0.25">
      <c r="B2" s="7" t="s">
        <v>45</v>
      </c>
      <c r="C2" s="7" t="s">
        <v>46</v>
      </c>
      <c r="D2" s="7" t="s">
        <v>43</v>
      </c>
    </row>
    <row r="3" spans="1:4" x14ac:dyDescent="0.25">
      <c r="B3" s="7" t="s">
        <v>27</v>
      </c>
      <c r="C3" s="7" t="s">
        <v>27</v>
      </c>
      <c r="D3" s="7" t="s">
        <v>44</v>
      </c>
    </row>
    <row r="4" spans="1:4" x14ac:dyDescent="0.25">
      <c r="A4" s="1">
        <v>1950</v>
      </c>
      <c r="B4" s="3">
        <v>5.4560105132106793</v>
      </c>
      <c r="C4" s="3">
        <v>5.8006042707038885</v>
      </c>
    </row>
    <row r="5" spans="1:4" x14ac:dyDescent="0.25">
      <c r="A5" s="1">
        <v>1951</v>
      </c>
      <c r="B5" s="3">
        <v>6.1889089502192407</v>
      </c>
      <c r="C5" s="3">
        <v>6.5911343664388502</v>
      </c>
    </row>
    <row r="6" spans="1:4" x14ac:dyDescent="0.25">
      <c r="A6" s="1">
        <v>1952</v>
      </c>
      <c r="B6" s="3">
        <v>6.0241727107887559</v>
      </c>
      <c r="C6" s="3">
        <v>6.1262480996304438</v>
      </c>
    </row>
    <row r="7" spans="1:4" x14ac:dyDescent="0.25">
      <c r="A7" s="1">
        <v>1953</v>
      </c>
      <c r="B7" s="3">
        <v>7.3921018835616445</v>
      </c>
      <c r="C7" s="3">
        <v>7.2585181231325651</v>
      </c>
    </row>
    <row r="8" spans="1:4" x14ac:dyDescent="0.25">
      <c r="A8" s="1">
        <v>1954</v>
      </c>
      <c r="B8" s="3">
        <v>7.8997013199730226</v>
      </c>
      <c r="C8" s="3">
        <v>8.678528381572141</v>
      </c>
    </row>
    <row r="9" spans="1:4" x14ac:dyDescent="0.25">
      <c r="A9" s="1">
        <v>1955</v>
      </c>
      <c r="B9" s="3">
        <v>8.5920214214395898</v>
      </c>
      <c r="C9" s="3">
        <v>10.10540356596748</v>
      </c>
    </row>
    <row r="10" spans="1:4" x14ac:dyDescent="0.25">
      <c r="A10" s="1">
        <v>1956</v>
      </c>
      <c r="B10" s="3">
        <v>8.1638767696554169</v>
      </c>
      <c r="C10" s="3">
        <v>9.1396212631619846</v>
      </c>
    </row>
    <row r="11" spans="1:4" x14ac:dyDescent="0.25">
      <c r="A11" s="1">
        <v>1957</v>
      </c>
      <c r="B11" s="3">
        <v>8.723757505003336</v>
      </c>
      <c r="C11" s="3">
        <v>8.8280729330022769</v>
      </c>
    </row>
    <row r="12" spans="1:4" x14ac:dyDescent="0.25">
      <c r="A12" s="1">
        <v>1958</v>
      </c>
      <c r="B12" s="3">
        <v>8.4437424352457011</v>
      </c>
      <c r="C12" s="3">
        <v>8.5127104527084825</v>
      </c>
    </row>
    <row r="13" spans="1:4" x14ac:dyDescent="0.25">
      <c r="A13" s="1">
        <v>1959</v>
      </c>
      <c r="B13" s="3">
        <v>8.6032780563054363</v>
      </c>
      <c r="C13" s="3">
        <v>8.3571092108712222</v>
      </c>
    </row>
    <row r="14" spans="1:4" x14ac:dyDescent="0.25">
      <c r="A14" s="1">
        <v>1960</v>
      </c>
      <c r="B14" s="3">
        <v>7.9738469191955081</v>
      </c>
      <c r="C14" s="3">
        <v>9.1604506651187698</v>
      </c>
    </row>
    <row r="15" spans="1:4" x14ac:dyDescent="0.25">
      <c r="A15" s="1">
        <v>1961</v>
      </c>
      <c r="B15" s="3">
        <v>10.269945209140719</v>
      </c>
      <c r="C15" s="3">
        <v>10.804264289641885</v>
      </c>
    </row>
    <row r="16" spans="1:4" x14ac:dyDescent="0.25">
      <c r="A16" s="1">
        <v>1962</v>
      </c>
      <c r="B16" s="3">
        <v>8.9247715608962324</v>
      </c>
      <c r="C16" s="3">
        <v>9.4935197107323166</v>
      </c>
    </row>
    <row r="17" spans="1:4" x14ac:dyDescent="0.25">
      <c r="A17" s="1">
        <v>1963</v>
      </c>
      <c r="B17" s="3">
        <v>7.706464228203358</v>
      </c>
      <c r="C17" s="3">
        <v>9.1384464183581198</v>
      </c>
    </row>
    <row r="18" spans="1:4" x14ac:dyDescent="0.25">
      <c r="A18" s="1">
        <v>1964</v>
      </c>
      <c r="B18" s="3">
        <v>8.8753422534483644</v>
      </c>
      <c r="C18" s="3">
        <v>10.34049234414314</v>
      </c>
    </row>
    <row r="19" spans="1:4" x14ac:dyDescent="0.25">
      <c r="A19" s="1">
        <v>1965</v>
      </c>
      <c r="B19" s="3">
        <v>9.6086096230876876</v>
      </c>
      <c r="C19" s="3">
        <v>11.140380220570602</v>
      </c>
      <c r="D19" s="3"/>
    </row>
    <row r="20" spans="1:4" x14ac:dyDescent="0.25">
      <c r="A20" s="1">
        <v>1966</v>
      </c>
      <c r="B20" s="3">
        <v>10.063728093467871</v>
      </c>
      <c r="C20" s="3">
        <v>11.134209441699056</v>
      </c>
      <c r="D20" s="3"/>
    </row>
    <row r="21" spans="1:4" x14ac:dyDescent="0.25">
      <c r="A21" s="1">
        <v>1967</v>
      </c>
      <c r="B21" s="3">
        <v>10.72985181076155</v>
      </c>
      <c r="C21" s="3">
        <v>10.646874508923966</v>
      </c>
      <c r="D21" s="3"/>
    </row>
    <row r="22" spans="1:4" x14ac:dyDescent="0.25">
      <c r="A22" s="1">
        <v>1968</v>
      </c>
      <c r="B22" s="3">
        <v>9.8606449730045238</v>
      </c>
      <c r="C22" s="3">
        <v>12.183240004819751</v>
      </c>
      <c r="D22" s="3"/>
    </row>
    <row r="23" spans="1:4" x14ac:dyDescent="0.25">
      <c r="A23" s="1">
        <v>1969</v>
      </c>
      <c r="B23" s="3">
        <v>11.262606157112527</v>
      </c>
      <c r="C23" s="3">
        <v>12.910576577756066</v>
      </c>
      <c r="D23" s="3"/>
    </row>
    <row r="24" spans="1:4" x14ac:dyDescent="0.25">
      <c r="A24" s="1">
        <v>1970</v>
      </c>
      <c r="B24" s="3">
        <v>13.429852365858533</v>
      </c>
      <c r="C24" s="3">
        <v>13.45838831850685</v>
      </c>
      <c r="D24" s="3"/>
    </row>
    <row r="25" spans="1:4" x14ac:dyDescent="0.25">
      <c r="A25" s="1">
        <v>1971</v>
      </c>
      <c r="B25" s="3">
        <v>12.26278465840991</v>
      </c>
      <c r="C25" s="3">
        <v>17.189372752696762</v>
      </c>
      <c r="D25" s="3"/>
    </row>
    <row r="26" spans="1:4" x14ac:dyDescent="0.25">
      <c r="A26" s="1">
        <v>1972</v>
      </c>
      <c r="B26" s="3">
        <v>15.397255596576965</v>
      </c>
      <c r="C26" s="3">
        <v>17.505708615207325</v>
      </c>
      <c r="D26" s="3">
        <v>15.571479872331363</v>
      </c>
    </row>
    <row r="27" spans="1:4" x14ac:dyDescent="0.25">
      <c r="A27" s="1">
        <v>1973</v>
      </c>
      <c r="B27" s="3">
        <v>19.870157000755277</v>
      </c>
      <c r="C27" s="3">
        <v>19.931221777627794</v>
      </c>
      <c r="D27" s="3">
        <v>15.523219690136894</v>
      </c>
    </row>
    <row r="28" spans="1:4" x14ac:dyDescent="0.25">
      <c r="A28" s="1">
        <v>1974</v>
      </c>
      <c r="B28" s="3">
        <v>25.47351853648545</v>
      </c>
      <c r="C28" s="3">
        <v>22.84747151342669</v>
      </c>
      <c r="D28" s="3">
        <v>36.061039371458428</v>
      </c>
    </row>
    <row r="29" spans="1:4" x14ac:dyDescent="0.25">
      <c r="A29" s="1">
        <v>1975</v>
      </c>
      <c r="B29" s="3">
        <v>25.246890662706516</v>
      </c>
      <c r="C29" s="3">
        <v>26.602004826434005</v>
      </c>
      <c r="D29" s="3">
        <v>35.017806994148003</v>
      </c>
    </row>
    <row r="30" spans="1:4" x14ac:dyDescent="0.25">
      <c r="A30" s="1">
        <v>1976</v>
      </c>
      <c r="B30" s="3">
        <v>21.762355826743811</v>
      </c>
      <c r="C30" s="3">
        <v>25.773250171164598</v>
      </c>
      <c r="D30" s="3">
        <v>38.018080912217478</v>
      </c>
    </row>
    <row r="31" spans="1:4" x14ac:dyDescent="0.25">
      <c r="A31" s="1">
        <v>1977</v>
      </c>
      <c r="B31" s="3">
        <v>20.007693417319807</v>
      </c>
      <c r="C31" s="3">
        <v>25.100976102322448</v>
      </c>
      <c r="D31" s="3">
        <v>40.353194302876986</v>
      </c>
    </row>
    <row r="32" spans="1:4" x14ac:dyDescent="0.25">
      <c r="A32" s="1">
        <v>1978</v>
      </c>
      <c r="B32" s="3">
        <v>21.526039353001121</v>
      </c>
      <c r="C32" s="3">
        <v>25.18801118398704</v>
      </c>
      <c r="D32" s="3">
        <v>38.86545329681114</v>
      </c>
    </row>
    <row r="33" spans="1:4" x14ac:dyDescent="0.25">
      <c r="A33" s="1">
        <v>1979</v>
      </c>
      <c r="B33" s="3">
        <v>20.595991673897153</v>
      </c>
      <c r="C33" s="3">
        <v>20.980667883383269</v>
      </c>
      <c r="D33" s="3">
        <v>52.777653448794396</v>
      </c>
    </row>
    <row r="34" spans="1:4" x14ac:dyDescent="0.25">
      <c r="A34" s="1">
        <v>1980</v>
      </c>
      <c r="B34" s="3">
        <v>20.590310802933146</v>
      </c>
      <c r="C34" s="3">
        <v>22.586990389892854</v>
      </c>
      <c r="D34" s="3">
        <v>77.605929238342711</v>
      </c>
    </row>
    <row r="35" spans="1:4" x14ac:dyDescent="0.25">
      <c r="A35" s="1">
        <v>1981</v>
      </c>
      <c r="B35" s="3">
        <v>19.237542376284196</v>
      </c>
      <c r="C35" s="3">
        <v>23.438172212629997</v>
      </c>
      <c r="D35" s="3">
        <v>69.669590699388323</v>
      </c>
    </row>
    <row r="36" spans="1:4" x14ac:dyDescent="0.25">
      <c r="A36" s="1">
        <v>1982</v>
      </c>
      <c r="B36" s="3">
        <v>18.227150812455648</v>
      </c>
      <c r="C36" s="3">
        <v>22.134394958084265</v>
      </c>
      <c r="D36" s="3">
        <v>61.465972037071516</v>
      </c>
    </row>
    <row r="37" spans="1:4" x14ac:dyDescent="0.25">
      <c r="A37" s="1">
        <v>1983</v>
      </c>
      <c r="B37" s="3">
        <v>18.469990415352573</v>
      </c>
      <c r="C37" s="3">
        <v>19.858068684618694</v>
      </c>
      <c r="D37" s="3">
        <v>54.646498551899249</v>
      </c>
    </row>
    <row r="38" spans="1:4" x14ac:dyDescent="0.25">
      <c r="A38" s="1">
        <v>1984</v>
      </c>
      <c r="B38" s="3">
        <v>18.816704793946563</v>
      </c>
      <c r="C38" s="3">
        <v>19.065895999281345</v>
      </c>
      <c r="D38" s="3">
        <v>51.555823392753744</v>
      </c>
    </row>
    <row r="39" spans="1:4" x14ac:dyDescent="0.25">
      <c r="A39" s="1">
        <v>1985</v>
      </c>
      <c r="B39" s="3">
        <v>24.519253292970792</v>
      </c>
      <c r="C39" s="3">
        <v>22.133358559922158</v>
      </c>
      <c r="D39" s="3">
        <v>48.837981564208654</v>
      </c>
    </row>
    <row r="40" spans="1:4" x14ac:dyDescent="0.25">
      <c r="A40" s="1">
        <v>1986</v>
      </c>
      <c r="B40" s="3">
        <v>19.775207629667328</v>
      </c>
      <c r="C40" s="3">
        <v>22.012793226298989</v>
      </c>
      <c r="D40" s="3">
        <v>26.809938215926959</v>
      </c>
    </row>
    <row r="41" spans="1:4" x14ac:dyDescent="0.25">
      <c r="A41" s="1">
        <v>1987</v>
      </c>
      <c r="B41" s="3">
        <v>18.92810313284863</v>
      </c>
      <c r="C41" s="3">
        <v>22.361146636307254</v>
      </c>
      <c r="D41" s="3">
        <v>33.333472498837821</v>
      </c>
    </row>
    <row r="42" spans="1:4" x14ac:dyDescent="0.25">
      <c r="A42" s="1">
        <v>1988</v>
      </c>
      <c r="B42" s="3">
        <v>18.847020456174139</v>
      </c>
      <c r="C42" s="3">
        <v>20.137734441955622</v>
      </c>
      <c r="D42" s="3">
        <v>26.825250166835783</v>
      </c>
    </row>
    <row r="43" spans="1:4" x14ac:dyDescent="0.25">
      <c r="A43" s="1">
        <v>1989</v>
      </c>
      <c r="B43" s="3">
        <v>21.221993681443809</v>
      </c>
      <c r="C43" s="3">
        <v>19.623265515710809</v>
      </c>
      <c r="D43" s="3">
        <v>31.354268045555596</v>
      </c>
    </row>
    <row r="44" spans="1:4" x14ac:dyDescent="0.25">
      <c r="A44" s="1">
        <v>1990</v>
      </c>
      <c r="B44" s="3">
        <v>21.504342520229219</v>
      </c>
      <c r="C44" s="3">
        <v>20.295562455525946</v>
      </c>
      <c r="D44" s="3">
        <v>37.544511415631497</v>
      </c>
    </row>
    <row r="45" spans="1:4" x14ac:dyDescent="0.25">
      <c r="A45" s="1">
        <v>1991</v>
      </c>
      <c r="B45" s="3">
        <v>20.132439914765715</v>
      </c>
      <c r="C45" s="3">
        <v>18.715604134713502</v>
      </c>
      <c r="D45" s="3">
        <v>32.520760299609591</v>
      </c>
    </row>
    <row r="46" spans="1:4" x14ac:dyDescent="0.25">
      <c r="A46" s="1">
        <v>1992</v>
      </c>
      <c r="B46" s="3">
        <v>20.995052850058428</v>
      </c>
      <c r="C46" s="3">
        <v>17.851725815745066</v>
      </c>
      <c r="D46" s="3">
        <v>30.73701210286124</v>
      </c>
    </row>
    <row r="47" spans="1:4" x14ac:dyDescent="0.25">
      <c r="A47" s="1">
        <v>1993</v>
      </c>
      <c r="B47" s="3">
        <v>20.748419880479783</v>
      </c>
      <c r="C47" s="3">
        <v>19.598480031101133</v>
      </c>
      <c r="D47" s="3">
        <v>27.187506919681908</v>
      </c>
    </row>
    <row r="48" spans="1:4" x14ac:dyDescent="0.25">
      <c r="A48" s="1">
        <v>1994</v>
      </c>
      <c r="B48" s="3">
        <v>19.3169617301389</v>
      </c>
      <c r="C48" s="3">
        <v>19.126322708643254</v>
      </c>
      <c r="D48" s="3">
        <v>24.979670329883298</v>
      </c>
    </row>
    <row r="49" spans="1:4" x14ac:dyDescent="0.25">
      <c r="A49" s="1">
        <v>1995</v>
      </c>
      <c r="B49" s="3">
        <v>21.444864844021268</v>
      </c>
      <c r="C49" s="3">
        <v>23.025993144549563</v>
      </c>
      <c r="D49" s="3">
        <v>26.026200626662604</v>
      </c>
    </row>
    <row r="50" spans="1:4" x14ac:dyDescent="0.25">
      <c r="A50" s="1">
        <v>1996</v>
      </c>
      <c r="B50" s="3">
        <v>19.511878991702915</v>
      </c>
      <c r="C50" s="3">
        <v>21.425185888030061</v>
      </c>
      <c r="D50" s="3">
        <v>30.585825379177951</v>
      </c>
    </row>
    <row r="51" spans="1:4" x14ac:dyDescent="0.25">
      <c r="A51" s="1">
        <v>1997</v>
      </c>
      <c r="B51" s="3">
        <v>18.39877354271184</v>
      </c>
      <c r="C51" s="3">
        <v>20.690335665810178</v>
      </c>
      <c r="D51" s="3">
        <v>28.346071463153589</v>
      </c>
    </row>
    <row r="52" spans="1:4" x14ac:dyDescent="0.25">
      <c r="A52" s="1">
        <v>1998</v>
      </c>
      <c r="B52" s="3">
        <v>17.065658305623678</v>
      </c>
      <c r="C52" s="3">
        <v>19.732715696462019</v>
      </c>
      <c r="D52" s="3">
        <v>20.011359164189525</v>
      </c>
    </row>
    <row r="53" spans="1:4" x14ac:dyDescent="0.25">
      <c r="A53" s="1">
        <v>1999</v>
      </c>
      <c r="B53" s="3">
        <v>21.157814571975688</v>
      </c>
      <c r="C53" s="3">
        <v>26.054286491635697</v>
      </c>
      <c r="D53" s="3">
        <v>26.331746726483569</v>
      </c>
    </row>
    <row r="54" spans="1:4" x14ac:dyDescent="0.25">
      <c r="A54" s="1">
        <v>2000</v>
      </c>
      <c r="B54" s="3">
        <v>17.738996250917069</v>
      </c>
      <c r="C54" s="3">
        <v>17.633492808167322</v>
      </c>
      <c r="D54" s="3">
        <v>39.819042504807243</v>
      </c>
    </row>
    <row r="55" spans="1:4" x14ac:dyDescent="0.25">
      <c r="A55" s="1">
        <v>2001</v>
      </c>
      <c r="B55" s="3">
        <v>15.712919188048376</v>
      </c>
      <c r="C55" s="3">
        <v>16.621460858291726</v>
      </c>
      <c r="D55" s="3">
        <v>33.804499092063026</v>
      </c>
    </row>
    <row r="56" spans="1:4" x14ac:dyDescent="0.25">
      <c r="A56" s="1">
        <v>2002</v>
      </c>
      <c r="B56" s="3">
        <v>16.014945066551494</v>
      </c>
      <c r="C56" s="3">
        <v>16.662640931608365</v>
      </c>
      <c r="D56" s="3">
        <v>34.257544273256997</v>
      </c>
    </row>
    <row r="57" spans="1:4" x14ac:dyDescent="0.25">
      <c r="A57" s="1">
        <v>2003</v>
      </c>
      <c r="B57" s="3">
        <v>14.70945029047264</v>
      </c>
      <c r="C57" s="3">
        <v>15.446009351809673</v>
      </c>
      <c r="D57" s="3">
        <v>39.867533271274489</v>
      </c>
    </row>
    <row r="58" spans="1:4" x14ac:dyDescent="0.25">
      <c r="A58" s="1">
        <v>2004</v>
      </c>
      <c r="B58" s="3">
        <v>14.152394593507417</v>
      </c>
      <c r="C58" s="3">
        <v>15.024761902296724</v>
      </c>
      <c r="D58" s="3">
        <v>50.865357559343359</v>
      </c>
    </row>
    <row r="59" spans="1:4" x14ac:dyDescent="0.25">
      <c r="A59" s="1">
        <v>2005</v>
      </c>
      <c r="B59" s="3">
        <v>14.579767870000037</v>
      </c>
      <c r="C59" s="3">
        <v>15.014499949307686</v>
      </c>
      <c r="D59" s="3">
        <v>65.688559660517726</v>
      </c>
    </row>
    <row r="60" spans="1:4" x14ac:dyDescent="0.25">
      <c r="A60" s="1">
        <v>2006</v>
      </c>
      <c r="B60" s="3">
        <v>14.732180900410757</v>
      </c>
      <c r="C60" s="3">
        <v>14.979794407115754</v>
      </c>
      <c r="D60" s="3">
        <v>73.91076383127519</v>
      </c>
    </row>
    <row r="61" spans="1:4" x14ac:dyDescent="0.25">
      <c r="A61" s="1">
        <v>2007</v>
      </c>
      <c r="B61" s="3">
        <v>16.644868763685484</v>
      </c>
      <c r="C61" s="3">
        <v>16.913785290741501</v>
      </c>
      <c r="D61" s="3">
        <v>77.933397464258064</v>
      </c>
    </row>
    <row r="62" spans="1:4" x14ac:dyDescent="0.25">
      <c r="A62" s="1">
        <v>2008</v>
      </c>
      <c r="B62" s="3">
        <v>22.415662060115764</v>
      </c>
      <c r="C62" s="3">
        <v>23.297250281837112</v>
      </c>
      <c r="D62" s="3">
        <v>99.369258329632387</v>
      </c>
    </row>
    <row r="63" spans="1:4" x14ac:dyDescent="0.25">
      <c r="A63" s="1">
        <v>2009</v>
      </c>
      <c r="B63" s="3">
        <v>18.526873844848009</v>
      </c>
      <c r="C63" s="3">
        <v>22.741521632598619</v>
      </c>
      <c r="D63" s="3">
        <v>64.76969296302903</v>
      </c>
    </row>
    <row r="64" spans="1:4" x14ac:dyDescent="0.25">
      <c r="A64" s="1">
        <v>2010</v>
      </c>
      <c r="B64" s="3">
        <v>20.708754347628499</v>
      </c>
      <c r="C64" s="3">
        <v>22.4877311187083</v>
      </c>
      <c r="D64" s="3">
        <v>79.427499999999995</v>
      </c>
    </row>
    <row r="65" spans="1:4" x14ac:dyDescent="0.25">
      <c r="A65" s="1">
        <v>2011</v>
      </c>
      <c r="B65" s="3">
        <v>21.693909169921138</v>
      </c>
      <c r="C65" s="3">
        <v>23.253548114047376</v>
      </c>
      <c r="D65" s="3">
        <v>88.265482499182184</v>
      </c>
    </row>
    <row r="66" spans="1:4" x14ac:dyDescent="0.25">
      <c r="A66" s="1">
        <v>2012</v>
      </c>
      <c r="B66" s="3">
        <v>22.204081180746073</v>
      </c>
      <c r="C66" s="3">
        <v>24.156763643501009</v>
      </c>
      <c r="D66" s="3">
        <v>85.553941013248689</v>
      </c>
    </row>
    <row r="67" spans="1:4" x14ac:dyDescent="0.25">
      <c r="A67" s="1">
        <v>2013</v>
      </c>
      <c r="B67" s="3">
        <v>21.444448864762659</v>
      </c>
      <c r="C67" s="3">
        <v>27.185291129561502</v>
      </c>
      <c r="D67" s="3">
        <v>88.647376932230799</v>
      </c>
    </row>
    <row r="68" spans="1:4" x14ac:dyDescent="0.25">
      <c r="A68" s="1">
        <v>2014</v>
      </c>
      <c r="B68" s="3">
        <v>20.03476752243051</v>
      </c>
      <c r="C68" s="3">
        <v>26.339101640935496</v>
      </c>
      <c r="D68" s="3">
        <v>83.747078782469401</v>
      </c>
    </row>
    <row r="69" spans="1:4" x14ac:dyDescent="0.25">
      <c r="A69" s="1">
        <v>2015</v>
      </c>
      <c r="B69" s="3">
        <v>20.489890149715755</v>
      </c>
      <c r="C69" s="3">
        <v>24.321722366014694</v>
      </c>
      <c r="D69" s="3">
        <v>46.016699053525826</v>
      </c>
    </row>
    <row r="70" spans="1:4" x14ac:dyDescent="0.25">
      <c r="A70" s="1">
        <v>2016</v>
      </c>
      <c r="B70" s="3">
        <v>18.567178568575503</v>
      </c>
      <c r="C70" s="3">
        <v>24.118333484618965</v>
      </c>
      <c r="D70" s="3">
        <v>41.585851412420979</v>
      </c>
    </row>
    <row r="71" spans="1:4" x14ac:dyDescent="0.25">
      <c r="A71" s="1">
        <v>2017</v>
      </c>
      <c r="B71" s="3">
        <v>17.421584088316685</v>
      </c>
      <c r="C71" s="3">
        <v>23.310268535056551</v>
      </c>
      <c r="D71" s="3">
        <v>47.403361972724127</v>
      </c>
    </row>
    <row r="72" spans="1:4" x14ac:dyDescent="0.25">
      <c r="D7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Data for Figure 1</vt:lpstr>
      <vt:lpstr>Figure 1</vt:lpstr>
      <vt:lpstr>Data for Figure 2</vt:lpstr>
      <vt:lpstr>Figure 2</vt:lpstr>
      <vt:lpstr>Data for Figure 3</vt:lpstr>
      <vt:lpstr>Figure 3</vt:lpstr>
      <vt:lpstr>Data for Figure 4</vt:lpstr>
      <vt:lpstr>Figure 4</vt:lpstr>
      <vt:lpstr>Data for Figure 5</vt:lpstr>
      <vt:lpstr>Figure 5</vt:lpstr>
      <vt:lpstr>Data for Figure 6</vt:lpstr>
      <vt:lpstr>Figure 6a</vt:lpstr>
      <vt:lpstr>Figure 6b</vt:lpstr>
      <vt:lpstr>Data for Figure 7</vt:lpstr>
      <vt:lpstr>Figure 7</vt:lpstr>
      <vt:lpstr>Data for Figure 8</vt:lpstr>
      <vt:lpstr>Figure 8</vt:lpstr>
      <vt:lpstr>Data for Figure 9</vt:lpstr>
      <vt:lpstr>Figure 9</vt:lpstr>
      <vt:lpstr>Data for Figure 10</vt:lpstr>
      <vt:lpstr>Figure 10</vt:lpstr>
      <vt:lpstr>Data for Figure 11</vt:lpstr>
      <vt:lpstr>Figure 11</vt:lpstr>
      <vt:lpstr>Data for Figure 12</vt:lpstr>
      <vt:lpstr>Figure 12</vt:lpstr>
      <vt:lpstr>Data for Figure 13</vt:lpstr>
      <vt:lpstr>Figure 13</vt:lpstr>
      <vt:lpstr>Data for Figure 14</vt:lpstr>
      <vt:lpstr>Figure 14</vt:lpstr>
      <vt:lpstr>Data for Figure 15</vt:lpstr>
      <vt:lpstr>Figure 15</vt:lpstr>
      <vt:lpstr>Data for Figure 16</vt:lpstr>
      <vt:lpstr>Figure 16</vt:lpstr>
    </vt:vector>
  </TitlesOfParts>
  <Company>Loyola University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Diaz, Julian</dc:creator>
  <cp:lastModifiedBy>16125</cp:lastModifiedBy>
  <dcterms:created xsi:type="dcterms:W3CDTF">2018-07-21T08:54:07Z</dcterms:created>
  <dcterms:modified xsi:type="dcterms:W3CDTF">2022-02-18T19:35:28Z</dcterms:modified>
</cp:coreProperties>
</file>