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AB35326D-D652-4425-871E-B5B8C129D7F3}" xr6:coauthVersionLast="47" xr6:coauthVersionMax="47" xr10:uidLastSave="{00000000-0000-0000-0000-000000000000}"/>
  <bookViews>
    <workbookView xWindow="4008" yWindow="3384" windowWidth="17280" windowHeight="8976" tabRatio="654" firstSheet="2" activeTab="5" xr2:uid="{00000000-000D-0000-FFFF-FFFF00000000}"/>
  </bookViews>
  <sheets>
    <sheet name="Data for Figure 20" sheetId="6" r:id="rId1"/>
    <sheet name="Monthly" sheetId="2" r:id="rId2"/>
    <sheet name="Quarterly" sheetId="3" r:id="rId3"/>
    <sheet name="Data Figure 15" sheetId="4" r:id="rId4"/>
    <sheet name="Annual" sheetId="1" r:id="rId5"/>
    <sheet name="Figure 1" sheetId="7" r:id="rId6"/>
    <sheet name="Figure 2" sheetId="8" r:id="rId7"/>
    <sheet name="Figure 3" sheetId="21" r:id="rId8"/>
    <sheet name="Figure 4" sheetId="20" r:id="rId9"/>
    <sheet name="Figure 5" sheetId="19" r:id="rId10"/>
    <sheet name="Figure 6" sheetId="18" r:id="rId11"/>
    <sheet name="Figure 7" sheetId="17" r:id="rId12"/>
    <sheet name="Figure 8" sheetId="16" r:id="rId13"/>
    <sheet name="Figure 9" sheetId="15" r:id="rId14"/>
    <sheet name="Figure 10" sheetId="14" r:id="rId15"/>
    <sheet name="Figure 11" sheetId="13" r:id="rId16"/>
    <sheet name="Figure 12" sheetId="12" r:id="rId17"/>
    <sheet name="Figure 13" sheetId="11" r:id="rId18"/>
    <sheet name="Figure 14" sheetId="10" r:id="rId19"/>
    <sheet name="Figure 15" sheetId="25" r:id="rId20"/>
    <sheet name="Figure 16" sheetId="23" r:id="rId21"/>
    <sheet name="Figure 17" sheetId="9" r:id="rId22"/>
    <sheet name="Figure 18" sheetId="24" r:id="rId23"/>
    <sheet name="Figure 19" sheetId="22" r:id="rId24"/>
    <sheet name="Figure 20" sheetId="26" r:id="rId25"/>
    <sheet name="Figure 21" sheetId="27" r:id="rId26"/>
    <sheet name="Figure 22" sheetId="28" r:id="rId27"/>
    <sheet name="Figure 23" sheetId="29" r:id="rId28"/>
    <sheet name="Figure 24" sheetId="30" r:id="rId29"/>
    <sheet name="Figure 25" sheetId="31" r:id="rId30"/>
    <sheet name="Figure 26" sheetId="32" r:id="rId31"/>
    <sheet name="Figure 27" sheetId="33" r:id="rId32"/>
    <sheet name="Figure 28" sheetId="34" r:id="rId33"/>
    <sheet name="Figure 29" sheetId="35" r:id="rId34"/>
    <sheet name="Figure 30" sheetId="36" r:id="rId35"/>
    <sheet name="Annex 3 - BC decomposition" sheetId="5" r:id="rId36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1" i="25" l="1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4" i="29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4" i="27"/>
  <c r="B5" i="26"/>
  <c r="C5" i="26"/>
  <c r="B6" i="26"/>
  <c r="C6" i="26"/>
  <c r="B7" i="26"/>
  <c r="C7" i="26"/>
  <c r="B8" i="26"/>
  <c r="C8" i="26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20" i="26"/>
  <c r="C20" i="26"/>
  <c r="B21" i="26"/>
  <c r="C21" i="26"/>
  <c r="B22" i="26"/>
  <c r="C22" i="26"/>
  <c r="B23" i="26"/>
  <c r="C23" i="26"/>
  <c r="B24" i="26"/>
  <c r="C24" i="26"/>
  <c r="B25" i="26"/>
  <c r="C25" i="26"/>
  <c r="B26" i="26"/>
  <c r="C26" i="26"/>
  <c r="B27" i="26"/>
  <c r="C27" i="26"/>
  <c r="B28" i="26"/>
  <c r="C28" i="26"/>
  <c r="B29" i="26"/>
  <c r="C29" i="26"/>
  <c r="B30" i="26"/>
  <c r="C30" i="26"/>
  <c r="B31" i="26"/>
  <c r="C31" i="26"/>
  <c r="B32" i="26"/>
  <c r="C32" i="26"/>
  <c r="B33" i="26"/>
  <c r="C33" i="26"/>
  <c r="B34" i="26"/>
  <c r="C34" i="26"/>
  <c r="C4" i="26"/>
  <c r="B4" i="26"/>
  <c r="B5" i="25"/>
  <c r="C5" i="25"/>
  <c r="B6" i="25"/>
  <c r="C6" i="25"/>
  <c r="B7" i="25"/>
  <c r="C7" i="25"/>
  <c r="B8" i="25"/>
  <c r="C8" i="25"/>
  <c r="B9" i="25"/>
  <c r="C9" i="25"/>
  <c r="B10" i="25"/>
  <c r="C10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0" i="25"/>
  <c r="C20" i="25"/>
  <c r="B21" i="25"/>
  <c r="C21" i="25"/>
  <c r="B22" i="25"/>
  <c r="C22" i="25"/>
  <c r="B23" i="25"/>
  <c r="C23" i="25"/>
  <c r="B24" i="25"/>
  <c r="C24" i="25"/>
  <c r="B25" i="25"/>
  <c r="C25" i="25"/>
  <c r="B26" i="25"/>
  <c r="C26" i="25"/>
  <c r="B27" i="25"/>
  <c r="C27" i="25"/>
  <c r="B28" i="25"/>
  <c r="C28" i="25"/>
  <c r="B29" i="25"/>
  <c r="C29" i="25"/>
  <c r="B30" i="25"/>
  <c r="C30" i="25"/>
  <c r="B31" i="25"/>
  <c r="C31" i="25"/>
  <c r="B32" i="25"/>
  <c r="C32" i="25"/>
  <c r="B33" i="25"/>
  <c r="C33" i="25"/>
  <c r="B34" i="25"/>
  <c r="C34" i="25"/>
  <c r="B35" i="25"/>
  <c r="C35" i="25"/>
  <c r="B36" i="25"/>
  <c r="C36" i="25"/>
  <c r="B37" i="25"/>
  <c r="C37" i="25"/>
  <c r="B38" i="25"/>
  <c r="C38" i="25"/>
  <c r="B39" i="25"/>
  <c r="C39" i="25"/>
  <c r="B40" i="25"/>
  <c r="C40" i="25"/>
  <c r="B41" i="25"/>
  <c r="C41" i="25"/>
  <c r="C4" i="25"/>
  <c r="B4" i="25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B69" i="22"/>
  <c r="C69" i="22"/>
  <c r="B70" i="22"/>
  <c r="C70" i="22"/>
  <c r="B71" i="22"/>
  <c r="C71" i="22"/>
  <c r="B72" i="22"/>
  <c r="C72" i="22"/>
  <c r="B73" i="22"/>
  <c r="C73" i="22"/>
  <c r="B74" i="22"/>
  <c r="C74" i="22"/>
  <c r="B75" i="22"/>
  <c r="C75" i="22"/>
  <c r="B76" i="22"/>
  <c r="C76" i="22"/>
  <c r="B77" i="22"/>
  <c r="C77" i="22"/>
  <c r="B78" i="22"/>
  <c r="C78" i="22"/>
  <c r="B79" i="22"/>
  <c r="C79" i="22"/>
  <c r="B80" i="22"/>
  <c r="C80" i="22"/>
  <c r="B81" i="22"/>
  <c r="C81" i="22"/>
  <c r="B82" i="22"/>
  <c r="C82" i="22"/>
  <c r="B83" i="22"/>
  <c r="C83" i="22"/>
  <c r="B84" i="22"/>
  <c r="C84" i="22"/>
  <c r="B85" i="22"/>
  <c r="C85" i="22"/>
  <c r="B86" i="22"/>
  <c r="C86" i="22"/>
  <c r="B87" i="22"/>
  <c r="C87" i="22"/>
  <c r="C4" i="22"/>
  <c r="B4" i="22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B47" i="20"/>
  <c r="C47" i="20"/>
  <c r="B48" i="20"/>
  <c r="C48" i="20"/>
  <c r="B49" i="20"/>
  <c r="C49" i="20"/>
  <c r="B50" i="20"/>
  <c r="C50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B57" i="20"/>
  <c r="C57" i="20"/>
  <c r="B58" i="20"/>
  <c r="C58" i="20"/>
  <c r="B59" i="20"/>
  <c r="C59" i="20"/>
  <c r="B60" i="20"/>
  <c r="C60" i="20"/>
  <c r="B61" i="20"/>
  <c r="C61" i="20"/>
  <c r="C4" i="20"/>
  <c r="B4" i="20"/>
  <c r="B5" i="19"/>
  <c r="C5" i="19"/>
  <c r="D5" i="19"/>
  <c r="E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B12" i="19"/>
  <c r="C12" i="19"/>
  <c r="D12" i="19"/>
  <c r="E12" i="19"/>
  <c r="B13" i="19"/>
  <c r="C13" i="19"/>
  <c r="D13" i="19"/>
  <c r="E13" i="19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E4" i="19"/>
  <c r="D4" i="19"/>
  <c r="C4" i="19"/>
  <c r="B4" i="19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4" i="18"/>
  <c r="B5" i="17"/>
  <c r="C5" i="17"/>
  <c r="B6" i="17"/>
  <c r="C6" i="17"/>
  <c r="B7" i="17"/>
  <c r="C7" i="17"/>
  <c r="B8" i="17"/>
  <c r="C8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20" i="17"/>
  <c r="C20" i="17"/>
  <c r="B21" i="17"/>
  <c r="C21" i="17"/>
  <c r="B22" i="17"/>
  <c r="C22" i="17"/>
  <c r="B23" i="17"/>
  <c r="C23" i="17"/>
  <c r="B24" i="17"/>
  <c r="C24" i="17"/>
  <c r="B25" i="17"/>
  <c r="C25" i="17"/>
  <c r="B26" i="17"/>
  <c r="C26" i="17"/>
  <c r="B27" i="17"/>
  <c r="C27" i="17"/>
  <c r="B28" i="17"/>
  <c r="C28" i="17"/>
  <c r="B29" i="17"/>
  <c r="C29" i="17"/>
  <c r="B30" i="17"/>
  <c r="C30" i="17"/>
  <c r="B31" i="17"/>
  <c r="C31" i="17"/>
  <c r="B32" i="17"/>
  <c r="C32" i="17"/>
  <c r="B33" i="17"/>
  <c r="C33" i="17"/>
  <c r="B34" i="17"/>
  <c r="C34" i="17"/>
  <c r="B35" i="17"/>
  <c r="C35" i="17"/>
  <c r="B36" i="17"/>
  <c r="C36" i="17"/>
  <c r="B37" i="17"/>
  <c r="C37" i="17"/>
  <c r="C4" i="17"/>
  <c r="B4" i="17"/>
  <c r="B4" i="16"/>
  <c r="C4" i="16"/>
  <c r="B5" i="16"/>
  <c r="C5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B5" i="15"/>
  <c r="C5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23" i="15"/>
  <c r="C23" i="15"/>
  <c r="B24" i="15"/>
  <c r="C24" i="15"/>
  <c r="B25" i="15"/>
  <c r="C25" i="15"/>
  <c r="B26" i="15"/>
  <c r="C26" i="15"/>
  <c r="B27" i="15"/>
  <c r="C27" i="15"/>
  <c r="B28" i="15"/>
  <c r="C28" i="15"/>
  <c r="B29" i="15"/>
  <c r="C29" i="15"/>
  <c r="B30" i="15"/>
  <c r="C30" i="15"/>
  <c r="B31" i="15"/>
  <c r="C31" i="15"/>
  <c r="B32" i="15"/>
  <c r="C32" i="15"/>
  <c r="B33" i="15"/>
  <c r="C33" i="15"/>
  <c r="B34" i="15"/>
  <c r="C34" i="15"/>
  <c r="B35" i="15"/>
  <c r="C35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B47" i="15"/>
  <c r="C47" i="15"/>
  <c r="B48" i="15"/>
  <c r="C48" i="15"/>
  <c r="B49" i="15"/>
  <c r="C49" i="15"/>
  <c r="B50" i="15"/>
  <c r="C50" i="15"/>
  <c r="B51" i="15"/>
  <c r="C51" i="15"/>
  <c r="B52" i="15"/>
  <c r="C52" i="15"/>
  <c r="B53" i="15"/>
  <c r="C53" i="15"/>
  <c r="B54" i="15"/>
  <c r="C54" i="15"/>
  <c r="B55" i="15"/>
  <c r="C55" i="15"/>
  <c r="B56" i="15"/>
  <c r="C56" i="15"/>
  <c r="B57" i="15"/>
  <c r="C57" i="15"/>
  <c r="B58" i="15"/>
  <c r="C58" i="15"/>
  <c r="B59" i="15"/>
  <c r="C59" i="15"/>
  <c r="B60" i="15"/>
  <c r="C60" i="15"/>
  <c r="B61" i="15"/>
  <c r="C61" i="15"/>
  <c r="C4" i="15"/>
  <c r="B4" i="15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4" i="14"/>
  <c r="B4" i="14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2" i="12"/>
  <c r="C22" i="12"/>
  <c r="B23" i="12"/>
  <c r="C23" i="12"/>
  <c r="B24" i="12"/>
  <c r="C24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C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C4" i="12"/>
  <c r="B4" i="12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4" i="10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4" i="9"/>
  <c r="C4" i="9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B47" i="7"/>
  <c r="C47" i="7"/>
  <c r="B48" i="7"/>
  <c r="C48" i="7"/>
  <c r="B49" i="7"/>
  <c r="C49" i="7"/>
  <c r="B50" i="7"/>
  <c r="C50" i="7"/>
  <c r="B51" i="7"/>
  <c r="C51" i="7"/>
  <c r="B52" i="7"/>
  <c r="C52" i="7"/>
  <c r="B53" i="7"/>
  <c r="C53" i="7"/>
  <c r="B54" i="7"/>
  <c r="C54" i="7"/>
  <c r="B55" i="7"/>
  <c r="C55" i="7"/>
  <c r="B56" i="7"/>
  <c r="C56" i="7"/>
  <c r="B57" i="7"/>
  <c r="C57" i="7"/>
  <c r="B58" i="7"/>
  <c r="C58" i="7"/>
  <c r="B59" i="7"/>
  <c r="C59" i="7"/>
  <c r="B60" i="7"/>
  <c r="C60" i="7"/>
  <c r="B61" i="7"/>
  <c r="C61" i="7"/>
  <c r="C4" i="7"/>
  <c r="B4" i="7"/>
</calcChain>
</file>

<file path=xl/sharedStrings.xml><?xml version="1.0" encoding="utf-8"?>
<sst xmlns="http://schemas.openxmlformats.org/spreadsheetml/2006/main" count="1770" uniqueCount="412">
  <si>
    <t>Figure 1</t>
  </si>
  <si>
    <t>Per-capita real GDP</t>
  </si>
  <si>
    <t>2% annual growth</t>
  </si>
  <si>
    <t>Figure 2</t>
  </si>
  <si>
    <t>CPI inflation</t>
  </si>
  <si>
    <t>Figure 3</t>
  </si>
  <si>
    <t>Deficit</t>
  </si>
  <si>
    <t>Figure 4</t>
  </si>
  <si>
    <t>Total deficit</t>
  </si>
  <si>
    <t>Primary deficit</t>
  </si>
  <si>
    <t>Figure 5</t>
  </si>
  <si>
    <t>Nominal pesos</t>
  </si>
  <si>
    <t>Wage-indexed</t>
  </si>
  <si>
    <t>Inflation-indexed</t>
  </si>
  <si>
    <t>Foreign</t>
  </si>
  <si>
    <t>Figure 6</t>
  </si>
  <si>
    <t>Residual</t>
  </si>
  <si>
    <t>Figure 7</t>
  </si>
  <si>
    <t>Change in int reserves</t>
  </si>
  <si>
    <t>Figure 8</t>
  </si>
  <si>
    <t>Explanatory fators</t>
  </si>
  <si>
    <t>Figure 9</t>
  </si>
  <si>
    <t>Adjusted residual</t>
  </si>
  <si>
    <t>BC residual</t>
  </si>
  <si>
    <t>Figure 10</t>
  </si>
  <si>
    <t>Revenue</t>
  </si>
  <si>
    <t>Expenses</t>
  </si>
  <si>
    <t>Figure 11</t>
  </si>
  <si>
    <t>Int reserves</t>
  </si>
  <si>
    <t>Figure 12</t>
  </si>
  <si>
    <t>Currency depreciation</t>
  </si>
  <si>
    <t>Figure 13</t>
  </si>
  <si>
    <t>RER</t>
  </si>
  <si>
    <t>Figure 14</t>
  </si>
  <si>
    <t>Foreign-currency interest rate</t>
  </si>
  <si>
    <t>Net domestic credit</t>
  </si>
  <si>
    <t>URUGUAY</t>
  </si>
  <si>
    <t>Figure 16</t>
  </si>
  <si>
    <t>Adapted Calvo Ratio</t>
  </si>
  <si>
    <t>Figure 17</t>
  </si>
  <si>
    <t>RER-adjusted</t>
  </si>
  <si>
    <t>Observed</t>
  </si>
  <si>
    <t>Figure 18</t>
  </si>
  <si>
    <t>(M3 - int res)/GDP</t>
  </si>
  <si>
    <t>Figure 19</t>
  </si>
  <si>
    <t>Non-resident NFPS deposits in foreign currency</t>
  </si>
  <si>
    <t>Before</t>
  </si>
  <si>
    <t>After</t>
  </si>
  <si>
    <t>Fuentes</t>
  </si>
  <si>
    <t>Obligaciones</t>
  </si>
  <si>
    <t>Variación Deuda MN</t>
  </si>
  <si>
    <t>Variación Deuda ME</t>
  </si>
  <si>
    <t>Variación Deuda UI</t>
  </si>
  <si>
    <t>Variación Deuda UR</t>
  </si>
  <si>
    <t>Variación BM</t>
  </si>
  <si>
    <t>Impuesto inflacionario</t>
  </si>
  <si>
    <t>Déficit primario SPC</t>
  </si>
  <si>
    <t>Retorno real deuda MN</t>
  </si>
  <si>
    <t>Retorno real deuda ME</t>
  </si>
  <si>
    <t>Retorno real deuda UI</t>
  </si>
  <si>
    <t>Residuo</t>
  </si>
  <si>
    <t>Nominal exchange rate</t>
  </si>
  <si>
    <t>Quarterly</t>
  </si>
  <si>
    <t>Monthly</t>
  </si>
  <si>
    <t>Figure 13: Public debt service restructured in 2003 (% GDP)</t>
  </si>
  <si>
    <t>Title</t>
  </si>
  <si>
    <t>Log of per-capita GDP</t>
  </si>
  <si>
    <t>GDP</t>
  </si>
  <si>
    <t>2% trend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</si>
  <si>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</si>
  <si>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</si>
  <si>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</si>
  <si>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</si>
  <si>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</si>
  <si>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</si>
  <si>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</si>
  <si>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</si>
  <si>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</si>
  <si>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</si>
  <si>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</si>
  <si>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</si>
  <si>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</si>
  <si>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</si>
  <si>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</si>
  <si>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</si>
  <si>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</si>
  <si>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</si>
  <si>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</si>
  <si>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</si>
  <si>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</si>
  <si>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</si>
  <si>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</si>
  <si>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</si>
  <si>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</si>
  <si>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</si>
  <si>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</si>
  <si>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</si>
  <si>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</si>
  <si>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</si>
  <si>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</si>
  <si>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</si>
  <si>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</si>
  <si>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</si>
  <si>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</si>
  <si>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</si>
  <si>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</si>
  <si>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</si>
  <si>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</si>
  <si>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</si>
  <si>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</si>
  <si>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</si>
  <si>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</si>
  <si>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</si>
  <si>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</si>
  <si>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</si>
  <si>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</si>
  <si>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</si>
  <si>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</si>
  <si>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</si>
  <si>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</si>
  <si>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</si>
  <si>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</si>
  <si>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</si>
  <si>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</si>
  <si>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</si>
  <si>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</si>
  <si>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</si>
  <si>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Inflation</t>
  </si>
  <si>
    <t>RER-adjusted gross public debt, percent of GDP, base year=2008</t>
  </si>
  <si>
    <t>RER adjusted</t>
  </si>
  <si>
    <t>observed</t>
  </si>
  <si>
    <t>r</t>
  </si>
  <si>
    <t>Interest rate* of public debt in foreign currency</t>
  </si>
  <si>
    <t>rer</t>
  </si>
  <si>
    <t>currency depreciation</t>
  </si>
  <si>
    <t>Currency depreciation and CPI inflation</t>
  </si>
  <si>
    <t>Real exchange rate Uruguay - U.S.</t>
  </si>
  <si>
    <t>International reserves, percent of GDP</t>
  </si>
  <si>
    <t>reserves</t>
  </si>
  <si>
    <t>Central government: revenue and expenses, percent GDP</t>
  </si>
  <si>
    <t>revenue</t>
  </si>
  <si>
    <t>expenses</t>
  </si>
  <si>
    <t>Adjusted* and original residuals, percent of GDP</t>
  </si>
  <si>
    <t>adjusted residual</t>
  </si>
  <si>
    <t>budget-constraint residual</t>
  </si>
  <si>
    <t>Residual and explanatory factors</t>
  </si>
  <si>
    <t>residual (t)</t>
  </si>
  <si>
    <t>explanatory factors</t>
  </si>
  <si>
    <t>Residual and international reserves</t>
  </si>
  <si>
    <t>Residual, percent of GDP</t>
  </si>
  <si>
    <t>residual</t>
  </si>
  <si>
    <t>Gross public debt by currency, percent of GDP</t>
  </si>
  <si>
    <t>foreign currency</t>
  </si>
  <si>
    <t>Overall and primary deficit of the public sector, percent of GDP</t>
  </si>
  <si>
    <t>overall deficit</t>
  </si>
  <si>
    <t>primary deficit</t>
  </si>
  <si>
    <t>deficit</t>
  </si>
  <si>
    <t>international reserves</t>
  </si>
  <si>
    <t>deposits</t>
  </si>
  <si>
    <t>Jan-1999</t>
  </si>
  <si>
    <t>Feb-1999</t>
  </si>
  <si>
    <t>Mar-1999</t>
  </si>
  <si>
    <t>Apr-1999</t>
  </si>
  <si>
    <t>May-1999</t>
  </si>
  <si>
    <t>Jun-1999</t>
  </si>
  <si>
    <t>Jul-1999</t>
  </si>
  <si>
    <t>Aug-1999</t>
  </si>
  <si>
    <t>Sep-1999</t>
  </si>
  <si>
    <t>Oct-1999</t>
  </si>
  <si>
    <t>Nov-1999</t>
  </si>
  <si>
    <t>Dec-1999</t>
  </si>
  <si>
    <t>Jan-2000</t>
  </si>
  <si>
    <t>Feb-2000</t>
  </si>
  <si>
    <t>Mar-2000</t>
  </si>
  <si>
    <t>Apr-2000</t>
  </si>
  <si>
    <t>May-2000</t>
  </si>
  <si>
    <t>Jun-2000</t>
  </si>
  <si>
    <t>Jul-2000</t>
  </si>
  <si>
    <t>Aug-2000</t>
  </si>
  <si>
    <t>Sep-2000</t>
  </si>
  <si>
    <t>Oct-2000</t>
  </si>
  <si>
    <t>Nov-2000</t>
  </si>
  <si>
    <t>Dec-2000</t>
  </si>
  <si>
    <t>Jan-2001</t>
  </si>
  <si>
    <t>Feb-2001</t>
  </si>
  <si>
    <t>Mar-2001</t>
  </si>
  <si>
    <t>Apr-2001</t>
  </si>
  <si>
    <t>May-2001</t>
  </si>
  <si>
    <t>Jun-2001</t>
  </si>
  <si>
    <t>Jul-2001</t>
  </si>
  <si>
    <t>Aug-2001</t>
  </si>
  <si>
    <t>Sep-2001</t>
  </si>
  <si>
    <t>Oct-2001</t>
  </si>
  <si>
    <t>Nov-2001</t>
  </si>
  <si>
    <t>Dec-2001</t>
  </si>
  <si>
    <t>Jan-2002</t>
  </si>
  <si>
    <t>Feb-2002</t>
  </si>
  <si>
    <t>Mar-2002</t>
  </si>
  <si>
    <t>Apr-2002</t>
  </si>
  <si>
    <t>May-2002</t>
  </si>
  <si>
    <t>Jun-2002</t>
  </si>
  <si>
    <t>Jul-2002</t>
  </si>
  <si>
    <t>Aug-2002</t>
  </si>
  <si>
    <t>Sep-2002</t>
  </si>
  <si>
    <t>Oct-2002</t>
  </si>
  <si>
    <t>Nov-2002</t>
  </si>
  <si>
    <t>Dec-2002</t>
  </si>
  <si>
    <t>Jan-2003</t>
  </si>
  <si>
    <t>Feb-2003</t>
  </si>
  <si>
    <t>Mar-2003</t>
  </si>
  <si>
    <t>Apr-2003</t>
  </si>
  <si>
    <t>May-2003</t>
  </si>
  <si>
    <t>Jun-2003</t>
  </si>
  <si>
    <t>Jul-2003</t>
  </si>
  <si>
    <t>Aug-2003</t>
  </si>
  <si>
    <t>Sep-2003</t>
  </si>
  <si>
    <t>Oct-2003</t>
  </si>
  <si>
    <t>Nov-2003</t>
  </si>
  <si>
    <t>Dec-2003</t>
  </si>
  <si>
    <t>Jan-2004</t>
  </si>
  <si>
    <t>Feb-2004</t>
  </si>
  <si>
    <t>Mar-2004</t>
  </si>
  <si>
    <t>Apr-2004</t>
  </si>
  <si>
    <t>May-2004</t>
  </si>
  <si>
    <t>Jun-2004</t>
  </si>
  <si>
    <t>Jul-2004</t>
  </si>
  <si>
    <t>Aug-2004</t>
  </si>
  <si>
    <t>Sep-2004</t>
  </si>
  <si>
    <t>Oct-2004</t>
  </si>
  <si>
    <t>Nov-2004</t>
  </si>
  <si>
    <t>Dec-2004</t>
  </si>
  <si>
    <t>Jan-2005</t>
  </si>
  <si>
    <t>Feb-2005</t>
  </si>
  <si>
    <t>Mar-2005</t>
  </si>
  <si>
    <t>Apr-2005</t>
  </si>
  <si>
    <t>May-2005</t>
  </si>
  <si>
    <t>Jun-2005</t>
  </si>
  <si>
    <t>Jul-2005</t>
  </si>
  <si>
    <t>Aug-2005</t>
  </si>
  <si>
    <t>Sep-2005</t>
  </si>
  <si>
    <t>Oct-2005</t>
  </si>
  <si>
    <t>Nov-2005</t>
  </si>
  <si>
    <t>Dec-2005</t>
  </si>
  <si>
    <t>Q1-1981</t>
  </si>
  <si>
    <t>Q2-1981</t>
  </si>
  <si>
    <t>Q3-1981</t>
  </si>
  <si>
    <t>Q4-1981</t>
  </si>
  <si>
    <t>Q1-1982</t>
  </si>
  <si>
    <t>Q2-1982</t>
  </si>
  <si>
    <t>Q3-1982</t>
  </si>
  <si>
    <t>Q4-1982</t>
  </si>
  <si>
    <t>Q1-1983</t>
  </si>
  <si>
    <t>Q2-1983</t>
  </si>
  <si>
    <t>Q3-1983</t>
  </si>
  <si>
    <t>Q4-1983</t>
  </si>
  <si>
    <t>Q1-1984</t>
  </si>
  <si>
    <t>Q2-1984</t>
  </si>
  <si>
    <t>Q3-1984</t>
  </si>
  <si>
    <t>Q4-1984</t>
  </si>
  <si>
    <t>ratio</t>
  </si>
  <si>
    <t>Q1-1999</t>
  </si>
  <si>
    <t>Q2-1999</t>
  </si>
  <si>
    <t>Q3-1999</t>
  </si>
  <si>
    <t>Q4-1999</t>
  </si>
  <si>
    <t>Q1-2000</t>
  </si>
  <si>
    <t>Q2-2000</t>
  </si>
  <si>
    <t>Q3-2000</t>
  </si>
  <si>
    <t>Q4-2000</t>
  </si>
  <si>
    <t>Q1-2001</t>
  </si>
  <si>
    <t>Q2-2001</t>
  </si>
  <si>
    <t>Q3-2001</t>
  </si>
  <si>
    <t>Q4-2001</t>
  </si>
  <si>
    <t>Q1-2002</t>
  </si>
  <si>
    <t>Q2-2002</t>
  </si>
  <si>
    <t>Q3-2002</t>
  </si>
  <si>
    <t>Q4-2002</t>
  </si>
  <si>
    <t>Q1-2003</t>
  </si>
  <si>
    <t>Q2-2003</t>
  </si>
  <si>
    <t>Q3-2003</t>
  </si>
  <si>
    <t>Q4-2003</t>
  </si>
  <si>
    <t>Q1-2004</t>
  </si>
  <si>
    <t>Q2-2004</t>
  </si>
  <si>
    <t>Q3-2004</t>
  </si>
  <si>
    <t>Q4-2004</t>
  </si>
  <si>
    <t>Q1-2005</t>
  </si>
  <si>
    <t>Q2-2005</t>
  </si>
  <si>
    <t>Q3-2005</t>
  </si>
  <si>
    <t>Q4-2005</t>
  </si>
  <si>
    <t>Q1-2006</t>
  </si>
  <si>
    <t>Q2-2006</t>
  </si>
  <si>
    <t>Q3-2006</t>
  </si>
  <si>
    <t>Q4-2006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</si>
  <si>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</si>
  <si>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</si>
  <si>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</si>
  <si>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</si>
  <si>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</si>
  <si>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</si>
  <si>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</si>
  <si>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</si>
  <si>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</si>
  <si>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</si>
  <si>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</si>
  <si>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</si>
  <si>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</si>
  <si>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</si>
  <si>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</si>
  <si>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</si>
  <si>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</si>
  <si>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</si>
  <si>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</si>
  <si>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</si>
  <si>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</si>
  <si>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</si>
  <si>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</si>
  <si>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</si>
  <si>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</si>
  <si>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</si>
  <si>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</si>
  <si>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</si>
  <si>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</si>
  <si>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</si>
  <si>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</si>
  <si>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</si>
  <si>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</si>
  <si>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</si>
  <si>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</si>
  <si>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</si>
  <si>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</si>
  <si>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</si>
  <si>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</si>
  <si>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</si>
  <si>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</si>
  <si>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</si>
  <si>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</si>
  <si>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</si>
  <si>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(M3 - international reserves) / GDP</t>
  </si>
  <si>
    <t>Mar-1980</t>
  </si>
  <si>
    <t>Jun-1980</t>
  </si>
  <si>
    <t>Sep-1980</t>
  </si>
  <si>
    <t>Dec-1980</t>
  </si>
  <si>
    <t>Mar-1981</t>
  </si>
  <si>
    <t>Apr-1981</t>
  </si>
  <si>
    <t>May-1981</t>
  </si>
  <si>
    <t>Jun-1981</t>
  </si>
  <si>
    <t>Jul-1981</t>
  </si>
  <si>
    <t>Aug-1981</t>
  </si>
  <si>
    <t>Sep-1981</t>
  </si>
  <si>
    <t>Oct-1981</t>
  </si>
  <si>
    <t>Nov-1981</t>
  </si>
  <si>
    <t>Dec-1981</t>
  </si>
  <si>
    <t>Jan-1982</t>
  </si>
  <si>
    <t>Feb-1982</t>
  </si>
  <si>
    <t>Mar-1982</t>
  </si>
  <si>
    <t>Apr-1982</t>
  </si>
  <si>
    <t>May-1982</t>
  </si>
  <si>
    <t>Jun-1982</t>
  </si>
  <si>
    <t>Jul-1982</t>
  </si>
  <si>
    <t>Aug-1982</t>
  </si>
  <si>
    <t>Sep-1982</t>
  </si>
  <si>
    <t>Oct-1982</t>
  </si>
  <si>
    <t>Nov-1982</t>
  </si>
  <si>
    <t>Dec-1982</t>
  </si>
  <si>
    <t>Jan-1983</t>
  </si>
  <si>
    <t>Feb-1983</t>
  </si>
  <si>
    <t>Mar-1983</t>
  </si>
  <si>
    <t>Apr-1983</t>
  </si>
  <si>
    <t>May-1983</t>
  </si>
  <si>
    <t>Jun-1983</t>
  </si>
  <si>
    <t>Jul-1983</t>
  </si>
  <si>
    <t>Aug-1983</t>
  </si>
  <si>
    <t>Sep-1983</t>
  </si>
  <si>
    <t>Oct-1983</t>
  </si>
  <si>
    <t>Nov-1983</t>
  </si>
  <si>
    <t>Dec-1983</t>
  </si>
  <si>
    <t>net domestic credit</t>
  </si>
  <si>
    <t>Public debt service restructured in 2003, percent of GDP*</t>
  </si>
  <si>
    <t>after</t>
  </si>
  <si>
    <t>before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</si>
  <si>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</si>
  <si>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</si>
  <si>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</si>
  <si>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</si>
  <si>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</si>
  <si>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</si>
  <si>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</si>
  <si>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</si>
  <si>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</si>
  <si>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</si>
  <si>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</si>
  <si>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</si>
  <si>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</si>
  <si>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</si>
  <si>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</si>
  <si>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</si>
  <si>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Change in peso-denominated public debt</t>
  </si>
  <si>
    <t>change</t>
  </si>
  <si>
    <t>Change in inflation-indexed public debt</t>
  </si>
  <si>
    <t>Change in foreign-currency public debt</t>
  </si>
  <si>
    <t>Change in monetary base</t>
  </si>
  <si>
    <t>Inflation tax</t>
  </si>
  <si>
    <t>Gross return on peso-denominated public debt</t>
  </si>
  <si>
    <t>Gross return on inflation-indexed public debt</t>
  </si>
  <si>
    <t>Gross return on foreign-currency public debt</t>
  </si>
  <si>
    <t>nominal</t>
  </si>
  <si>
    <t>wage-indexed</t>
  </si>
  <si>
    <t>inflation-indexed</t>
  </si>
  <si>
    <t>change in reserves / GDP</t>
  </si>
  <si>
    <t>Government deficit, percent of GDP</t>
  </si>
  <si>
    <t>Reserves and deposits in foreign currency, million U.S. dollars</t>
  </si>
  <si>
    <t>1982 BoP crisis, thousand pesos</t>
  </si>
  <si>
    <t>USD in pesos (right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</si>
</sst>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17" fontId="0" fillId="0" borderId="0" xfId="0" applyNumberFormat="1" applyFill="1" applyAlignment="1">
      <alignment horizontal="center"/>
    </xf>
    <xf numFmtId="17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7" fontId="0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quotePrefix="1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5'!$B$3</c:f>
              <c:strCache>
                <c:ptCount val="1"/>
                <c:pt idx="0">
                  <c:v>nominal</c:v>
                </c:pt>
              </c:strCache>
            </c:strRef>
          </c:tx>
          <c:spPr>
            <a:pattFill prst="wdUpDiag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'Figure 5'!$A$4:$A$61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5'!$B$4:$B$61</c:f>
              <c:numCache>
                <c:formatCode>0.00</c:formatCode>
                <c:ptCount val="58"/>
                <c:pt idx="0">
                  <c:v>13.388323639843925</c:v>
                </c:pt>
                <c:pt idx="1">
                  <c:v>13.043625209792234</c:v>
                </c:pt>
                <c:pt idx="2">
                  <c:v>13.004777783971894</c:v>
                </c:pt>
                <c:pt idx="3">
                  <c:v>10.797752981685862</c:v>
                </c:pt>
                <c:pt idx="4">
                  <c:v>7.9287870141327081</c:v>
                </c:pt>
                <c:pt idx="5">
                  <c:v>10.129237087279508</c:v>
                </c:pt>
                <c:pt idx="6">
                  <c:v>6.3431822324107934</c:v>
                </c:pt>
                <c:pt idx="7">
                  <c:v>6.0368984306388036</c:v>
                </c:pt>
                <c:pt idx="8">
                  <c:v>3.868291156109005</c:v>
                </c:pt>
                <c:pt idx="9">
                  <c:v>3.6874012202024846</c:v>
                </c:pt>
                <c:pt idx="10">
                  <c:v>3.3205959614938121</c:v>
                </c:pt>
                <c:pt idx="11">
                  <c:v>5.8115191927000502</c:v>
                </c:pt>
                <c:pt idx="12">
                  <c:v>3.6104329915687057</c:v>
                </c:pt>
                <c:pt idx="13">
                  <c:v>1.9373999334197134</c:v>
                </c:pt>
                <c:pt idx="14">
                  <c:v>0.73453875606585139</c:v>
                </c:pt>
                <c:pt idx="15">
                  <c:v>1.4271811078147438</c:v>
                </c:pt>
                <c:pt idx="16">
                  <c:v>3.4767104349397338</c:v>
                </c:pt>
                <c:pt idx="17">
                  <c:v>3.5896103385491358</c:v>
                </c:pt>
                <c:pt idx="18">
                  <c:v>2.6354186873585514</c:v>
                </c:pt>
                <c:pt idx="19">
                  <c:v>0.62725745422489143</c:v>
                </c:pt>
                <c:pt idx="20">
                  <c:v>0.80153819514435787</c:v>
                </c:pt>
                <c:pt idx="21">
                  <c:v>0.47375376313332818</c:v>
                </c:pt>
                <c:pt idx="22">
                  <c:v>0.72125982175571479</c:v>
                </c:pt>
                <c:pt idx="23">
                  <c:v>6.7257483596230694</c:v>
                </c:pt>
                <c:pt idx="24">
                  <c:v>6.4426076272784547</c:v>
                </c:pt>
                <c:pt idx="25">
                  <c:v>5.6572382261086389</c:v>
                </c:pt>
                <c:pt idx="26">
                  <c:v>7.896624234207593</c:v>
                </c:pt>
                <c:pt idx="27">
                  <c:v>7.4587936589798325</c:v>
                </c:pt>
                <c:pt idx="28">
                  <c:v>7.4943685260973352</c:v>
                </c:pt>
                <c:pt idx="29">
                  <c:v>7.4442766566384346</c:v>
                </c:pt>
                <c:pt idx="30">
                  <c:v>9.3863837156945085</c:v>
                </c:pt>
                <c:pt idx="31">
                  <c:v>3.8276120760288599</c:v>
                </c:pt>
                <c:pt idx="32">
                  <c:v>3.2775771189356284</c:v>
                </c:pt>
                <c:pt idx="33">
                  <c:v>3.8235532752418444</c:v>
                </c:pt>
                <c:pt idx="34">
                  <c:v>3.0026721087776829</c:v>
                </c:pt>
                <c:pt idx="35">
                  <c:v>1.5365058597579382</c:v>
                </c:pt>
                <c:pt idx="36">
                  <c:v>1.9808327396162062</c:v>
                </c:pt>
                <c:pt idx="37">
                  <c:v>4.9081051913183629</c:v>
                </c:pt>
                <c:pt idx="38">
                  <c:v>3.3570876761525725</c:v>
                </c:pt>
                <c:pt idx="39">
                  <c:v>3.7170158676511722</c:v>
                </c:pt>
                <c:pt idx="40">
                  <c:v>3.5759469517275058</c:v>
                </c:pt>
                <c:pt idx="41">
                  <c:v>9.2841111804942322</c:v>
                </c:pt>
                <c:pt idx="42">
                  <c:v>3.1475808323654686</c:v>
                </c:pt>
                <c:pt idx="43">
                  <c:v>4.3271988421861023</c:v>
                </c:pt>
                <c:pt idx="44">
                  <c:v>2.358214926695017</c:v>
                </c:pt>
                <c:pt idx="45">
                  <c:v>2.7678174042049046</c:v>
                </c:pt>
                <c:pt idx="46">
                  <c:v>3.3854732604578643</c:v>
                </c:pt>
                <c:pt idx="47">
                  <c:v>4.740029061575032</c:v>
                </c:pt>
                <c:pt idx="48">
                  <c:v>2.9746115359457459</c:v>
                </c:pt>
                <c:pt idx="49">
                  <c:v>4.1743885421821236</c:v>
                </c:pt>
                <c:pt idx="50">
                  <c:v>6.5757339865856368</c:v>
                </c:pt>
                <c:pt idx="51">
                  <c:v>8.0053431283301908</c:v>
                </c:pt>
                <c:pt idx="52">
                  <c:v>8.8151725118988935</c:v>
                </c:pt>
                <c:pt idx="53">
                  <c:v>11.290297630979355</c:v>
                </c:pt>
                <c:pt idx="54">
                  <c:v>12.15886134300357</c:v>
                </c:pt>
                <c:pt idx="55">
                  <c:v>10.194248918510691</c:v>
                </c:pt>
                <c:pt idx="56">
                  <c:v>10.38681460911058</c:v>
                </c:pt>
                <c:pt idx="57">
                  <c:v>15.923257784941091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F19-A4E5-42A37C331240}"/>
            </c:ext>
          </c:extLst>
        </c:ser>
        <c:ser>
          <c:idx val="1"/>
          <c:order val="1"/>
          <c:tx>
            <c:strRef>
              <c:f>'Figure 5'!$C$3</c:f>
              <c:strCache>
                <c:ptCount val="1"/>
                <c:pt idx="0">
                  <c:v>wage-indexed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cat>
            <c:strRef>
              <c:f>'Figure 5'!$A$4:$A$61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5'!$C$4:$C$61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0.28440219421315466</c:v>
                </c:pt>
                <c:pt idx="10">
                  <c:v>0.44848342521495888</c:v>
                </c:pt>
                <c:pt idx="11">
                  <c:v>0.66382377559190697</c:v>
                </c:pt>
                <c:pt idx="12">
                  <c:v>0.60510898499472421</c:v>
                </c:pt>
                <c:pt idx="13">
                  <c:v>1.4477142273939219</c:v>
                </c:pt>
                <c:pt idx="14">
                  <c:v>2.1815478315172712</c:v>
                </c:pt>
                <c:pt idx="15">
                  <c:v>2.1439076969170743</c:v>
                </c:pt>
                <c:pt idx="16">
                  <c:v>2.821869559680672</c:v>
                </c:pt>
                <c:pt idx="17">
                  <c:v>2.6972215508422224</c:v>
                </c:pt>
                <c:pt idx="18">
                  <c:v>3.5483123181377301</c:v>
                </c:pt>
                <c:pt idx="19">
                  <c:v>3.7904605123150263</c:v>
                </c:pt>
                <c:pt idx="20">
                  <c:v>3.3195041341818761</c:v>
                </c:pt>
                <c:pt idx="21">
                  <c:v>3.127383751487117</c:v>
                </c:pt>
                <c:pt idx="22">
                  <c:v>2.9889803566436841</c:v>
                </c:pt>
                <c:pt idx="23">
                  <c:v>2.6579749967220967</c:v>
                </c:pt>
                <c:pt idx="24">
                  <c:v>2.3872167023651163</c:v>
                </c:pt>
                <c:pt idx="25">
                  <c:v>2.1287485634969223</c:v>
                </c:pt>
                <c:pt idx="26">
                  <c:v>2.1475769678099264</c:v>
                </c:pt>
                <c:pt idx="27">
                  <c:v>1.5029157482678239</c:v>
                </c:pt>
                <c:pt idx="28">
                  <c:v>0.54730489018753237</c:v>
                </c:pt>
                <c:pt idx="29">
                  <c:v>0.53652223406745958</c:v>
                </c:pt>
                <c:pt idx="30">
                  <c:v>0.49030199560028936</c:v>
                </c:pt>
                <c:pt idx="31">
                  <c:v>0.10983614476832226</c:v>
                </c:pt>
                <c:pt idx="32">
                  <c:v>9.2135977309808881E-2</c:v>
                </c:pt>
                <c:pt idx="33">
                  <c:v>3.5843010969896297E-2</c:v>
                </c:pt>
                <c:pt idx="34">
                  <c:v>3.0364505639054438E-2</c:v>
                </c:pt>
                <c:pt idx="35">
                  <c:v>2.5537537464253683E-2</c:v>
                </c:pt>
                <c:pt idx="36">
                  <c:v>2.7503822004471792E-2</c:v>
                </c:pt>
                <c:pt idx="37">
                  <c:v>3.5459796620568515E-2</c:v>
                </c:pt>
                <c:pt idx="38">
                  <c:v>5.2383981134734844E-2</c:v>
                </c:pt>
                <c:pt idx="39">
                  <c:v>9.1050504924393899E-2</c:v>
                </c:pt>
                <c:pt idx="40">
                  <c:v>0.14969241645659354</c:v>
                </c:pt>
                <c:pt idx="41">
                  <c:v>0.20659482413437932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1.9503092164134428</c:v>
                </c:pt>
                <c:pt idx="55">
                  <c:v>1.9032578981258648</c:v>
                </c:pt>
                <c:pt idx="56">
                  <c:v>1.857293844700876</c:v>
                </c:pt>
                <c:pt idx="57">
                  <c:v>1.9145159376495455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F19-A4E5-42A37C331240}"/>
            </c:ext>
          </c:extLst>
        </c:ser>
        <c:ser>
          <c:idx val="2"/>
          <c:order val="2"/>
          <c:tx>
            <c:strRef>
              <c:f>'Figure 5'!$D$3</c:f>
              <c:strCache>
                <c:ptCount val="1"/>
                <c:pt idx="0">
                  <c:v>inflation-indexed</c:v>
                </c:pt>
              </c:strCache>
            </c:strRef>
          </c:tx>
          <c:spPr>
            <a:pattFill prst="pct75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'Figure 5'!$A$4:$A$61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5'!$D$4:$D$61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1.7154488154662095</c:v>
                </c:pt>
                <c:pt idx="43">
                  <c:v>4.371210004456473</c:v>
                </c:pt>
                <c:pt idx="44">
                  <c:v>8.9582600867323539</c:v>
                </c:pt>
                <c:pt idx="45">
                  <c:v>9.6007206144293651</c:v>
                </c:pt>
                <c:pt idx="46">
                  <c:v>12.460274158867168</c:v>
                </c:pt>
                <c:pt idx="47">
                  <c:v>17.293096537431669</c:v>
                </c:pt>
                <c:pt idx="48">
                  <c:v>18.655359011841753</c:v>
                </c:pt>
                <c:pt idx="49">
                  <c:v>18.440723404977426</c:v>
                </c:pt>
                <c:pt idx="50">
                  <c:v>19.804121874232766</c:v>
                </c:pt>
                <c:pt idx="51">
                  <c:v>22.336783391352647</c:v>
                </c:pt>
                <c:pt idx="52">
                  <c:v>24.340251828972757</c:v>
                </c:pt>
                <c:pt idx="53">
                  <c:v>24.646790963782315</c:v>
                </c:pt>
                <c:pt idx="54">
                  <c:v>19.929528822419204</c:v>
                </c:pt>
                <c:pt idx="55">
                  <c:v>17.442242725666478</c:v>
                </c:pt>
                <c:pt idx="56">
                  <c:v>16.15564603984604</c:v>
                </c:pt>
                <c:pt idx="57">
                  <c:v>20.595703008316839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F19-A4E5-42A37C331240}"/>
            </c:ext>
          </c:extLst>
        </c:ser>
        <c:ser>
          <c:idx val="3"/>
          <c:order val="3"/>
          <c:tx>
            <c:strRef>
              <c:f>'Figure 5'!$E$3</c:f>
              <c:strCache>
                <c:ptCount val="1"/>
                <c:pt idx="0">
                  <c:v>foreign currency</c:v>
                </c:pt>
              </c:strCache>
            </c:strRef>
          </c:tx>
          <c:spPr>
            <a:pattFill prst="wdDnDiag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'Figure 5'!$A$4:$A$61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5'!$E$4:$E$61</c:f>
              <c:numCache>
                <c:formatCode>0.00</c:formatCode>
                <c:ptCount val="58"/>
                <c:pt idx="0">
                  <c:v>16.455863947581534</c:v>
                </c:pt>
                <c:pt idx="1">
                  <c:v>13.921812604896116</c:v>
                </c:pt>
                <c:pt idx="2">
                  <c:v>17.886859551927525</c:v>
                </c:pt>
                <c:pt idx="3">
                  <c:v>21.745037362010532</c:v>
                </c:pt>
                <c:pt idx="4">
                  <c:v>16.647231537834951</c:v>
                </c:pt>
                <c:pt idx="5">
                  <c:v>32.873143749891305</c:v>
                </c:pt>
                <c:pt idx="6">
                  <c:v>21.813623318011679</c:v>
                </c:pt>
                <c:pt idx="7">
                  <c:v>33.425563363890689</c:v>
                </c:pt>
                <c:pt idx="8">
                  <c:v>21.364030451907805</c:v>
                </c:pt>
                <c:pt idx="9">
                  <c:v>16.699391243728424</c:v>
                </c:pt>
                <c:pt idx="10">
                  <c:v>14.767924300875812</c:v>
                </c:pt>
                <c:pt idx="11">
                  <c:v>14.147770013563226</c:v>
                </c:pt>
                <c:pt idx="12">
                  <c:v>35.639598552841761</c:v>
                </c:pt>
                <c:pt idx="13">
                  <c:v>23.076972468732514</c:v>
                </c:pt>
                <c:pt idx="14">
                  <c:v>30.029865431771196</c:v>
                </c:pt>
                <c:pt idx="15">
                  <c:v>35.747440508910863</c:v>
                </c:pt>
                <c:pt idx="16">
                  <c:v>39.25210225014505</c:v>
                </c:pt>
                <c:pt idx="17">
                  <c:v>30.731442063082508</c:v>
                </c:pt>
                <c:pt idx="18">
                  <c:v>27.018963918525703</c:v>
                </c:pt>
                <c:pt idx="19">
                  <c:v>18.984821413490945</c:v>
                </c:pt>
                <c:pt idx="20">
                  <c:v>15.363399984081392</c:v>
                </c:pt>
                <c:pt idx="21">
                  <c:v>16.829631167121391</c:v>
                </c:pt>
                <c:pt idx="22">
                  <c:v>67.532915483381601</c:v>
                </c:pt>
                <c:pt idx="23">
                  <c:v>90.103818330036418</c:v>
                </c:pt>
                <c:pt idx="24">
                  <c:v>104.04481163697309</c:v>
                </c:pt>
                <c:pt idx="25">
                  <c:v>114.62489190248965</c:v>
                </c:pt>
                <c:pt idx="26">
                  <c:v>94.47356590092329</c:v>
                </c:pt>
                <c:pt idx="27">
                  <c:v>85.704820221071031</c:v>
                </c:pt>
                <c:pt idx="28">
                  <c:v>87.425227474868493</c:v>
                </c:pt>
                <c:pt idx="29">
                  <c:v>89.451056201513282</c:v>
                </c:pt>
                <c:pt idx="30">
                  <c:v>88.751778421627805</c:v>
                </c:pt>
                <c:pt idx="31">
                  <c:v>64.149670277189855</c:v>
                </c:pt>
                <c:pt idx="32">
                  <c:v>52.013355505117232</c:v>
                </c:pt>
                <c:pt idx="33">
                  <c:v>43.670340930008031</c:v>
                </c:pt>
                <c:pt idx="34">
                  <c:v>42.69263785777995</c:v>
                </c:pt>
                <c:pt idx="35">
                  <c:v>41.535225862732403</c:v>
                </c:pt>
                <c:pt idx="36">
                  <c:v>39.543190444671964</c:v>
                </c:pt>
                <c:pt idx="37">
                  <c:v>38.192359513390855</c:v>
                </c:pt>
                <c:pt idx="38">
                  <c:v>35.890944654398467</c:v>
                </c:pt>
                <c:pt idx="39">
                  <c:v>33.731058196946286</c:v>
                </c:pt>
                <c:pt idx="40">
                  <c:v>39.09296757158247</c:v>
                </c:pt>
                <c:pt idx="41">
                  <c:v>42.961857941278211</c:v>
                </c:pt>
                <c:pt idx="42">
                  <c:v>104.71636772691193</c:v>
                </c:pt>
                <c:pt idx="43">
                  <c:v>102.42162486168698</c:v>
                </c:pt>
                <c:pt idx="44">
                  <c:v>82.763931626880122</c:v>
                </c:pt>
                <c:pt idx="45">
                  <c:v>69.744897938478829</c:v>
                </c:pt>
                <c:pt idx="46">
                  <c:v>59.786133716514634</c:v>
                </c:pt>
                <c:pt idx="47">
                  <c:v>46.401570533851782</c:v>
                </c:pt>
                <c:pt idx="48">
                  <c:v>46.097458128057568</c:v>
                </c:pt>
                <c:pt idx="49">
                  <c:v>40.697876996678822</c:v>
                </c:pt>
                <c:pt idx="50">
                  <c:v>32.687946058343989</c:v>
                </c:pt>
                <c:pt idx="51">
                  <c:v>27.949284282671087</c:v>
                </c:pt>
                <c:pt idx="52">
                  <c:v>24.565410881790839</c:v>
                </c:pt>
                <c:pt idx="53">
                  <c:v>24.075751527732649</c:v>
                </c:pt>
                <c:pt idx="54">
                  <c:v>26.704759418815854</c:v>
                </c:pt>
                <c:pt idx="55">
                  <c:v>34.682140079295479</c:v>
                </c:pt>
                <c:pt idx="56">
                  <c:v>32.116170306028501</c:v>
                </c:pt>
                <c:pt idx="57">
                  <c:v>27.496838476382084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F19-A4E5-42A37C33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781384"/>
        <c:axId val="436781712"/>
      </c:areaChart>
      <c:catAx>
        <c:axId val="43678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781712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367817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781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20'!$B$3</c:f>
              <c:strCache>
                <c:ptCount val="1"/>
                <c:pt idx="0">
                  <c:v>before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20'!$A$4:$A$34</c:f>
              <c:strCache>
                <c:ptCount val="3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  <c:pt idx="24">
                  <c:v>2027</c:v>
                </c:pt>
                <c:pt idx="25">
                  <c:v>2028</c:v>
                </c:pt>
                <c:pt idx="26">
                  <c:v>2029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  <c:pt idx="30">
                  <c:v>2033</c:v>
                </c:pt>
              </c:strCache>
            </c:strRef>
          </c:cat>
          <c:val>
            <c:numRef>
              <c:f>'Figure 20'!$B$4:$B$34</c:f>
              <c:numCache>
                <c:formatCode>0.00</c:formatCode>
                <c:ptCount val="31"/>
                <c:pt idx="0">
                  <c:v>4.5440287001368072</c:v>
                </c:pt>
                <c:pt idx="1">
                  <c:v>2.224772582171366</c:v>
                </c:pt>
                <c:pt idx="2">
                  <c:v>4.5950255281966488</c:v>
                </c:pt>
                <c:pt idx="3">
                  <c:v>6.3530286917435133</c:v>
                </c:pt>
                <c:pt idx="4">
                  <c:v>2.9775871738046331</c:v>
                </c:pt>
                <c:pt idx="5">
                  <c:v>2.4470467912071086</c:v>
                </c:pt>
                <c:pt idx="6">
                  <c:v>4.9291039372082883</c:v>
                </c:pt>
                <c:pt idx="7">
                  <c:v>3.9797587448871887</c:v>
                </c:pt>
                <c:pt idx="8">
                  <c:v>6.6182071380406811</c:v>
                </c:pt>
                <c:pt idx="9">
                  <c:v>4.5377860461191499</c:v>
                </c:pt>
                <c:pt idx="10">
                  <c:v>1.0166442454796658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2.7062018944846442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4.9169138472700764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4-4284-B45B-1EDFDC2B18E3}"/>
            </c:ext>
          </c:extLst>
        </c:ser>
        <c:ser>
          <c:idx val="1"/>
          <c:order val="1"/>
          <c:tx>
            <c:strRef>
              <c:f>'Figure 20'!$C$3</c:f>
              <c:strCache>
                <c:ptCount val="1"/>
                <c:pt idx="0">
                  <c:v>after</c:v>
                </c:pt>
              </c:strCache>
            </c:strRef>
          </c:tx>
          <c:spPr>
            <a:pattFill prst="wdDnDiag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20'!$A$4:$A$34</c:f>
              <c:strCache>
                <c:ptCount val="3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  <c:pt idx="24">
                  <c:v>2027</c:v>
                </c:pt>
                <c:pt idx="25">
                  <c:v>2028</c:v>
                </c:pt>
                <c:pt idx="26">
                  <c:v>2029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  <c:pt idx="30">
                  <c:v>2033</c:v>
                </c:pt>
              </c:strCache>
            </c:strRef>
          </c:cat>
          <c:val>
            <c:numRef>
              <c:f>'Figure 20'!$C$4:$C$34</c:f>
              <c:numCache>
                <c:formatCode>0.00</c:formatCode>
                <c:ptCount val="31"/>
                <c:pt idx="0">
                  <c:v>0.23224512421975205</c:v>
                </c:pt>
                <c:pt idx="1">
                  <c:v>0.36889850210139086</c:v>
                </c:pt>
                <c:pt idx="2">
                  <c:v>0.98382517860908736</c:v>
                </c:pt>
                <c:pt idx="3">
                  <c:v>0.7144007892923645</c:v>
                </c:pt>
                <c:pt idx="4">
                  <c:v>0.60192538183345201</c:v>
                </c:pt>
                <c:pt idx="5">
                  <c:v>1.8181908610003552</c:v>
                </c:pt>
                <c:pt idx="6">
                  <c:v>1.3465852371398861</c:v>
                </c:pt>
                <c:pt idx="7">
                  <c:v>2.7082160702187505</c:v>
                </c:pt>
                <c:pt idx="8">
                  <c:v>8.0861631622685106</c:v>
                </c:pt>
                <c:pt idx="9">
                  <c:v>1.900947599753845</c:v>
                </c:pt>
                <c:pt idx="10">
                  <c:v>5.2211163302855672</c:v>
                </c:pt>
                <c:pt idx="11">
                  <c:v>3.2321493447139247</c:v>
                </c:pt>
                <c:pt idx="12">
                  <c:v>5.5987010500971488</c:v>
                </c:pt>
                <c:pt idx="13">
                  <c:v>0.34910315264935121</c:v>
                </c:pt>
                <c:pt idx="14">
                  <c:v>0.76552265593844016</c:v>
                </c:pt>
                <c:pt idx="15">
                  <c:v>1.332620406860358</c:v>
                </c:pt>
                <c:pt idx="16">
                  <c:v>4.4304062298381401</c:v>
                </c:pt>
                <c:pt idx="17">
                  <c:v>0.21146585946278795</c:v>
                </c:pt>
                <c:pt idx="18">
                  <c:v>1.1547227555200621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0.31955119503483664</c:v>
                </c:pt>
                <c:pt idx="25">
                  <c:v>0</c:v>
                </c:pt>
                <c:pt idx="26">
                  <c:v>0</c:v>
                </c:pt>
                <c:pt idx="27">
                  <c:v>1.5874841108779094</c:v>
                </c:pt>
                <c:pt idx="28">
                  <c:v>2.4102518859167041</c:v>
                </c:pt>
                <c:pt idx="29">
                  <c:v>2.4102518859167041</c:v>
                </c:pt>
                <c:pt idx="30">
                  <c:v>4.8205037718334083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4-4284-B45B-1EDFDC2B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437840264"/>
        <c:axId val="437842232"/>
      </c:barChart>
      <c:catAx>
        <c:axId val="43784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8422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3784223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84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414337</xdr:colOff>
      <xdr:row>3</xdr:row>
      <xdr:rowOff>76200</xdr:rowOff>
    </xdr:from>
    <xdr:to>
      <xdr:col>13</xdr:col>
      <xdr:colOff>327937</xdr:colOff>
      <xdr:row>19</xdr:row>
      <xdr:rowOff>115800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243BE5-3819-4689-9208-515F3F94F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679132</xdr:colOff>
      <xdr:row>1</xdr:row>
      <xdr:rowOff>196215</xdr:rowOff>
    </xdr:from>
    <xdr:to>
      <xdr:col>11</xdr:col>
      <xdr:colOff>592732</xdr:colOff>
      <xdr:row>18</xdr:row>
      <xdr:rowOff>35790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2D00A9-D0E7-47F4-B9E8-C31BAFFC1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workbookViewId="0"/>
  </sheetViews>
  <sheetFormatPr defaultColWidth="11" defaultRowHeight="15.6" x14ac:dyDescent="0.3"/>
  <cols>
    <col min="1" max="1" width="7.09765625" customWidth="1"/>
    <col min="2" max="2" width="6.8984375" bestFit="1" customWidth="1"/>
    <col min="3" max="3" width="5.5" bestFit="1" customWidth="1"/>
  </cols>
  <sheetData>
    <row r="1" spans="1:3" x14ac:dyDescent="0.3">
      <c r="A1" s="8" t="s">
        <v>64</v>
      </c>
    </row>
    <row r="2" spans="1:3" x14ac:dyDescent="0.3">
      <c r="B2" s="6" t="s">
        <v>46</v>
      </c>
      <c r="C2" s="6" t="s">
        <v>47</v>
      </c>
    </row>
    <row r="3" spans="1:3" x14ac:dyDescent="0.3">
      <c r="A3" s="1">
        <v>2003</v>
      </c>
      <c r="B3" s="3">
        <v>4.5440287001368075E-2</v>
      </c>
      <c r="C3" s="3">
        <v>2.3224512421975204E-3</v>
      </c>
    </row>
    <row r="4" spans="1:3" x14ac:dyDescent="0.3">
      <c r="A4" s="1">
        <v>2004</v>
      </c>
      <c r="B4" s="3">
        <v>2.2247725821713662E-2</v>
      </c>
      <c r="C4" s="3">
        <v>3.6889850210139086E-3</v>
      </c>
    </row>
    <row r="5" spans="1:3" x14ac:dyDescent="0.3">
      <c r="A5" s="1">
        <v>2005</v>
      </c>
      <c r="B5" s="3">
        <v>4.5950255281966487E-2</v>
      </c>
      <c r="C5" s="3">
        <v>9.8382517860908739E-3</v>
      </c>
    </row>
    <row r="6" spans="1:3" x14ac:dyDescent="0.3">
      <c r="A6" s="1">
        <v>2006</v>
      </c>
      <c r="B6" s="3">
        <v>6.3530286917435133E-2</v>
      </c>
      <c r="C6" s="3">
        <v>7.1440078929236456E-3</v>
      </c>
    </row>
    <row r="7" spans="1:3" x14ac:dyDescent="0.3">
      <c r="A7" s="1">
        <v>2007</v>
      </c>
      <c r="B7" s="3">
        <v>2.9775871738046331E-2</v>
      </c>
      <c r="C7" s="3">
        <v>6.0192538183345204E-3</v>
      </c>
    </row>
    <row r="8" spans="1:3" x14ac:dyDescent="0.3">
      <c r="A8" s="1">
        <v>2008</v>
      </c>
      <c r="B8" s="3">
        <v>2.4470467912071085E-2</v>
      </c>
      <c r="C8" s="3">
        <v>1.8181908610003551E-2</v>
      </c>
    </row>
    <row r="9" spans="1:3" x14ac:dyDescent="0.3">
      <c r="A9" s="1">
        <v>2009</v>
      </c>
      <c r="B9" s="3">
        <v>4.9291039372082887E-2</v>
      </c>
      <c r="C9" s="3">
        <v>1.3465852371398862E-2</v>
      </c>
    </row>
    <row r="10" spans="1:3" x14ac:dyDescent="0.3">
      <c r="A10" s="1">
        <v>2010</v>
      </c>
      <c r="B10" s="3">
        <v>3.9797587448871886E-2</v>
      </c>
      <c r="C10" s="3">
        <v>2.7082160702187504E-2</v>
      </c>
    </row>
    <row r="11" spans="1:3" x14ac:dyDescent="0.3">
      <c r="A11" s="1">
        <v>2011</v>
      </c>
      <c r="B11" s="3">
        <v>6.6182071380406812E-2</v>
      </c>
      <c r="C11" s="3">
        <v>8.0861631622685101E-2</v>
      </c>
    </row>
    <row r="12" spans="1:3" x14ac:dyDescent="0.3">
      <c r="A12" s="1">
        <v>2012</v>
      </c>
      <c r="B12" s="3">
        <v>4.5377860461191501E-2</v>
      </c>
      <c r="C12" s="3">
        <v>1.9009475997538449E-2</v>
      </c>
    </row>
    <row r="13" spans="1:3" x14ac:dyDescent="0.3">
      <c r="A13" s="1">
        <v>2013</v>
      </c>
      <c r="B13" s="3">
        <v>1.0166442454796658E-2</v>
      </c>
      <c r="C13" s="3">
        <v>5.2211163302855669E-2</v>
      </c>
    </row>
    <row r="14" spans="1:3" x14ac:dyDescent="0.3">
      <c r="A14" s="1">
        <v>2014</v>
      </c>
      <c r="B14" s="3">
        <v>0</v>
      </c>
      <c r="C14" s="3">
        <v>3.2321493447139249E-2</v>
      </c>
    </row>
    <row r="15" spans="1:3" x14ac:dyDescent="0.3">
      <c r="A15" s="1">
        <v>2015</v>
      </c>
      <c r="B15" s="3">
        <v>0</v>
      </c>
      <c r="C15" s="3">
        <v>5.598701050097149E-2</v>
      </c>
    </row>
    <row r="16" spans="1:3" x14ac:dyDescent="0.3">
      <c r="A16" s="1">
        <v>2016</v>
      </c>
      <c r="B16" s="3">
        <v>0</v>
      </c>
      <c r="C16" s="3">
        <v>3.4910315264935119E-3</v>
      </c>
    </row>
    <row r="17" spans="1:3" x14ac:dyDescent="0.3">
      <c r="A17" s="1">
        <v>2017</v>
      </c>
      <c r="B17" s="3">
        <v>0</v>
      </c>
      <c r="C17" s="3">
        <v>7.6552265593844019E-3</v>
      </c>
    </row>
    <row r="18" spans="1:3" x14ac:dyDescent="0.3">
      <c r="A18" s="1">
        <v>2018</v>
      </c>
      <c r="B18" s="3">
        <v>0</v>
      </c>
      <c r="C18" s="3">
        <v>1.3326204068603579E-2</v>
      </c>
    </row>
    <row r="19" spans="1:3" x14ac:dyDescent="0.3">
      <c r="A19" s="1">
        <v>2019</v>
      </c>
      <c r="B19" s="3">
        <v>0</v>
      </c>
      <c r="C19" s="3">
        <v>4.4304062298381401E-2</v>
      </c>
    </row>
    <row r="20" spans="1:3" x14ac:dyDescent="0.3">
      <c r="A20" s="1">
        <v>2020</v>
      </c>
      <c r="B20" s="3">
        <v>0</v>
      </c>
      <c r="C20" s="3">
        <v>2.1146585946278797E-3</v>
      </c>
    </row>
    <row r="21" spans="1:3" x14ac:dyDescent="0.3">
      <c r="A21" s="1">
        <v>2021</v>
      </c>
      <c r="B21" s="3">
        <v>2.7062018944846441E-2</v>
      </c>
      <c r="C21" s="3">
        <v>1.154722755520062E-2</v>
      </c>
    </row>
    <row r="22" spans="1:3" x14ac:dyDescent="0.3">
      <c r="A22" s="1">
        <v>2022</v>
      </c>
      <c r="B22" s="3">
        <v>0</v>
      </c>
      <c r="C22" s="3">
        <v>0</v>
      </c>
    </row>
    <row r="23" spans="1:3" x14ac:dyDescent="0.3">
      <c r="A23" s="1">
        <v>2023</v>
      </c>
      <c r="B23" s="3">
        <v>0</v>
      </c>
      <c r="C23" s="3">
        <v>0</v>
      </c>
    </row>
    <row r="24" spans="1:3" x14ac:dyDescent="0.3">
      <c r="A24" s="1">
        <v>2024</v>
      </c>
      <c r="B24" s="3">
        <v>0</v>
      </c>
      <c r="C24" s="3">
        <v>0</v>
      </c>
    </row>
    <row r="25" spans="1:3" x14ac:dyDescent="0.3">
      <c r="A25" s="1">
        <v>2025</v>
      </c>
      <c r="B25" s="3">
        <v>0</v>
      </c>
      <c r="C25" s="3">
        <v>0</v>
      </c>
    </row>
    <row r="26" spans="1:3" x14ac:dyDescent="0.3">
      <c r="A26" s="1">
        <v>2026</v>
      </c>
      <c r="B26" s="3">
        <v>0</v>
      </c>
      <c r="C26" s="3">
        <v>0</v>
      </c>
    </row>
    <row r="27" spans="1:3" x14ac:dyDescent="0.3">
      <c r="A27" s="1">
        <v>2027</v>
      </c>
      <c r="B27" s="3">
        <v>4.9169138472700762E-2</v>
      </c>
      <c r="C27" s="3">
        <v>3.1955119503483667E-3</v>
      </c>
    </row>
    <row r="28" spans="1:3" x14ac:dyDescent="0.3">
      <c r="A28" s="1">
        <v>2028</v>
      </c>
      <c r="B28" s="3">
        <v>0</v>
      </c>
      <c r="C28" s="3">
        <v>0</v>
      </c>
    </row>
    <row r="29" spans="1:3" x14ac:dyDescent="0.3">
      <c r="A29" s="1">
        <v>2029</v>
      </c>
      <c r="B29" s="3">
        <v>0</v>
      </c>
      <c r="C29" s="3">
        <v>0</v>
      </c>
    </row>
    <row r="30" spans="1:3" x14ac:dyDescent="0.3">
      <c r="A30" s="1">
        <v>2030</v>
      </c>
      <c r="B30" s="3">
        <v>0</v>
      </c>
      <c r="C30" s="3">
        <v>1.5874841108779094E-2</v>
      </c>
    </row>
    <row r="31" spans="1:3" x14ac:dyDescent="0.3">
      <c r="A31" s="1">
        <v>2031</v>
      </c>
      <c r="B31" s="3">
        <v>0</v>
      </c>
      <c r="C31" s="3">
        <v>2.4102518859167039E-2</v>
      </c>
    </row>
    <row r="32" spans="1:3" x14ac:dyDescent="0.3">
      <c r="A32" s="1">
        <v>2032</v>
      </c>
      <c r="B32" s="3">
        <v>0</v>
      </c>
      <c r="C32" s="3">
        <v>2.4102518859167039E-2</v>
      </c>
    </row>
    <row r="33" spans="1:3" x14ac:dyDescent="0.3">
      <c r="A33" s="1">
        <v>2033</v>
      </c>
      <c r="B33" s="3">
        <v>0</v>
      </c>
      <c r="C33" s="3">
        <v>4.8205037718334079E-2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1"/>
  <sheetViews>
    <sheetView workbookViewId="0">
      <selection activeCell="P9" sqref="P9"/>
    </sheetView>
  </sheetViews>
  <sheetFormatPr defaultColWidth="9" defaultRowHeight="15.6" x14ac:dyDescent="0.3"/>
  <sheetData>
    <row r="1" spans="1:5" x14ac:dyDescent="0.3">
      <c r="A1" t="s">
        <v>65</v>
      </c>
      <c r="B1" t="s">
        <v>151</v>
      </c>
    </row>
    <row r="3" spans="1:5" x14ac:dyDescent="0.3">
      <c r="B3" s="15" t="s">
        <v>404</v>
      </c>
      <c r="C3" s="15" t="s">
        <v>405</v>
      </c>
      <c r="D3" t="s">
        <v>406</v>
      </c>
      <c r="E3" t="s">
        <v>152</v>
      </c>
    </row>
    <row r="4" spans="1:5" x14ac:dyDescent="0.3">
      <c r="A4" t="s">
        <v>69</v>
      </c>
      <c r="B4" s="16">
        <f>+Annual!H3*100</f>
        <v>13.388323639843925</v>
      </c>
      <c r="C4" s="16">
        <f>+Annual!I3*100</f>
        <v>0</v>
      </c>
      <c r="D4" s="16">
        <f>+Annual!J3*100</f>
        <v>0</v>
      </c>
      <c r="E4" s="16">
        <f>+Annual!K3*100</f>
        <v>16.455863947581534</v>
      </c>
    </row>
    <row r="5" spans="1:5" x14ac:dyDescent="0.3">
      <c r="A5" t="s">
        <v>70</v>
      </c>
      <c r="B5" s="16">
        <f>+Annual!H4*100</f>
        <v>13.043625209792234</v>
      </c>
      <c r="C5" s="16">
        <f>+Annual!I4*100</f>
        <v>0</v>
      </c>
      <c r="D5" s="16">
        <f>+Annual!J4*100</f>
        <v>0</v>
      </c>
      <c r="E5" s="16">
        <f>+Annual!K4*100</f>
        <v>13.921812604896116</v>
      </c>
    </row>
    <row r="6" spans="1:5" x14ac:dyDescent="0.3">
      <c r="A6" t="s">
        <v>71</v>
      </c>
      <c r="B6" s="16">
        <f>+Annual!H5*100</f>
        <v>13.004777783971894</v>
      </c>
      <c r="C6" s="16">
        <f>+Annual!I5*100</f>
        <v>0</v>
      </c>
      <c r="D6" s="16">
        <f>+Annual!J5*100</f>
        <v>0</v>
      </c>
      <c r="E6" s="16">
        <f>+Annual!K5*100</f>
        <v>17.886859551927525</v>
      </c>
    </row>
    <row r="7" spans="1:5" x14ac:dyDescent="0.3">
      <c r="A7" t="s">
        <v>72</v>
      </c>
      <c r="B7" s="16">
        <f>+Annual!H6*100</f>
        <v>10.797752981685862</v>
      </c>
      <c r="C7" s="16">
        <f>+Annual!I6*100</f>
        <v>0</v>
      </c>
      <c r="D7" s="16">
        <f>+Annual!J6*100</f>
        <v>0</v>
      </c>
      <c r="E7" s="16">
        <f>+Annual!K6*100</f>
        <v>21.745037362010532</v>
      </c>
    </row>
    <row r="8" spans="1:5" x14ac:dyDescent="0.3">
      <c r="A8" t="s">
        <v>73</v>
      </c>
      <c r="B8" s="16">
        <f>+Annual!H7*100</f>
        <v>7.9287870141327081</v>
      </c>
      <c r="C8" s="16">
        <f>+Annual!I7*100</f>
        <v>0</v>
      </c>
      <c r="D8" s="16">
        <f>+Annual!J7*100</f>
        <v>0</v>
      </c>
      <c r="E8" s="16">
        <f>+Annual!K7*100</f>
        <v>16.647231537834951</v>
      </c>
    </row>
    <row r="9" spans="1:5" x14ac:dyDescent="0.3">
      <c r="A9" t="s">
        <v>74</v>
      </c>
      <c r="B9" s="16">
        <f>+Annual!H8*100</f>
        <v>10.129237087279508</v>
      </c>
      <c r="C9" s="16">
        <f>+Annual!I8*100</f>
        <v>0</v>
      </c>
      <c r="D9" s="16">
        <f>+Annual!J8*100</f>
        <v>0</v>
      </c>
      <c r="E9" s="16">
        <f>+Annual!K8*100</f>
        <v>32.873143749891305</v>
      </c>
    </row>
    <row r="10" spans="1:5" x14ac:dyDescent="0.3">
      <c r="A10" t="s">
        <v>75</v>
      </c>
      <c r="B10" s="16">
        <f>+Annual!H9*100</f>
        <v>6.3431822324107934</v>
      </c>
      <c r="C10" s="16">
        <f>+Annual!I9*100</f>
        <v>0</v>
      </c>
      <c r="D10" s="16">
        <f>+Annual!J9*100</f>
        <v>0</v>
      </c>
      <c r="E10" s="16">
        <f>+Annual!K9*100</f>
        <v>21.813623318011679</v>
      </c>
    </row>
    <row r="11" spans="1:5" x14ac:dyDescent="0.3">
      <c r="A11" t="s">
        <v>76</v>
      </c>
      <c r="B11" s="16">
        <f>+Annual!H10*100</f>
        <v>6.0368984306388036</v>
      </c>
      <c r="C11" s="16">
        <f>+Annual!I10*100</f>
        <v>0</v>
      </c>
      <c r="D11" s="16">
        <f>+Annual!J10*100</f>
        <v>0</v>
      </c>
      <c r="E11" s="16">
        <f>+Annual!K10*100</f>
        <v>33.425563363890689</v>
      </c>
    </row>
    <row r="12" spans="1:5" x14ac:dyDescent="0.3">
      <c r="A12" t="s">
        <v>77</v>
      </c>
      <c r="B12" s="16">
        <f>+Annual!H11*100</f>
        <v>3.868291156109005</v>
      </c>
      <c r="C12" s="16">
        <f>+Annual!I11*100</f>
        <v>0</v>
      </c>
      <c r="D12" s="16">
        <f>+Annual!J11*100</f>
        <v>0</v>
      </c>
      <c r="E12" s="16">
        <f>+Annual!K11*100</f>
        <v>21.364030451907805</v>
      </c>
    </row>
    <row r="13" spans="1:5" x14ac:dyDescent="0.3">
      <c r="A13" t="s">
        <v>78</v>
      </c>
      <c r="B13" s="16">
        <f>+Annual!H12*100</f>
        <v>3.6874012202024846</v>
      </c>
      <c r="C13" s="16">
        <f>+Annual!I12*100</f>
        <v>0.28440219421315466</v>
      </c>
      <c r="D13" s="16">
        <f>+Annual!J12*100</f>
        <v>0</v>
      </c>
      <c r="E13" s="16">
        <f>+Annual!K12*100</f>
        <v>16.699391243728424</v>
      </c>
    </row>
    <row r="14" spans="1:5" x14ac:dyDescent="0.3">
      <c r="A14" t="s">
        <v>79</v>
      </c>
      <c r="B14" s="16">
        <f>+Annual!H13*100</f>
        <v>3.3205959614938121</v>
      </c>
      <c r="C14" s="16">
        <f>+Annual!I13*100</f>
        <v>0.44848342521495888</v>
      </c>
      <c r="D14" s="16">
        <f>+Annual!J13*100</f>
        <v>0</v>
      </c>
      <c r="E14" s="16">
        <f>+Annual!K13*100</f>
        <v>14.767924300875812</v>
      </c>
    </row>
    <row r="15" spans="1:5" x14ac:dyDescent="0.3">
      <c r="A15" t="s">
        <v>80</v>
      </c>
      <c r="B15" s="16">
        <f>+Annual!H14*100</f>
        <v>5.8115191927000502</v>
      </c>
      <c r="C15" s="16">
        <f>+Annual!I14*100</f>
        <v>0.66382377559190697</v>
      </c>
      <c r="D15" s="16">
        <f>+Annual!J14*100</f>
        <v>0</v>
      </c>
      <c r="E15" s="16">
        <f>+Annual!K14*100</f>
        <v>14.147770013563226</v>
      </c>
    </row>
    <row r="16" spans="1:5" x14ac:dyDescent="0.3">
      <c r="A16" t="s">
        <v>81</v>
      </c>
      <c r="B16" s="16">
        <f>+Annual!H15*100</f>
        <v>3.6104329915687057</v>
      </c>
      <c r="C16" s="16">
        <f>+Annual!I15*100</f>
        <v>0.60510898499472421</v>
      </c>
      <c r="D16" s="16">
        <f>+Annual!J15*100</f>
        <v>0</v>
      </c>
      <c r="E16" s="16">
        <f>+Annual!K15*100</f>
        <v>35.639598552841761</v>
      </c>
    </row>
    <row r="17" spans="1:5" x14ac:dyDescent="0.3">
      <c r="A17" t="s">
        <v>82</v>
      </c>
      <c r="B17" s="16">
        <f>+Annual!H16*100</f>
        <v>1.9373999334197134</v>
      </c>
      <c r="C17" s="16">
        <f>+Annual!I16*100</f>
        <v>1.4477142273939219</v>
      </c>
      <c r="D17" s="16">
        <f>+Annual!J16*100</f>
        <v>0</v>
      </c>
      <c r="E17" s="16">
        <f>+Annual!K16*100</f>
        <v>23.076972468732514</v>
      </c>
    </row>
    <row r="18" spans="1:5" x14ac:dyDescent="0.3">
      <c r="A18" t="s">
        <v>83</v>
      </c>
      <c r="B18" s="16">
        <f>+Annual!H17*100</f>
        <v>0.73453875606585139</v>
      </c>
      <c r="C18" s="16">
        <f>+Annual!I17*100</f>
        <v>2.1815478315172712</v>
      </c>
      <c r="D18" s="16">
        <f>+Annual!J17*100</f>
        <v>0</v>
      </c>
      <c r="E18" s="16">
        <f>+Annual!K17*100</f>
        <v>30.029865431771196</v>
      </c>
    </row>
    <row r="19" spans="1:5" x14ac:dyDescent="0.3">
      <c r="A19" t="s">
        <v>84</v>
      </c>
      <c r="B19" s="16">
        <f>+Annual!H18*100</f>
        <v>1.4271811078147438</v>
      </c>
      <c r="C19" s="16">
        <f>+Annual!I18*100</f>
        <v>2.1439076969170743</v>
      </c>
      <c r="D19" s="16">
        <f>+Annual!J18*100</f>
        <v>0</v>
      </c>
      <c r="E19" s="16">
        <f>+Annual!K18*100</f>
        <v>35.747440508910863</v>
      </c>
    </row>
    <row r="20" spans="1:5" x14ac:dyDescent="0.3">
      <c r="A20" t="s">
        <v>85</v>
      </c>
      <c r="B20" s="16">
        <f>+Annual!H19*100</f>
        <v>3.4767104349397338</v>
      </c>
      <c r="C20" s="16">
        <f>+Annual!I19*100</f>
        <v>2.821869559680672</v>
      </c>
      <c r="D20" s="16">
        <f>+Annual!J19*100</f>
        <v>0</v>
      </c>
      <c r="E20" s="16">
        <f>+Annual!K19*100</f>
        <v>39.25210225014505</v>
      </c>
    </row>
    <row r="21" spans="1:5" x14ac:dyDescent="0.3">
      <c r="A21" t="s">
        <v>86</v>
      </c>
      <c r="B21" s="16">
        <f>+Annual!H20*100</f>
        <v>3.5896103385491358</v>
      </c>
      <c r="C21" s="16">
        <f>+Annual!I20*100</f>
        <v>2.6972215508422224</v>
      </c>
      <c r="D21" s="16">
        <f>+Annual!J20*100</f>
        <v>0</v>
      </c>
      <c r="E21" s="16">
        <f>+Annual!K20*100</f>
        <v>30.731442063082508</v>
      </c>
    </row>
    <row r="22" spans="1:5" x14ac:dyDescent="0.3">
      <c r="A22" t="s">
        <v>87</v>
      </c>
      <c r="B22" s="16">
        <f>+Annual!H21*100</f>
        <v>2.6354186873585514</v>
      </c>
      <c r="C22" s="16">
        <f>+Annual!I21*100</f>
        <v>3.5483123181377301</v>
      </c>
      <c r="D22" s="16">
        <f>+Annual!J21*100</f>
        <v>0</v>
      </c>
      <c r="E22" s="16">
        <f>+Annual!K21*100</f>
        <v>27.018963918525703</v>
      </c>
    </row>
    <row r="23" spans="1:5" x14ac:dyDescent="0.3">
      <c r="A23" t="s">
        <v>88</v>
      </c>
      <c r="B23" s="16">
        <f>+Annual!H22*100</f>
        <v>0.62725745422489143</v>
      </c>
      <c r="C23" s="16">
        <f>+Annual!I22*100</f>
        <v>3.7904605123150263</v>
      </c>
      <c r="D23" s="16">
        <f>+Annual!J22*100</f>
        <v>0</v>
      </c>
      <c r="E23" s="16">
        <f>+Annual!K22*100</f>
        <v>18.984821413490945</v>
      </c>
    </row>
    <row r="24" spans="1:5" x14ac:dyDescent="0.3">
      <c r="A24" t="s">
        <v>89</v>
      </c>
      <c r="B24" s="16">
        <f>+Annual!H23*100</f>
        <v>0.80153819514435787</v>
      </c>
      <c r="C24" s="16">
        <f>+Annual!I23*100</f>
        <v>3.3195041341818761</v>
      </c>
      <c r="D24" s="16">
        <f>+Annual!J23*100</f>
        <v>0</v>
      </c>
      <c r="E24" s="16">
        <f>+Annual!K23*100</f>
        <v>15.363399984081392</v>
      </c>
    </row>
    <row r="25" spans="1:5" x14ac:dyDescent="0.3">
      <c r="A25" t="s">
        <v>90</v>
      </c>
      <c r="B25" s="16">
        <f>+Annual!H24*100</f>
        <v>0.47375376313332818</v>
      </c>
      <c r="C25" s="16">
        <f>+Annual!I24*100</f>
        <v>3.127383751487117</v>
      </c>
      <c r="D25" s="16">
        <f>+Annual!J24*100</f>
        <v>0</v>
      </c>
      <c r="E25" s="16">
        <f>+Annual!K24*100</f>
        <v>16.829631167121391</v>
      </c>
    </row>
    <row r="26" spans="1:5" x14ac:dyDescent="0.3">
      <c r="A26" t="s">
        <v>91</v>
      </c>
      <c r="B26" s="16">
        <f>+Annual!H25*100</f>
        <v>0.72125982175571479</v>
      </c>
      <c r="C26" s="16">
        <f>+Annual!I25*100</f>
        <v>2.9889803566436841</v>
      </c>
      <c r="D26" s="16">
        <f>+Annual!J25*100</f>
        <v>0</v>
      </c>
      <c r="E26" s="16">
        <f>+Annual!K25*100</f>
        <v>67.532915483381601</v>
      </c>
    </row>
    <row r="27" spans="1:5" x14ac:dyDescent="0.3">
      <c r="A27" t="s">
        <v>92</v>
      </c>
      <c r="B27" s="16">
        <f>+Annual!H26*100</f>
        <v>6.7257483596230694</v>
      </c>
      <c r="C27" s="16">
        <f>+Annual!I26*100</f>
        <v>2.6579749967220967</v>
      </c>
      <c r="D27" s="16">
        <f>+Annual!J26*100</f>
        <v>0</v>
      </c>
      <c r="E27" s="16">
        <f>+Annual!K26*100</f>
        <v>90.103818330036418</v>
      </c>
    </row>
    <row r="28" spans="1:5" x14ac:dyDescent="0.3">
      <c r="A28" t="s">
        <v>93</v>
      </c>
      <c r="B28" s="16">
        <f>+Annual!H27*100</f>
        <v>6.4426076272784547</v>
      </c>
      <c r="C28" s="16">
        <f>+Annual!I27*100</f>
        <v>2.3872167023651163</v>
      </c>
      <c r="D28" s="16">
        <f>+Annual!J27*100</f>
        <v>0</v>
      </c>
      <c r="E28" s="16">
        <f>+Annual!K27*100</f>
        <v>104.04481163697309</v>
      </c>
    </row>
    <row r="29" spans="1:5" x14ac:dyDescent="0.3">
      <c r="A29" t="s">
        <v>94</v>
      </c>
      <c r="B29" s="16">
        <f>+Annual!H28*100</f>
        <v>5.6572382261086389</v>
      </c>
      <c r="C29" s="16">
        <f>+Annual!I28*100</f>
        <v>2.1287485634969223</v>
      </c>
      <c r="D29" s="16">
        <f>+Annual!J28*100</f>
        <v>0</v>
      </c>
      <c r="E29" s="16">
        <f>+Annual!K28*100</f>
        <v>114.62489190248965</v>
      </c>
    </row>
    <row r="30" spans="1:5" x14ac:dyDescent="0.3">
      <c r="A30" t="s">
        <v>95</v>
      </c>
      <c r="B30" s="16">
        <f>+Annual!H29*100</f>
        <v>7.896624234207593</v>
      </c>
      <c r="C30" s="16">
        <f>+Annual!I29*100</f>
        <v>2.1475769678099264</v>
      </c>
      <c r="D30" s="16">
        <f>+Annual!J29*100</f>
        <v>0</v>
      </c>
      <c r="E30" s="16">
        <f>+Annual!K29*100</f>
        <v>94.47356590092329</v>
      </c>
    </row>
    <row r="31" spans="1:5" x14ac:dyDescent="0.3">
      <c r="A31" t="s">
        <v>96</v>
      </c>
      <c r="B31" s="16">
        <f>+Annual!H30*100</f>
        <v>7.4587936589798325</v>
      </c>
      <c r="C31" s="16">
        <f>+Annual!I30*100</f>
        <v>1.5029157482678239</v>
      </c>
      <c r="D31" s="16">
        <f>+Annual!J30*100</f>
        <v>0</v>
      </c>
      <c r="E31" s="16">
        <f>+Annual!K30*100</f>
        <v>85.704820221071031</v>
      </c>
    </row>
    <row r="32" spans="1:5" x14ac:dyDescent="0.3">
      <c r="A32" t="s">
        <v>97</v>
      </c>
      <c r="B32" s="16">
        <f>+Annual!H31*100</f>
        <v>7.4943685260973352</v>
      </c>
      <c r="C32" s="16">
        <f>+Annual!I31*100</f>
        <v>0.54730489018753237</v>
      </c>
      <c r="D32" s="16">
        <f>+Annual!J31*100</f>
        <v>0</v>
      </c>
      <c r="E32" s="16">
        <f>+Annual!K31*100</f>
        <v>87.425227474868493</v>
      </c>
    </row>
    <row r="33" spans="1:5" x14ac:dyDescent="0.3">
      <c r="A33" t="s">
        <v>98</v>
      </c>
      <c r="B33" s="16">
        <f>+Annual!H32*100</f>
        <v>7.4442766566384346</v>
      </c>
      <c r="C33" s="16">
        <f>+Annual!I32*100</f>
        <v>0.53652223406745958</v>
      </c>
      <c r="D33" s="16">
        <f>+Annual!J32*100</f>
        <v>0</v>
      </c>
      <c r="E33" s="16">
        <f>+Annual!K32*100</f>
        <v>89.451056201513282</v>
      </c>
    </row>
    <row r="34" spans="1:5" x14ac:dyDescent="0.3">
      <c r="A34" t="s">
        <v>99</v>
      </c>
      <c r="B34" s="16">
        <f>+Annual!H33*100</f>
        <v>9.3863837156945085</v>
      </c>
      <c r="C34" s="16">
        <f>+Annual!I33*100</f>
        <v>0.49030199560028936</v>
      </c>
      <c r="D34" s="16">
        <f>+Annual!J33*100</f>
        <v>0</v>
      </c>
      <c r="E34" s="16">
        <f>+Annual!K33*100</f>
        <v>88.751778421627805</v>
      </c>
    </row>
    <row r="35" spans="1:5" x14ac:dyDescent="0.3">
      <c r="A35" t="s">
        <v>100</v>
      </c>
      <c r="B35" s="16">
        <f>+Annual!H34*100</f>
        <v>3.8276120760288599</v>
      </c>
      <c r="C35" s="16">
        <f>+Annual!I34*100</f>
        <v>0.10983614476832226</v>
      </c>
      <c r="D35" s="16">
        <f>+Annual!J34*100</f>
        <v>0</v>
      </c>
      <c r="E35" s="16">
        <f>+Annual!K34*100</f>
        <v>64.149670277189855</v>
      </c>
    </row>
    <row r="36" spans="1:5" x14ac:dyDescent="0.3">
      <c r="A36" t="s">
        <v>101</v>
      </c>
      <c r="B36" s="16">
        <f>+Annual!H35*100</f>
        <v>3.2775771189356284</v>
      </c>
      <c r="C36" s="16">
        <f>+Annual!I35*100</f>
        <v>9.2135977309808881E-2</v>
      </c>
      <c r="D36" s="16">
        <f>+Annual!J35*100</f>
        <v>0</v>
      </c>
      <c r="E36" s="16">
        <f>+Annual!K35*100</f>
        <v>52.013355505117232</v>
      </c>
    </row>
    <row r="37" spans="1:5" x14ac:dyDescent="0.3">
      <c r="A37" t="s">
        <v>102</v>
      </c>
      <c r="B37" s="16">
        <f>+Annual!H36*100</f>
        <v>3.8235532752418444</v>
      </c>
      <c r="C37" s="16">
        <f>+Annual!I36*100</f>
        <v>3.5843010969896297E-2</v>
      </c>
      <c r="D37" s="16">
        <f>+Annual!J36*100</f>
        <v>0</v>
      </c>
      <c r="E37" s="16">
        <f>+Annual!K36*100</f>
        <v>43.670340930008031</v>
      </c>
    </row>
    <row r="38" spans="1:5" x14ac:dyDescent="0.3">
      <c r="A38" t="s">
        <v>103</v>
      </c>
      <c r="B38" s="16">
        <f>+Annual!H37*100</f>
        <v>3.0026721087776829</v>
      </c>
      <c r="C38" s="16">
        <f>+Annual!I37*100</f>
        <v>3.0364505639054438E-2</v>
      </c>
      <c r="D38" s="16">
        <f>+Annual!J37*100</f>
        <v>0</v>
      </c>
      <c r="E38" s="16">
        <f>+Annual!K37*100</f>
        <v>42.69263785777995</v>
      </c>
    </row>
    <row r="39" spans="1:5" x14ac:dyDescent="0.3">
      <c r="A39" t="s">
        <v>104</v>
      </c>
      <c r="B39" s="16">
        <f>+Annual!H38*100</f>
        <v>1.5365058597579382</v>
      </c>
      <c r="C39" s="16">
        <f>+Annual!I38*100</f>
        <v>2.5537537464253683E-2</v>
      </c>
      <c r="D39" s="16">
        <f>+Annual!J38*100</f>
        <v>0</v>
      </c>
      <c r="E39" s="16">
        <f>+Annual!K38*100</f>
        <v>41.535225862732403</v>
      </c>
    </row>
    <row r="40" spans="1:5" x14ac:dyDescent="0.3">
      <c r="A40" t="s">
        <v>105</v>
      </c>
      <c r="B40" s="16">
        <f>+Annual!H39*100</f>
        <v>1.9808327396162062</v>
      </c>
      <c r="C40" s="16">
        <f>+Annual!I39*100</f>
        <v>2.7503822004471792E-2</v>
      </c>
      <c r="D40" s="16">
        <f>+Annual!J39*100</f>
        <v>0</v>
      </c>
      <c r="E40" s="16">
        <f>+Annual!K39*100</f>
        <v>39.543190444671964</v>
      </c>
    </row>
    <row r="41" spans="1:5" x14ac:dyDescent="0.3">
      <c r="A41" t="s">
        <v>106</v>
      </c>
      <c r="B41" s="16">
        <f>+Annual!H40*100</f>
        <v>4.9081051913183629</v>
      </c>
      <c r="C41" s="16">
        <f>+Annual!I40*100</f>
        <v>3.5459796620568515E-2</v>
      </c>
      <c r="D41" s="16">
        <f>+Annual!J40*100</f>
        <v>0</v>
      </c>
      <c r="E41" s="16">
        <f>+Annual!K40*100</f>
        <v>38.192359513390855</v>
      </c>
    </row>
    <row r="42" spans="1:5" x14ac:dyDescent="0.3">
      <c r="A42" t="s">
        <v>107</v>
      </c>
      <c r="B42" s="16">
        <f>+Annual!H41*100</f>
        <v>3.3570876761525725</v>
      </c>
      <c r="C42" s="16">
        <f>+Annual!I41*100</f>
        <v>5.2383981134734844E-2</v>
      </c>
      <c r="D42" s="16">
        <f>+Annual!J41*100</f>
        <v>0</v>
      </c>
      <c r="E42" s="16">
        <f>+Annual!K41*100</f>
        <v>35.890944654398467</v>
      </c>
    </row>
    <row r="43" spans="1:5" x14ac:dyDescent="0.3">
      <c r="A43" t="s">
        <v>108</v>
      </c>
      <c r="B43" s="16">
        <f>+Annual!H42*100</f>
        <v>3.7170158676511722</v>
      </c>
      <c r="C43" s="16">
        <f>+Annual!I42*100</f>
        <v>9.1050504924393899E-2</v>
      </c>
      <c r="D43" s="16">
        <f>+Annual!J42*100</f>
        <v>0</v>
      </c>
      <c r="E43" s="16">
        <f>+Annual!K42*100</f>
        <v>33.731058196946286</v>
      </c>
    </row>
    <row r="44" spans="1:5" x14ac:dyDescent="0.3">
      <c r="A44" t="s">
        <v>109</v>
      </c>
      <c r="B44" s="16">
        <f>+Annual!H43*100</f>
        <v>3.5759469517275058</v>
      </c>
      <c r="C44" s="16">
        <f>+Annual!I43*100</f>
        <v>0.14969241645659354</v>
      </c>
      <c r="D44" s="16">
        <f>+Annual!J43*100</f>
        <v>0</v>
      </c>
      <c r="E44" s="16">
        <f>+Annual!K43*100</f>
        <v>39.09296757158247</v>
      </c>
    </row>
    <row r="45" spans="1:5" x14ac:dyDescent="0.3">
      <c r="A45" t="s">
        <v>110</v>
      </c>
      <c r="B45" s="16">
        <f>+Annual!H44*100</f>
        <v>9.2841111804942322</v>
      </c>
      <c r="C45" s="16">
        <f>+Annual!I44*100</f>
        <v>0.20659482413437932</v>
      </c>
      <c r="D45" s="16">
        <f>+Annual!J44*100</f>
        <v>0</v>
      </c>
      <c r="E45" s="16">
        <f>+Annual!K44*100</f>
        <v>42.961857941278211</v>
      </c>
    </row>
    <row r="46" spans="1:5" x14ac:dyDescent="0.3">
      <c r="A46" t="s">
        <v>111</v>
      </c>
      <c r="B46" s="16">
        <f>+Annual!H45*100</f>
        <v>3.1475808323654686</v>
      </c>
      <c r="C46" s="16">
        <f>+Annual!I45*100</f>
        <v>0</v>
      </c>
      <c r="D46" s="16">
        <f>+Annual!J45*100</f>
        <v>1.7154488154662095</v>
      </c>
      <c r="E46" s="16">
        <f>+Annual!K45*100</f>
        <v>104.71636772691193</v>
      </c>
    </row>
    <row r="47" spans="1:5" x14ac:dyDescent="0.3">
      <c r="A47" t="s">
        <v>112</v>
      </c>
      <c r="B47" s="16">
        <f>+Annual!H46*100</f>
        <v>4.3271988421861023</v>
      </c>
      <c r="C47" s="16">
        <f>+Annual!I46*100</f>
        <v>0</v>
      </c>
      <c r="D47" s="16">
        <f>+Annual!J46*100</f>
        <v>4.371210004456473</v>
      </c>
      <c r="E47" s="16">
        <f>+Annual!K46*100</f>
        <v>102.42162486168698</v>
      </c>
    </row>
    <row r="48" spans="1:5" x14ac:dyDescent="0.3">
      <c r="A48" t="s">
        <v>113</v>
      </c>
      <c r="B48" s="16">
        <f>+Annual!H47*100</f>
        <v>2.358214926695017</v>
      </c>
      <c r="C48" s="16">
        <f>+Annual!I47*100</f>
        <v>0</v>
      </c>
      <c r="D48" s="16">
        <f>+Annual!J47*100</f>
        <v>8.9582600867323539</v>
      </c>
      <c r="E48" s="16">
        <f>+Annual!K47*100</f>
        <v>82.763931626880122</v>
      </c>
    </row>
    <row r="49" spans="1:5" x14ac:dyDescent="0.3">
      <c r="A49" t="s">
        <v>114</v>
      </c>
      <c r="B49" s="16">
        <f>+Annual!H48*100</f>
        <v>2.7678174042049046</v>
      </c>
      <c r="C49" s="16">
        <f>+Annual!I48*100</f>
        <v>0</v>
      </c>
      <c r="D49" s="16">
        <f>+Annual!J48*100</f>
        <v>9.6007206144293651</v>
      </c>
      <c r="E49" s="16">
        <f>+Annual!K48*100</f>
        <v>69.744897938478829</v>
      </c>
    </row>
    <row r="50" spans="1:5" x14ac:dyDescent="0.3">
      <c r="A50" t="s">
        <v>115</v>
      </c>
      <c r="B50" s="16">
        <f>+Annual!H49*100</f>
        <v>3.3854732604578643</v>
      </c>
      <c r="C50" s="16">
        <f>+Annual!I49*100</f>
        <v>0</v>
      </c>
      <c r="D50" s="16">
        <f>+Annual!J49*100</f>
        <v>12.460274158867168</v>
      </c>
      <c r="E50" s="16">
        <f>+Annual!K49*100</f>
        <v>59.786133716514634</v>
      </c>
    </row>
    <row r="51" spans="1:5" x14ac:dyDescent="0.3">
      <c r="A51" t="s">
        <v>116</v>
      </c>
      <c r="B51" s="16">
        <f>+Annual!H50*100</f>
        <v>4.740029061575032</v>
      </c>
      <c r="C51" s="16">
        <f>+Annual!I50*100</f>
        <v>0</v>
      </c>
      <c r="D51" s="16">
        <f>+Annual!J50*100</f>
        <v>17.293096537431669</v>
      </c>
      <c r="E51" s="16">
        <f>+Annual!K50*100</f>
        <v>46.401570533851782</v>
      </c>
    </row>
    <row r="52" spans="1:5" x14ac:dyDescent="0.3">
      <c r="A52" t="s">
        <v>117</v>
      </c>
      <c r="B52" s="16">
        <f>+Annual!H51*100</f>
        <v>2.9746115359457459</v>
      </c>
      <c r="C52" s="16">
        <f>+Annual!I51*100</f>
        <v>0</v>
      </c>
      <c r="D52" s="16">
        <f>+Annual!J51*100</f>
        <v>18.655359011841753</v>
      </c>
      <c r="E52" s="16">
        <f>+Annual!K51*100</f>
        <v>46.097458128057568</v>
      </c>
    </row>
    <row r="53" spans="1:5" x14ac:dyDescent="0.3">
      <c r="A53" t="s">
        <v>118</v>
      </c>
      <c r="B53" s="16">
        <f>+Annual!H52*100</f>
        <v>4.1743885421821236</v>
      </c>
      <c r="C53" s="16">
        <f>+Annual!I52*100</f>
        <v>0</v>
      </c>
      <c r="D53" s="16">
        <f>+Annual!J52*100</f>
        <v>18.440723404977426</v>
      </c>
      <c r="E53" s="16">
        <f>+Annual!K52*100</f>
        <v>40.697876996678822</v>
      </c>
    </row>
    <row r="54" spans="1:5" x14ac:dyDescent="0.3">
      <c r="A54" t="s">
        <v>119</v>
      </c>
      <c r="B54" s="16">
        <f>+Annual!H53*100</f>
        <v>6.5757339865856368</v>
      </c>
      <c r="C54" s="16">
        <f>+Annual!I53*100</f>
        <v>0</v>
      </c>
      <c r="D54" s="16">
        <f>+Annual!J53*100</f>
        <v>19.804121874232766</v>
      </c>
      <c r="E54" s="16">
        <f>+Annual!K53*100</f>
        <v>32.687946058343989</v>
      </c>
    </row>
    <row r="55" spans="1:5" x14ac:dyDescent="0.3">
      <c r="A55" t="s">
        <v>120</v>
      </c>
      <c r="B55" s="16">
        <f>+Annual!H54*100</f>
        <v>8.0053431283301908</v>
      </c>
      <c r="C55" s="16">
        <f>+Annual!I54*100</f>
        <v>0</v>
      </c>
      <c r="D55" s="16">
        <f>+Annual!J54*100</f>
        <v>22.336783391352647</v>
      </c>
      <c r="E55" s="16">
        <f>+Annual!K54*100</f>
        <v>27.949284282671087</v>
      </c>
    </row>
    <row r="56" spans="1:5" x14ac:dyDescent="0.3">
      <c r="A56" t="s">
        <v>121</v>
      </c>
      <c r="B56" s="16">
        <f>+Annual!H55*100</f>
        <v>8.8151725118988935</v>
      </c>
      <c r="C56" s="16">
        <f>+Annual!I55*100</f>
        <v>0</v>
      </c>
      <c r="D56" s="16">
        <f>+Annual!J55*100</f>
        <v>24.340251828972757</v>
      </c>
      <c r="E56" s="16">
        <f>+Annual!K55*100</f>
        <v>24.565410881790839</v>
      </c>
    </row>
    <row r="57" spans="1:5" x14ac:dyDescent="0.3">
      <c r="A57" t="s">
        <v>122</v>
      </c>
      <c r="B57" s="16">
        <f>+Annual!H56*100</f>
        <v>11.290297630979355</v>
      </c>
      <c r="C57" s="16">
        <f>+Annual!I56*100</f>
        <v>0</v>
      </c>
      <c r="D57" s="16">
        <f>+Annual!J56*100</f>
        <v>24.646790963782315</v>
      </c>
      <c r="E57" s="16">
        <f>+Annual!K56*100</f>
        <v>24.075751527732649</v>
      </c>
    </row>
    <row r="58" spans="1:5" x14ac:dyDescent="0.3">
      <c r="A58" t="s">
        <v>123</v>
      </c>
      <c r="B58" s="16">
        <f>+Annual!H57*100</f>
        <v>12.15886134300357</v>
      </c>
      <c r="C58" s="16">
        <f>+Annual!I57*100</f>
        <v>1.9503092164134428</v>
      </c>
      <c r="D58" s="16">
        <f>+Annual!J57*100</f>
        <v>19.929528822419204</v>
      </c>
      <c r="E58" s="16">
        <f>+Annual!K57*100</f>
        <v>26.704759418815854</v>
      </c>
    </row>
    <row r="59" spans="1:5" x14ac:dyDescent="0.3">
      <c r="A59" t="s">
        <v>124</v>
      </c>
      <c r="B59" s="16">
        <f>+Annual!H58*100</f>
        <v>10.194248918510691</v>
      </c>
      <c r="C59" s="16">
        <f>+Annual!I58*100</f>
        <v>1.9032578981258648</v>
      </c>
      <c r="D59" s="16">
        <f>+Annual!J58*100</f>
        <v>17.442242725666478</v>
      </c>
      <c r="E59" s="16">
        <f>+Annual!K58*100</f>
        <v>34.682140079295479</v>
      </c>
    </row>
    <row r="60" spans="1:5" x14ac:dyDescent="0.3">
      <c r="A60" t="s">
        <v>125</v>
      </c>
      <c r="B60" s="16">
        <f>+Annual!H59*100</f>
        <v>10.38681460911058</v>
      </c>
      <c r="C60" s="16">
        <f>+Annual!I59*100</f>
        <v>1.857293844700876</v>
      </c>
      <c r="D60" s="16">
        <f>+Annual!J59*100</f>
        <v>16.15564603984604</v>
      </c>
      <c r="E60" s="16">
        <f>+Annual!K59*100</f>
        <v>32.116170306028501</v>
      </c>
    </row>
    <row r="61" spans="1:5" x14ac:dyDescent="0.3">
      <c r="A61" t="s">
        <v>126</v>
      </c>
      <c r="B61" s="16">
        <f>+Annual!H60*100</f>
        <v>15.923257784941091</v>
      </c>
      <c r="C61" s="16">
        <f>+Annual!I60*100</f>
        <v>1.9145159376495455</v>
      </c>
      <c r="D61" s="16">
        <f>+Annual!J60*100</f>
        <v>20.595703008316839</v>
      </c>
      <c r="E61" s="16">
        <f>+Annual!K60*100</f>
        <v>27.496838476382084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149</v>
      </c>
    </row>
    <row r="3" spans="1:3" x14ac:dyDescent="0.3">
      <c r="B3" s="15" t="s">
        <v>150</v>
      </c>
      <c r="C3" s="15"/>
    </row>
    <row r="4" spans="1:3" x14ac:dyDescent="0.3">
      <c r="A4" t="s">
        <v>69</v>
      </c>
      <c r="B4" s="16">
        <f>+Annual!L3*100</f>
        <v>1.3539376041587126</v>
      </c>
      <c r="C4" s="16"/>
    </row>
    <row r="5" spans="1:3" x14ac:dyDescent="0.3">
      <c r="A5" t="s">
        <v>70</v>
      </c>
      <c r="B5" s="16">
        <f>+Annual!L4*100</f>
        <v>2.2878545724769053</v>
      </c>
      <c r="C5" s="16"/>
    </row>
    <row r="6" spans="1:3" x14ac:dyDescent="0.3">
      <c r="A6" t="s">
        <v>71</v>
      </c>
      <c r="B6" s="16">
        <f>+Annual!L5*100</f>
        <v>-1.5397171316048077</v>
      </c>
      <c r="C6" s="16"/>
    </row>
    <row r="7" spans="1:3" x14ac:dyDescent="0.3">
      <c r="A7" t="s">
        <v>72</v>
      </c>
      <c r="B7" s="16">
        <f>+Annual!L6*100</f>
        <v>-5.5114881459469665</v>
      </c>
      <c r="C7" s="16"/>
    </row>
    <row r="8" spans="1:3" x14ac:dyDescent="0.3">
      <c r="A8" t="s">
        <v>73</v>
      </c>
      <c r="B8" s="16">
        <f>+Annual!L7*100</f>
        <v>-6.6182210589234263</v>
      </c>
      <c r="C8" s="16"/>
    </row>
    <row r="9" spans="1:3" x14ac:dyDescent="0.3">
      <c r="A9" t="s">
        <v>74</v>
      </c>
      <c r="B9" s="16">
        <f>+Annual!L8*100</f>
        <v>-2.811009816923804</v>
      </c>
      <c r="C9" s="16"/>
    </row>
    <row r="10" spans="1:3" x14ac:dyDescent="0.3">
      <c r="A10" t="s">
        <v>75</v>
      </c>
      <c r="B10" s="16">
        <f>+Annual!L9*100</f>
        <v>-6.0078919360586367</v>
      </c>
      <c r="C10" s="16"/>
    </row>
    <row r="11" spans="1:3" x14ac:dyDescent="0.3">
      <c r="A11" t="s">
        <v>76</v>
      </c>
      <c r="B11" s="16">
        <f>+Annual!L10*100</f>
        <v>-6.5024913651543672</v>
      </c>
      <c r="C11" s="16"/>
    </row>
    <row r="12" spans="1:3" x14ac:dyDescent="0.3">
      <c r="A12" t="s">
        <v>77</v>
      </c>
      <c r="B12" s="16">
        <f>+Annual!L11*100</f>
        <v>-1.1334568701727534</v>
      </c>
      <c r="C12" s="16"/>
    </row>
    <row r="13" spans="1:3" x14ac:dyDescent="0.3">
      <c r="A13" t="s">
        <v>78</v>
      </c>
      <c r="B13" s="16">
        <f>+Annual!L12*100</f>
        <v>1.3208367046874712</v>
      </c>
      <c r="C13" s="16"/>
    </row>
    <row r="14" spans="1:3" x14ac:dyDescent="0.3">
      <c r="A14" t="s">
        <v>79</v>
      </c>
      <c r="B14" s="16">
        <f>+Annual!L13*100</f>
        <v>-0.71228077837942483</v>
      </c>
      <c r="C14" s="16"/>
    </row>
    <row r="15" spans="1:3" x14ac:dyDescent="0.3">
      <c r="A15" t="s">
        <v>80</v>
      </c>
      <c r="B15" s="16">
        <f>+Annual!L14*100</f>
        <v>4.1560645201793953</v>
      </c>
      <c r="C15" s="16"/>
    </row>
    <row r="16" spans="1:3" x14ac:dyDescent="0.3">
      <c r="A16" t="s">
        <v>81</v>
      </c>
      <c r="B16" s="16">
        <f>+Annual!L15*100</f>
        <v>3.0932355375226042</v>
      </c>
      <c r="C16" s="16"/>
    </row>
    <row r="17" spans="1:3" x14ac:dyDescent="0.3">
      <c r="A17" t="s">
        <v>82</v>
      </c>
      <c r="B17" s="16">
        <f>+Annual!L16*100</f>
        <v>-0.4988034558022485</v>
      </c>
      <c r="C17" s="16"/>
    </row>
    <row r="18" spans="1:3" x14ac:dyDescent="0.3">
      <c r="A18" t="s">
        <v>83</v>
      </c>
      <c r="B18" s="16">
        <f>+Annual!L17*100</f>
        <v>3.7918355920859113</v>
      </c>
      <c r="C18" s="16"/>
    </row>
    <row r="19" spans="1:3" x14ac:dyDescent="0.3">
      <c r="A19" t="s">
        <v>84</v>
      </c>
      <c r="B19" s="16">
        <f>+Annual!L18*100</f>
        <v>4.8272472287112569</v>
      </c>
      <c r="C19" s="16"/>
    </row>
    <row r="20" spans="1:3" x14ac:dyDescent="0.3">
      <c r="A20" t="s">
        <v>85</v>
      </c>
      <c r="B20" s="16">
        <f>+Annual!L19*100</f>
        <v>5.6237274775930945</v>
      </c>
      <c r="C20" s="16"/>
    </row>
    <row r="21" spans="1:3" x14ac:dyDescent="0.3">
      <c r="A21" t="s">
        <v>86</v>
      </c>
      <c r="B21" s="16">
        <f>+Annual!L20*100</f>
        <v>-7.326682629601688</v>
      </c>
      <c r="C21" s="16"/>
    </row>
    <row r="22" spans="1:3" x14ac:dyDescent="0.3">
      <c r="A22" t="s">
        <v>87</v>
      </c>
      <c r="B22" s="16">
        <f>+Annual!L21*100</f>
        <v>1.0082633686200901</v>
      </c>
      <c r="C22" s="16"/>
    </row>
    <row r="23" spans="1:3" x14ac:dyDescent="0.3">
      <c r="A23" t="s">
        <v>88</v>
      </c>
      <c r="B23" s="16">
        <f>+Annual!L22*100</f>
        <v>1.6861638632067615</v>
      </c>
      <c r="C23" s="16"/>
    </row>
    <row r="24" spans="1:3" x14ac:dyDescent="0.3">
      <c r="A24" t="s">
        <v>89</v>
      </c>
      <c r="B24" s="16">
        <f>+Annual!L23*100</f>
        <v>2.4982221766616775</v>
      </c>
      <c r="C24" s="16"/>
    </row>
    <row r="25" spans="1:3" x14ac:dyDescent="0.3">
      <c r="A25" t="s">
        <v>90</v>
      </c>
      <c r="B25" s="16">
        <f>+Annual!L24*100</f>
        <v>-0.10154210893205048</v>
      </c>
      <c r="C25" s="16"/>
    </row>
    <row r="26" spans="1:3" x14ac:dyDescent="0.3">
      <c r="A26" t="s">
        <v>91</v>
      </c>
      <c r="B26" s="16">
        <f>+Annual!L25*100</f>
        <v>12.445324598969298</v>
      </c>
      <c r="C26" s="16"/>
    </row>
    <row r="27" spans="1:3" x14ac:dyDescent="0.3">
      <c r="A27" t="s">
        <v>92</v>
      </c>
      <c r="B27" s="16">
        <f>+Annual!L26*100</f>
        <v>17.216144572252158</v>
      </c>
      <c r="C27" s="16"/>
    </row>
    <row r="28" spans="1:3" x14ac:dyDescent="0.3">
      <c r="A28" t="s">
        <v>93</v>
      </c>
      <c r="B28" s="16">
        <f>+Annual!L27*100</f>
        <v>-2.740936538519402</v>
      </c>
      <c r="C28" s="16"/>
    </row>
    <row r="29" spans="1:3" x14ac:dyDescent="0.3">
      <c r="A29" t="s">
        <v>94</v>
      </c>
      <c r="B29" s="16">
        <f>+Annual!L28*100</f>
        <v>8.3741725383066878</v>
      </c>
      <c r="C29" s="16"/>
    </row>
    <row r="30" spans="1:3" x14ac:dyDescent="0.3">
      <c r="A30" t="s">
        <v>95</v>
      </c>
      <c r="B30" s="16">
        <f>+Annual!L29*100</f>
        <v>8.3369429629183571</v>
      </c>
      <c r="C30" s="16"/>
    </row>
    <row r="31" spans="1:3" x14ac:dyDescent="0.3">
      <c r="A31" t="s">
        <v>96</v>
      </c>
      <c r="B31" s="16">
        <f>+Annual!L30*100</f>
        <v>6.0258283619771342</v>
      </c>
      <c r="C31" s="16"/>
    </row>
    <row r="32" spans="1:3" x14ac:dyDescent="0.3">
      <c r="A32" t="s">
        <v>97</v>
      </c>
      <c r="B32" s="16">
        <f>+Annual!L31*100</f>
        <v>0.76358181334762398</v>
      </c>
      <c r="C32" s="16"/>
    </row>
    <row r="33" spans="1:3" x14ac:dyDescent="0.3">
      <c r="A33" t="s">
        <v>98</v>
      </c>
      <c r="B33" s="16">
        <f>+Annual!L32*100</f>
        <v>-5.385504866339625</v>
      </c>
      <c r="C33" s="16"/>
    </row>
    <row r="34" spans="1:3" x14ac:dyDescent="0.3">
      <c r="A34" t="s">
        <v>99</v>
      </c>
      <c r="B34" s="16">
        <f>+Annual!L33*100</f>
        <v>1.7068738956630913</v>
      </c>
      <c r="C34" s="16"/>
    </row>
    <row r="35" spans="1:3" x14ac:dyDescent="0.3">
      <c r="A35" t="s">
        <v>100</v>
      </c>
      <c r="B35" s="16">
        <f>+Annual!L34*100</f>
        <v>-8.1093495588758167</v>
      </c>
      <c r="C35" s="16"/>
    </row>
    <row r="36" spans="1:3" x14ac:dyDescent="0.3">
      <c r="A36" t="s">
        <v>101</v>
      </c>
      <c r="B36" s="16">
        <f>+Annual!L35*100</f>
        <v>0.99214841156606004</v>
      </c>
      <c r="C36" s="16"/>
    </row>
    <row r="37" spans="1:3" x14ac:dyDescent="0.3">
      <c r="A37" t="s">
        <v>102</v>
      </c>
      <c r="B37" s="16">
        <f>+Annual!L36*100</f>
        <v>1.1653258793323598</v>
      </c>
      <c r="C37" s="16"/>
    </row>
    <row r="38" spans="1:3" x14ac:dyDescent="0.3">
      <c r="A38" t="s">
        <v>103</v>
      </c>
      <c r="B38" s="16">
        <f>+Annual!L37*100</f>
        <v>3.8280356999666796</v>
      </c>
      <c r="C38" s="16"/>
    </row>
    <row r="39" spans="1:3" x14ac:dyDescent="0.3">
      <c r="A39" t="s">
        <v>104</v>
      </c>
      <c r="B39" s="16">
        <f>+Annual!L38*100</f>
        <v>0.27783297495185155</v>
      </c>
      <c r="C39" s="16"/>
    </row>
    <row r="40" spans="1:3" x14ac:dyDescent="0.3">
      <c r="A40" t="s">
        <v>105</v>
      </c>
      <c r="B40" s="16">
        <f>+Annual!L39*100</f>
        <v>0.83108329005764492</v>
      </c>
      <c r="C40" s="16"/>
    </row>
    <row r="41" spans="1:3" x14ac:dyDescent="0.3">
      <c r="A41" t="s">
        <v>106</v>
      </c>
      <c r="B41" s="16">
        <f>+Annual!L40*100</f>
        <v>3.2599678429256569</v>
      </c>
      <c r="C41" s="16"/>
    </row>
    <row r="42" spans="1:3" x14ac:dyDescent="0.3">
      <c r="A42" t="s">
        <v>107</v>
      </c>
      <c r="B42" s="16">
        <f>+Annual!L41*100</f>
        <v>-2.0469275466816623</v>
      </c>
      <c r="C42" s="16"/>
    </row>
    <row r="43" spans="1:3" x14ac:dyDescent="0.3">
      <c r="A43" t="s">
        <v>108</v>
      </c>
      <c r="B43" s="16">
        <f>+Annual!L42*100</f>
        <v>-8.8426933353385326</v>
      </c>
      <c r="C43" s="16"/>
    </row>
    <row r="44" spans="1:3" x14ac:dyDescent="0.3">
      <c r="A44" t="s">
        <v>109</v>
      </c>
      <c r="B44" s="16">
        <f>+Annual!L43*100</f>
        <v>-0.55391263369962007</v>
      </c>
      <c r="C44" s="16"/>
    </row>
    <row r="45" spans="1:3" x14ac:dyDescent="0.3">
      <c r="A45" t="s">
        <v>110</v>
      </c>
      <c r="B45" s="16">
        <f>+Annual!L44*100</f>
        <v>0.39221919043143583</v>
      </c>
      <c r="C45" s="16"/>
    </row>
    <row r="46" spans="1:3" x14ac:dyDescent="0.3">
      <c r="A46" t="s">
        <v>111</v>
      </c>
      <c r="B46" s="16">
        <f>+Annual!L45*100</f>
        <v>15.398498450722512</v>
      </c>
      <c r="C46" s="16"/>
    </row>
    <row r="47" spans="1:3" x14ac:dyDescent="0.3">
      <c r="A47" t="s">
        <v>112</v>
      </c>
      <c r="B47" s="16">
        <f>+Annual!L46*100</f>
        <v>-3.363005748564257</v>
      </c>
      <c r="C47" s="16"/>
    </row>
    <row r="48" spans="1:3" x14ac:dyDescent="0.3">
      <c r="A48" t="s">
        <v>113</v>
      </c>
      <c r="B48" s="16">
        <f>+Annual!L47*100</f>
        <v>-3.8714296574011007</v>
      </c>
      <c r="C48" s="16"/>
    </row>
    <row r="49" spans="1:3" x14ac:dyDescent="0.3">
      <c r="A49" t="s">
        <v>114</v>
      </c>
      <c r="B49" s="16">
        <f>+Annual!L48*100</f>
        <v>3.5175415058134907</v>
      </c>
      <c r="C49" s="16"/>
    </row>
    <row r="50" spans="1:3" x14ac:dyDescent="0.3">
      <c r="A50" t="s">
        <v>115</v>
      </c>
      <c r="B50" s="16">
        <f>+Annual!L49*100</f>
        <v>-3.0267194736337024</v>
      </c>
      <c r="C50" s="16"/>
    </row>
    <row r="51" spans="1:3" x14ac:dyDescent="0.3">
      <c r="A51" t="s">
        <v>116</v>
      </c>
      <c r="B51" s="16">
        <f>+Annual!L50*100</f>
        <v>9.5506967507310083</v>
      </c>
      <c r="C51" s="16"/>
    </row>
    <row r="52" spans="1:3" x14ac:dyDescent="0.3">
      <c r="A52" t="s">
        <v>117</v>
      </c>
      <c r="B52" s="16">
        <f>+Annual!L51*100</f>
        <v>-3.0784431031672874E-3</v>
      </c>
      <c r="C52" s="16"/>
    </row>
    <row r="53" spans="1:3" x14ac:dyDescent="0.3">
      <c r="A53" t="s">
        <v>118</v>
      </c>
      <c r="B53" s="16">
        <f>+Annual!L52*100</f>
        <v>8.0936191627536047</v>
      </c>
      <c r="C53" s="16"/>
    </row>
    <row r="54" spans="1:3" x14ac:dyDescent="0.3">
      <c r="A54" t="s">
        <v>119</v>
      </c>
      <c r="B54" s="16">
        <f>+Annual!L53*100</f>
        <v>0.18560193106334394</v>
      </c>
      <c r="C54" s="16"/>
    </row>
    <row r="55" spans="1:3" x14ac:dyDescent="0.3">
      <c r="A55" t="s">
        <v>120</v>
      </c>
      <c r="B55" s="16">
        <f>+Annual!L54*100</f>
        <v>5.0053596354490928</v>
      </c>
      <c r="C55" s="16"/>
    </row>
    <row r="56" spans="1:3" x14ac:dyDescent="0.3">
      <c r="A56" t="s">
        <v>121</v>
      </c>
      <c r="B56" s="16">
        <f>+Annual!L55*100</f>
        <v>2.9993544144245816</v>
      </c>
      <c r="C56" s="16"/>
    </row>
    <row r="57" spans="1:3" x14ac:dyDescent="0.3">
      <c r="A57" t="s">
        <v>122</v>
      </c>
      <c r="B57" s="16">
        <f>+Annual!L56*100</f>
        <v>2.9886902964063244</v>
      </c>
      <c r="C57" s="16"/>
    </row>
    <row r="58" spans="1:3" x14ac:dyDescent="0.3">
      <c r="A58" t="s">
        <v>123</v>
      </c>
      <c r="B58" s="16">
        <f>+Annual!L57*100</f>
        <v>-0.10595012715038489</v>
      </c>
      <c r="C58" s="16"/>
    </row>
    <row r="59" spans="1:3" x14ac:dyDescent="0.3">
      <c r="A59" t="s">
        <v>124</v>
      </c>
      <c r="B59" s="16">
        <f>+Annual!L58*100</f>
        <v>0.25326552562245525</v>
      </c>
      <c r="C59" s="16"/>
    </row>
    <row r="60" spans="1:3" x14ac:dyDescent="0.3">
      <c r="A60" t="s">
        <v>125</v>
      </c>
      <c r="B60" s="16">
        <f>+Annual!L59*100</f>
        <v>0.13080487220934525</v>
      </c>
      <c r="C60" s="16"/>
    </row>
    <row r="61" spans="1:3" x14ac:dyDescent="0.3">
      <c r="A61" t="s">
        <v>126</v>
      </c>
      <c r="B61" s="16">
        <f>+Annual!L60*100</f>
        <v>6.8075573214457075</v>
      </c>
      <c r="C61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7"/>
  <sheetViews>
    <sheetView workbookViewId="0">
      <selection activeCell="C4" sqref="C4"/>
    </sheetView>
  </sheetViews>
  <sheetFormatPr defaultColWidth="9" defaultRowHeight="15.6" x14ac:dyDescent="0.3"/>
  <sheetData>
    <row r="1" spans="1:3" x14ac:dyDescent="0.3">
      <c r="A1" t="s">
        <v>65</v>
      </c>
      <c r="B1" t="s">
        <v>148</v>
      </c>
    </row>
    <row r="3" spans="1:3" x14ac:dyDescent="0.3">
      <c r="B3" s="15" t="s">
        <v>146</v>
      </c>
      <c r="C3" s="15" t="s">
        <v>407</v>
      </c>
    </row>
    <row r="4" spans="1:3" x14ac:dyDescent="0.3">
      <c r="A4" t="s">
        <v>69</v>
      </c>
      <c r="B4" s="16">
        <f>+Annual!M3*100</f>
        <v>1.3539376041587126</v>
      </c>
      <c r="C4" s="16">
        <f>+Annual!N3*100</f>
        <v>-8.1505057935686605</v>
      </c>
    </row>
    <row r="5" spans="1:3" x14ac:dyDescent="0.3">
      <c r="A5" t="s">
        <v>70</v>
      </c>
      <c r="B5" s="16">
        <f>+Annual!M4*100</f>
        <v>2.2878545724769053</v>
      </c>
      <c r="C5" s="16">
        <f>+Annual!N4*100</f>
        <v>0.88036757108694852</v>
      </c>
    </row>
    <row r="6" spans="1:3" x14ac:dyDescent="0.3">
      <c r="A6" t="s">
        <v>71</v>
      </c>
      <c r="B6" s="16">
        <f>+Annual!M5*100</f>
        <v>-1.5397171316048077</v>
      </c>
      <c r="C6" s="16">
        <f>+Annual!N5*100</f>
        <v>-6.6564494142333093</v>
      </c>
    </row>
    <row r="7" spans="1:3" x14ac:dyDescent="0.3">
      <c r="A7" t="s">
        <v>72</v>
      </c>
      <c r="B7" s="16">
        <f>+Annual!M6*100</f>
        <v>-5.5114881459469665</v>
      </c>
      <c r="C7" s="16">
        <f>+Annual!N6*100</f>
        <v>-0.16452637399798492</v>
      </c>
    </row>
    <row r="8" spans="1:3" x14ac:dyDescent="0.3">
      <c r="A8" t="s">
        <v>73</v>
      </c>
      <c r="B8" s="16">
        <f>+Annual!M7*100</f>
        <v>-6.6182210589234263</v>
      </c>
      <c r="C8" s="16">
        <f>+Annual!N7*100</f>
        <v>-3.5679186734160098</v>
      </c>
    </row>
    <row r="9" spans="1:3" x14ac:dyDescent="0.3">
      <c r="A9" t="s">
        <v>74</v>
      </c>
      <c r="B9" s="16">
        <f>+Annual!M8*100</f>
        <v>-2.811009816923804</v>
      </c>
      <c r="C9" s="16">
        <f>+Annual!N8*100</f>
        <v>-2.2911155364601417</v>
      </c>
    </row>
    <row r="10" spans="1:3" x14ac:dyDescent="0.3">
      <c r="A10" t="s">
        <v>75</v>
      </c>
      <c r="B10" s="16">
        <f>+Annual!M9*100</f>
        <v>-6.0078919360586367</v>
      </c>
      <c r="C10" s="16">
        <f>+Annual!N9*100</f>
        <v>2.579703234315232</v>
      </c>
    </row>
    <row r="11" spans="1:3" x14ac:dyDescent="0.3">
      <c r="A11" t="s">
        <v>76</v>
      </c>
      <c r="B11" s="16">
        <f>+Annual!M10*100</f>
        <v>-6.5024913651543672</v>
      </c>
      <c r="C11" s="16">
        <f>+Annual!N10*100</f>
        <v>0.56911395463447811</v>
      </c>
    </row>
    <row r="12" spans="1:3" x14ac:dyDescent="0.3">
      <c r="A12" t="s">
        <v>77</v>
      </c>
      <c r="B12" s="16">
        <f>+Annual!M11*100</f>
        <v>-1.1334568701727534</v>
      </c>
      <c r="C12" s="16">
        <f>+Annual!N11*100</f>
        <v>2.1323465466188041</v>
      </c>
    </row>
    <row r="13" spans="1:3" x14ac:dyDescent="0.3">
      <c r="A13" t="s">
        <v>78</v>
      </c>
      <c r="B13" s="16">
        <f>+Annual!M12*100</f>
        <v>1.3208367046874712</v>
      </c>
      <c r="C13" s="16">
        <f>+Annual!N12*100</f>
        <v>7.3805639005101314E-2</v>
      </c>
    </row>
    <row r="14" spans="1:3" x14ac:dyDescent="0.3">
      <c r="A14" t="s">
        <v>79</v>
      </c>
      <c r="B14" s="16">
        <f>+Annual!M13*100</f>
        <v>-0.71228077837942483</v>
      </c>
      <c r="C14" s="16">
        <f>+Annual!N13*100</f>
        <v>-0.643985318221164</v>
      </c>
    </row>
    <row r="15" spans="1:3" x14ac:dyDescent="0.3">
      <c r="A15" t="s">
        <v>80</v>
      </c>
      <c r="B15" s="16">
        <f>+Annual!M14*100</f>
        <v>4.1560645201793953</v>
      </c>
      <c r="C15" s="16">
        <f>+Annual!N14*100</f>
        <v>-1.3493594165590514</v>
      </c>
    </row>
    <row r="16" spans="1:3" x14ac:dyDescent="0.3">
      <c r="A16" t="s">
        <v>81</v>
      </c>
      <c r="B16" s="16">
        <f>+Annual!M15*100</f>
        <v>3.0932355375226042</v>
      </c>
      <c r="C16" s="16">
        <f>+Annual!N15*100</f>
        <v>2.001808925374136</v>
      </c>
    </row>
    <row r="17" spans="1:3" x14ac:dyDescent="0.3">
      <c r="A17" t="s">
        <v>82</v>
      </c>
      <c r="B17" s="16">
        <f>+Annual!M16*100</f>
        <v>-0.4988034558022485</v>
      </c>
      <c r="C17" s="16">
        <f>+Annual!N16*100</f>
        <v>0.18031185725016324</v>
      </c>
    </row>
    <row r="18" spans="1:3" x14ac:dyDescent="0.3">
      <c r="A18" t="s">
        <v>83</v>
      </c>
      <c r="B18" s="16">
        <f>+Annual!M17*100</f>
        <v>3.7918355920859113</v>
      </c>
      <c r="C18" s="16">
        <f>+Annual!N17*100</f>
        <v>-3.8228295185501526</v>
      </c>
    </row>
    <row r="19" spans="1:3" x14ac:dyDescent="0.3">
      <c r="A19" t="s">
        <v>84</v>
      </c>
      <c r="B19" s="16">
        <f>+Annual!M18*100</f>
        <v>4.8272472287112569</v>
      </c>
      <c r="C19" s="16">
        <f>+Annual!N18*100</f>
        <v>1.7727912050190726</v>
      </c>
    </row>
    <row r="20" spans="1:3" x14ac:dyDescent="0.3">
      <c r="A20" t="s">
        <v>85</v>
      </c>
      <c r="B20" s="16">
        <f>+Annual!M19*100</f>
        <v>5.6237274775930945</v>
      </c>
      <c r="C20" s="16">
        <f>+Annual!N19*100</f>
        <v>2.378450105852175</v>
      </c>
    </row>
    <row r="21" spans="1:3" x14ac:dyDescent="0.3">
      <c r="A21" t="s">
        <v>86</v>
      </c>
      <c r="B21" s="16">
        <f>+Annual!M20*100</f>
        <v>-7.326682629601688</v>
      </c>
      <c r="C21" s="16">
        <f>+Annual!N20*100</f>
        <v>5.7699450543452313</v>
      </c>
    </row>
    <row r="22" spans="1:3" x14ac:dyDescent="0.3">
      <c r="A22" t="s">
        <v>87</v>
      </c>
      <c r="B22" s="16">
        <f>+Annual!M21*100</f>
        <v>1.0082633686200901</v>
      </c>
      <c r="C22" s="16">
        <f>+Annual!N21*100</f>
        <v>4.6992850030449427</v>
      </c>
    </row>
    <row r="23" spans="1:3" x14ac:dyDescent="0.3">
      <c r="A23" t="s">
        <v>88</v>
      </c>
      <c r="B23" s="16">
        <f>+Annual!M22*100</f>
        <v>1.6861638632067615</v>
      </c>
      <c r="C23" s="16">
        <f>+Annual!N22*100</f>
        <v>-3.6670745504433682</v>
      </c>
    </row>
    <row r="24" spans="1:3" x14ac:dyDescent="0.3">
      <c r="A24" t="s">
        <v>89</v>
      </c>
      <c r="B24" s="16">
        <f>+Annual!M23*100</f>
        <v>2.4982221766616775</v>
      </c>
      <c r="C24" s="16">
        <f>+Annual!N23*100</f>
        <v>-1.2388052671248053</v>
      </c>
    </row>
    <row r="25" spans="1:3" x14ac:dyDescent="0.3">
      <c r="A25" t="s">
        <v>90</v>
      </c>
      <c r="B25" s="16">
        <f>+Annual!M24*100</f>
        <v>-0.10154210893205048</v>
      </c>
      <c r="C25" s="16">
        <f>+Annual!N24*100</f>
        <v>-0.72298755453005514</v>
      </c>
    </row>
    <row r="26" spans="1:3" x14ac:dyDescent="0.3">
      <c r="A26" t="s">
        <v>91</v>
      </c>
      <c r="B26" s="16">
        <f>+Annual!M25*100</f>
        <v>12.445324598969298</v>
      </c>
      <c r="C26" s="16">
        <f>+Annual!N25*100</f>
        <v>-2.6983474932957234</v>
      </c>
    </row>
    <row r="27" spans="1:3" x14ac:dyDescent="0.3">
      <c r="A27" t="s">
        <v>92</v>
      </c>
      <c r="B27" s="16">
        <f>+Annual!M26*100</f>
        <v>17.216144572252158</v>
      </c>
      <c r="C27" s="16">
        <f>+Annual!N26*100</f>
        <v>3.705888583620419</v>
      </c>
    </row>
    <row r="28" spans="1:3" x14ac:dyDescent="0.3">
      <c r="A28" t="s">
        <v>93</v>
      </c>
      <c r="B28" s="16">
        <f>+Annual!M27*100</f>
        <v>-2.740936538519402</v>
      </c>
      <c r="C28" s="16">
        <f>+Annual!N27*100</f>
        <v>3.080812995425561</v>
      </c>
    </row>
    <row r="29" spans="1:3" x14ac:dyDescent="0.3">
      <c r="A29" t="s">
        <v>94</v>
      </c>
      <c r="B29" s="16">
        <f>+Annual!M28*100</f>
        <v>8.3741725383066878</v>
      </c>
      <c r="C29" s="16">
        <f>+Annual!N28*100</f>
        <v>-1.5015715808722767</v>
      </c>
    </row>
    <row r="30" spans="1:3" x14ac:dyDescent="0.3">
      <c r="A30" t="s">
        <v>95</v>
      </c>
      <c r="B30" s="16">
        <f>+Annual!M29*100</f>
        <v>8.3369429629183571</v>
      </c>
      <c r="C30" s="16">
        <f>+Annual!N29*100</f>
        <v>5.04838191645631</v>
      </c>
    </row>
    <row r="31" spans="1:3" x14ac:dyDescent="0.3">
      <c r="A31" t="s">
        <v>96</v>
      </c>
      <c r="B31" s="16">
        <f>+Annual!M30*100</f>
        <v>6.0258283619771342</v>
      </c>
      <c r="C31" s="16">
        <f>+Annual!N30*100</f>
        <v>0.27078159660316459</v>
      </c>
    </row>
    <row r="32" spans="1:3" x14ac:dyDescent="0.3">
      <c r="A32" t="s">
        <v>97</v>
      </c>
      <c r="B32" s="16">
        <f>+Annual!M31*100</f>
        <v>0.76358181334762398</v>
      </c>
      <c r="C32" s="16">
        <f>+Annual!N31*100</f>
        <v>-1.1716249892814667</v>
      </c>
    </row>
    <row r="33" spans="1:3" x14ac:dyDescent="0.3">
      <c r="A33" t="s">
        <v>98</v>
      </c>
      <c r="B33" s="16">
        <f>+Annual!M32*100</f>
        <v>-5.385504866339625</v>
      </c>
      <c r="C33" s="16">
        <f>+Annual!N32*100</f>
        <v>0.19477933984573537</v>
      </c>
    </row>
    <row r="34" spans="1:3" x14ac:dyDescent="0.3">
      <c r="A34" t="s">
        <v>99</v>
      </c>
      <c r="B34" s="16">
        <f>+Annual!M33*100</f>
        <v>1.7068738956630913</v>
      </c>
      <c r="C34" s="16">
        <f>+Annual!N33*100</f>
        <v>0.60469551592678417</v>
      </c>
    </row>
    <row r="35" spans="1:3" x14ac:dyDescent="0.3">
      <c r="A35" t="s">
        <v>100</v>
      </c>
      <c r="B35" s="16">
        <f>+Annual!M34*100</f>
        <v>-8.1093495588758167</v>
      </c>
      <c r="C35" s="16">
        <f>+Annual!N34*100</f>
        <v>-6.9454655077279313</v>
      </c>
    </row>
    <row r="36" spans="1:3" x14ac:dyDescent="0.3">
      <c r="A36" t="s">
        <v>101</v>
      </c>
      <c r="B36" s="16">
        <f>+Annual!M35*100</f>
        <v>0.99214841156606004</v>
      </c>
      <c r="C36" s="16">
        <f>+Annual!N35*100</f>
        <v>-0.69279536961413957</v>
      </c>
    </row>
    <row r="37" spans="1:3" x14ac:dyDescent="0.3">
      <c r="A37" t="s">
        <v>102</v>
      </c>
      <c r="B37" s="16">
        <f>+Annual!M36*100</f>
        <v>1.1653258793323598</v>
      </c>
      <c r="C37" s="16">
        <f>+Annual!N36*100</f>
        <v>0.4012556429228778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7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145</v>
      </c>
    </row>
    <row r="3" spans="1:3" x14ac:dyDescent="0.3">
      <c r="B3" s="15" t="s">
        <v>146</v>
      </c>
      <c r="C3" s="15" t="s">
        <v>147</v>
      </c>
    </row>
    <row r="4" spans="1:3" x14ac:dyDescent="0.3">
      <c r="A4" t="s">
        <v>103</v>
      </c>
      <c r="B4" s="16">
        <f>+Annual!O37*100</f>
        <v>3.8280356999666796</v>
      </c>
      <c r="C4" s="16">
        <f>+Annual!P37*100</f>
        <v>1.2976732852816149</v>
      </c>
    </row>
    <row r="5" spans="1:3" x14ac:dyDescent="0.3">
      <c r="A5" t="s">
        <v>104</v>
      </c>
      <c r="B5" s="16">
        <f>+Annual!O38*100</f>
        <v>0.27783297495185155</v>
      </c>
      <c r="C5" s="16">
        <f>+Annual!P38*100</f>
        <v>1.0653002035232177</v>
      </c>
    </row>
    <row r="6" spans="1:3" x14ac:dyDescent="0.3">
      <c r="A6" t="s">
        <v>105</v>
      </c>
      <c r="B6" s="16">
        <f>+Annual!O39*100</f>
        <v>0.83108329005764492</v>
      </c>
      <c r="C6" s="16">
        <f>+Annual!P39*100</f>
        <v>0.42224068261869829</v>
      </c>
    </row>
    <row r="7" spans="1:3" x14ac:dyDescent="0.3">
      <c r="A7" t="s">
        <v>106</v>
      </c>
      <c r="B7" s="16">
        <f>+Annual!O40*100</f>
        <v>3.2599678429256569</v>
      </c>
      <c r="C7" s="16">
        <f>+Annual!P40*100</f>
        <v>1.4365452956301281</v>
      </c>
    </row>
    <row r="8" spans="1:3" x14ac:dyDescent="0.3">
      <c r="A8" t="s">
        <v>107</v>
      </c>
      <c r="B8" s="16">
        <f>+Annual!O41*100</f>
        <v>-2.0469275466816623</v>
      </c>
      <c r="C8" s="16">
        <f>+Annual!P41*100</f>
        <v>1.6708654187182654</v>
      </c>
    </row>
    <row r="9" spans="1:3" x14ac:dyDescent="0.3">
      <c r="A9" t="s">
        <v>108</v>
      </c>
      <c r="B9" s="16">
        <f>+Annual!O42*100</f>
        <v>-8.8426933353385326</v>
      </c>
      <c r="C9" s="16">
        <f>+Annual!P42*100</f>
        <v>-1.0816793682019383</v>
      </c>
    </row>
    <row r="10" spans="1:3" x14ac:dyDescent="0.3">
      <c r="A10" t="s">
        <v>109</v>
      </c>
      <c r="B10" s="16">
        <f>+Annual!O43*100</f>
        <v>-0.55391263369962007</v>
      </c>
      <c r="C10" s="16">
        <f>+Annual!P43*100</f>
        <v>0.30239730316555574</v>
      </c>
    </row>
    <row r="11" spans="1:3" x14ac:dyDescent="0.3">
      <c r="A11" t="s">
        <v>110</v>
      </c>
      <c r="B11" s="16">
        <f>+Annual!O44*100</f>
        <v>0.39221919043143583</v>
      </c>
      <c r="C11" s="16">
        <f>+Annual!P44*100</f>
        <v>0.68855014550190086</v>
      </c>
    </row>
    <row r="12" spans="1:3" x14ac:dyDescent="0.3">
      <c r="A12" t="s">
        <v>111</v>
      </c>
      <c r="B12" s="16">
        <f>+Annual!O45*100</f>
        <v>15.398498450722512</v>
      </c>
      <c r="C12" s="16">
        <f>+Annual!P45*100</f>
        <v>6.2660262704858845</v>
      </c>
    </row>
    <row r="13" spans="1:3" x14ac:dyDescent="0.3">
      <c r="A13" t="s">
        <v>112</v>
      </c>
      <c r="B13" s="16">
        <f>+Annual!O46*100</f>
        <v>-3.363005748564257</v>
      </c>
      <c r="C13" s="16">
        <f>+Annual!P46*100</f>
        <v>7.7840673081810445</v>
      </c>
    </row>
    <row r="14" spans="1:3" x14ac:dyDescent="0.3">
      <c r="A14" t="s">
        <v>113</v>
      </c>
      <c r="B14" s="16">
        <f>+Annual!O47*100</f>
        <v>-3.8714296574011007</v>
      </c>
      <c r="C14" s="16">
        <f>+Annual!P47*100</f>
        <v>-5.8545177572329434</v>
      </c>
    </row>
    <row r="15" spans="1:3" x14ac:dyDescent="0.3">
      <c r="A15" t="s">
        <v>114</v>
      </c>
      <c r="B15" s="16">
        <f>+Annual!O48*100</f>
        <v>3.5175415058134907</v>
      </c>
      <c r="C15" s="16">
        <f>+Annual!P48*100</f>
        <v>4.9364963157849582</v>
      </c>
    </row>
    <row r="16" spans="1:3" x14ac:dyDescent="0.3">
      <c r="A16" t="s">
        <v>115</v>
      </c>
      <c r="B16" s="16">
        <f>+Annual!O49*100</f>
        <v>-3.0267194736337024</v>
      </c>
      <c r="C16" s="16">
        <f>+Annual!P49*100</f>
        <v>1.675474981107739</v>
      </c>
    </row>
    <row r="17" spans="1:3" x14ac:dyDescent="0.3">
      <c r="A17" t="s">
        <v>116</v>
      </c>
      <c r="B17" s="16">
        <f>+Annual!O50*100</f>
        <v>9.5506967507310083</v>
      </c>
      <c r="C17" s="16">
        <f>+Annual!P50*100</f>
        <v>8.2647254961347105</v>
      </c>
    </row>
    <row r="18" spans="1:3" x14ac:dyDescent="0.3">
      <c r="A18" t="s">
        <v>117</v>
      </c>
      <c r="B18" s="16">
        <f>+Annual!O51*100</f>
        <v>-3.0784431031672874E-3</v>
      </c>
      <c r="C18" s="16">
        <f>+Annual!P51*100</f>
        <v>1.7474675254216889</v>
      </c>
    </row>
    <row r="19" spans="1:3" x14ac:dyDescent="0.3">
      <c r="A19" t="s">
        <v>118</v>
      </c>
      <c r="B19" s="16">
        <f>+Annual!O52*100</f>
        <v>8.0936191627536047</v>
      </c>
      <c r="C19" s="16">
        <f>+Annual!P52*100</f>
        <v>7.2600569878491328</v>
      </c>
    </row>
    <row r="20" spans="1:3" x14ac:dyDescent="0.3">
      <c r="A20" t="s">
        <v>119</v>
      </c>
      <c r="B20" s="16">
        <f>+Annual!O53*100</f>
        <v>0.18560193106334394</v>
      </c>
      <c r="C20" s="16">
        <f>+Annual!P53*100</f>
        <v>2.0552722171471425</v>
      </c>
    </row>
    <row r="21" spans="1:3" x14ac:dyDescent="0.3">
      <c r="A21" t="s">
        <v>120</v>
      </c>
      <c r="B21" s="16">
        <f>+Annual!O54*100</f>
        <v>5.0053596354490928</v>
      </c>
      <c r="C21" s="16">
        <f>+Annual!P54*100</f>
        <v>3.2018667776905945</v>
      </c>
    </row>
    <row r="22" spans="1:3" x14ac:dyDescent="0.3">
      <c r="A22" t="s">
        <v>121</v>
      </c>
      <c r="B22" s="16">
        <f>+Annual!O55*100</f>
        <v>2.9993544144245816</v>
      </c>
      <c r="C22" s="16">
        <f>+Annual!P55*100</f>
        <v>3.5485098334087479</v>
      </c>
    </row>
    <row r="23" spans="1:3" x14ac:dyDescent="0.3">
      <c r="A23" t="s">
        <v>122</v>
      </c>
      <c r="B23" s="16">
        <f>+Annual!O56*100</f>
        <v>2.9886902964063244</v>
      </c>
      <c r="C23" s="16">
        <f>+Annual!P56*100</f>
        <v>2.6424092217855586</v>
      </c>
    </row>
    <row r="24" spans="1:3" x14ac:dyDescent="0.3">
      <c r="A24" t="s">
        <v>123</v>
      </c>
      <c r="B24" s="16">
        <f>+Annual!O57*100</f>
        <v>-0.10595012715038489</v>
      </c>
      <c r="C24" s="16">
        <f>+Annual!P57*100</f>
        <v>-0.57103605368215582</v>
      </c>
    </row>
    <row r="25" spans="1:3" x14ac:dyDescent="0.3">
      <c r="A25" t="s">
        <v>124</v>
      </c>
      <c r="B25" s="16">
        <f>+Annual!O58*100</f>
        <v>0.25326552562245525</v>
      </c>
      <c r="C25" s="16">
        <f>+Annual!P58*100</f>
        <v>-4.3991706511850586</v>
      </c>
    </row>
    <row r="26" spans="1:3" x14ac:dyDescent="0.3">
      <c r="A26" t="s">
        <v>125</v>
      </c>
      <c r="B26" s="16">
        <f>+Annual!O59*100</f>
        <v>0.13080487220934525</v>
      </c>
      <c r="C26" s="16">
        <f>+Annual!P59*100</f>
        <v>-0.82343661240374577</v>
      </c>
    </row>
    <row r="27" spans="1:3" x14ac:dyDescent="0.3">
      <c r="A27" t="s">
        <v>126</v>
      </c>
      <c r="B27" s="16">
        <f>+Annual!O60*100</f>
        <v>6.8075573214457075</v>
      </c>
      <c r="C27" s="16">
        <f>+Annual!P60*100</f>
        <v>5.4830100203152083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142</v>
      </c>
    </row>
    <row r="3" spans="1:3" x14ac:dyDescent="0.3">
      <c r="B3" s="15" t="s">
        <v>143</v>
      </c>
      <c r="C3" s="15" t="s">
        <v>144</v>
      </c>
    </row>
    <row r="4" spans="1:3" x14ac:dyDescent="0.3">
      <c r="A4" t="s">
        <v>69</v>
      </c>
      <c r="B4" s="16">
        <f>+Annual!Q3*100</f>
        <v>9.504443397727373</v>
      </c>
      <c r="C4" s="16">
        <f>+Annual!R3*100</f>
        <v>1.3539376041587126</v>
      </c>
    </row>
    <row r="5" spans="1:3" x14ac:dyDescent="0.3">
      <c r="A5" t="s">
        <v>70</v>
      </c>
      <c r="B5" s="16">
        <f>+Annual!Q4*100</f>
        <v>1.4074870013899565</v>
      </c>
      <c r="C5" s="16">
        <f>+Annual!R4*100</f>
        <v>2.2878545724769053</v>
      </c>
    </row>
    <row r="6" spans="1:3" x14ac:dyDescent="0.3">
      <c r="A6" t="s">
        <v>71</v>
      </c>
      <c r="B6" s="16">
        <f>+Annual!Q5*100</f>
        <v>5.1167322826285018</v>
      </c>
      <c r="C6" s="16">
        <f>+Annual!R5*100</f>
        <v>-1.5397171316048077</v>
      </c>
    </row>
    <row r="7" spans="1:3" x14ac:dyDescent="0.3">
      <c r="A7" t="s">
        <v>72</v>
      </c>
      <c r="B7" s="16">
        <f>+Annual!Q6*100</f>
        <v>-5.3469617719489815</v>
      </c>
      <c r="C7" s="16">
        <f>+Annual!R6*100</f>
        <v>-5.5114881459469665</v>
      </c>
    </row>
    <row r="8" spans="1:3" x14ac:dyDescent="0.3">
      <c r="A8" t="s">
        <v>73</v>
      </c>
      <c r="B8" s="16">
        <f>+Annual!Q7*100</f>
        <v>-3.0503023855074169</v>
      </c>
      <c r="C8" s="16">
        <f>+Annual!R7*100</f>
        <v>-6.6182210589234263</v>
      </c>
    </row>
    <row r="9" spans="1:3" x14ac:dyDescent="0.3">
      <c r="A9" t="s">
        <v>74</v>
      </c>
      <c r="B9" s="16">
        <f>+Annual!Q8*100</f>
        <v>-0.51989428046366226</v>
      </c>
      <c r="C9" s="16">
        <f>+Annual!R8*100</f>
        <v>-2.811009816923804</v>
      </c>
    </row>
    <row r="10" spans="1:3" x14ac:dyDescent="0.3">
      <c r="A10" t="s">
        <v>75</v>
      </c>
      <c r="B10" s="16">
        <f>+Annual!Q9*100</f>
        <v>-8.5875951703738682</v>
      </c>
      <c r="C10" s="16">
        <f>+Annual!R9*100</f>
        <v>-6.0078919360586367</v>
      </c>
    </row>
    <row r="11" spans="1:3" x14ac:dyDescent="0.3">
      <c r="A11" t="s">
        <v>76</v>
      </c>
      <c r="B11" s="16">
        <f>+Annual!Q10*100</f>
        <v>-7.071605319788846</v>
      </c>
      <c r="C11" s="16">
        <f>+Annual!R10*100</f>
        <v>-6.5024913651543672</v>
      </c>
    </row>
    <row r="12" spans="1:3" x14ac:dyDescent="0.3">
      <c r="A12" t="s">
        <v>77</v>
      </c>
      <c r="B12" s="16">
        <f>+Annual!Q11*100</f>
        <v>-3.2658034167915573</v>
      </c>
      <c r="C12" s="16">
        <f>+Annual!R11*100</f>
        <v>-1.1334568701727534</v>
      </c>
    </row>
    <row r="13" spans="1:3" x14ac:dyDescent="0.3">
      <c r="A13" t="s">
        <v>78</v>
      </c>
      <c r="B13" s="16">
        <f>+Annual!Q12*100</f>
        <v>1.2470310656823698</v>
      </c>
      <c r="C13" s="16">
        <f>+Annual!R12*100</f>
        <v>1.3208367046874712</v>
      </c>
    </row>
    <row r="14" spans="1:3" x14ac:dyDescent="0.3">
      <c r="A14" t="s">
        <v>79</v>
      </c>
      <c r="B14" s="16">
        <f>+Annual!Q13*100</f>
        <v>-6.8295460158260796E-2</v>
      </c>
      <c r="C14" s="16">
        <f>+Annual!R13*100</f>
        <v>-0.71228077837942483</v>
      </c>
    </row>
    <row r="15" spans="1:3" x14ac:dyDescent="0.3">
      <c r="A15" t="s">
        <v>80</v>
      </c>
      <c r="B15" s="16">
        <f>+Annual!Q14*100</f>
        <v>5.5054239367384463</v>
      </c>
      <c r="C15" s="16">
        <f>+Annual!R14*100</f>
        <v>4.1560645201793953</v>
      </c>
    </row>
    <row r="16" spans="1:3" x14ac:dyDescent="0.3">
      <c r="A16" t="s">
        <v>81</v>
      </c>
      <c r="B16" s="16">
        <f>+Annual!Q15*100</f>
        <v>1.0914266121484679</v>
      </c>
      <c r="C16" s="16">
        <f>+Annual!R15*100</f>
        <v>3.0932355375226042</v>
      </c>
    </row>
    <row r="17" spans="1:3" x14ac:dyDescent="0.3">
      <c r="A17" t="s">
        <v>82</v>
      </c>
      <c r="B17" s="16">
        <f>+Annual!Q16*100</f>
        <v>-0.67911531305241168</v>
      </c>
      <c r="C17" s="16">
        <f>+Annual!R16*100</f>
        <v>-0.4988034558022485</v>
      </c>
    </row>
    <row r="18" spans="1:3" x14ac:dyDescent="0.3">
      <c r="A18" t="s">
        <v>83</v>
      </c>
      <c r="B18" s="16">
        <f>+Annual!Q17*100</f>
        <v>7.6146651106360634</v>
      </c>
      <c r="C18" s="16">
        <f>+Annual!R17*100</f>
        <v>3.7918355920859113</v>
      </c>
    </row>
    <row r="19" spans="1:3" x14ac:dyDescent="0.3">
      <c r="A19" t="s">
        <v>84</v>
      </c>
      <c r="B19" s="16">
        <f>+Annual!Q18*100</f>
        <v>3.0544560236921843</v>
      </c>
      <c r="C19" s="16">
        <f>+Annual!R18*100</f>
        <v>4.8272472287112569</v>
      </c>
    </row>
    <row r="20" spans="1:3" x14ac:dyDescent="0.3">
      <c r="A20" t="s">
        <v>85</v>
      </c>
      <c r="B20" s="16">
        <f>+Annual!Q19*100</f>
        <v>3.24527737174092</v>
      </c>
      <c r="C20" s="16">
        <f>+Annual!R19*100</f>
        <v>5.6237274775930945</v>
      </c>
    </row>
    <row r="21" spans="1:3" x14ac:dyDescent="0.3">
      <c r="A21" t="s">
        <v>86</v>
      </c>
      <c r="B21" s="16">
        <f>+Annual!Q20*100</f>
        <v>-13.09662768394692</v>
      </c>
      <c r="C21" s="16">
        <f>+Annual!R20*100</f>
        <v>-7.326682629601688</v>
      </c>
    </row>
    <row r="22" spans="1:3" x14ac:dyDescent="0.3">
      <c r="A22" t="s">
        <v>87</v>
      </c>
      <c r="B22" s="16">
        <f>+Annual!Q21*100</f>
        <v>-3.6910216344248523</v>
      </c>
      <c r="C22" s="16">
        <f>+Annual!R21*100</f>
        <v>1.0082633686200901</v>
      </c>
    </row>
    <row r="23" spans="1:3" x14ac:dyDescent="0.3">
      <c r="A23" t="s">
        <v>88</v>
      </c>
      <c r="B23" s="16">
        <f>+Annual!Q22*100</f>
        <v>5.3532384136501303</v>
      </c>
      <c r="C23" s="16">
        <f>+Annual!R22*100</f>
        <v>1.6861638632067615</v>
      </c>
    </row>
    <row r="24" spans="1:3" x14ac:dyDescent="0.3">
      <c r="A24" t="s">
        <v>89</v>
      </c>
      <c r="B24" s="16">
        <f>+Annual!Q23*100</f>
        <v>3.737027443786483</v>
      </c>
      <c r="C24" s="16">
        <f>+Annual!R23*100</f>
        <v>2.4982221766616775</v>
      </c>
    </row>
    <row r="25" spans="1:3" x14ac:dyDescent="0.3">
      <c r="A25" t="s">
        <v>90</v>
      </c>
      <c r="B25" s="16">
        <f>+Annual!Q24*100</f>
        <v>0.62144544559800463</v>
      </c>
      <c r="C25" s="16">
        <f>+Annual!R24*100</f>
        <v>-0.10154210893205048</v>
      </c>
    </row>
    <row r="26" spans="1:3" x14ac:dyDescent="0.3">
      <c r="A26" t="s">
        <v>91</v>
      </c>
      <c r="B26" s="16">
        <f>+Annual!Q25*100</f>
        <v>15.143672092265021</v>
      </c>
      <c r="C26" s="16">
        <f>+Annual!R25*100</f>
        <v>12.445324598969298</v>
      </c>
    </row>
    <row r="27" spans="1:3" x14ac:dyDescent="0.3">
      <c r="A27" t="s">
        <v>92</v>
      </c>
      <c r="B27" s="16">
        <f>+Annual!Q26*100</f>
        <v>13.510255988631743</v>
      </c>
      <c r="C27" s="16">
        <f>+Annual!R26*100</f>
        <v>17.216144572252158</v>
      </c>
    </row>
    <row r="28" spans="1:3" x14ac:dyDescent="0.3">
      <c r="A28" t="s">
        <v>93</v>
      </c>
      <c r="B28" s="16">
        <f>+Annual!Q27*100</f>
        <v>-5.8217495339449625</v>
      </c>
      <c r="C28" s="16">
        <f>+Annual!R27*100</f>
        <v>-2.740936538519402</v>
      </c>
    </row>
    <row r="29" spans="1:3" x14ac:dyDescent="0.3">
      <c r="A29" t="s">
        <v>94</v>
      </c>
      <c r="B29" s="16">
        <f>+Annual!Q28*100</f>
        <v>9.8757441191789646</v>
      </c>
      <c r="C29" s="16">
        <f>+Annual!R28*100</f>
        <v>8.3741725383066878</v>
      </c>
    </row>
    <row r="30" spans="1:3" x14ac:dyDescent="0.3">
      <c r="A30" t="s">
        <v>95</v>
      </c>
      <c r="B30" s="16">
        <f>+Annual!Q29*100</f>
        <v>3.2885610464620476</v>
      </c>
      <c r="C30" s="16">
        <f>+Annual!R29*100</f>
        <v>8.3369429629183571</v>
      </c>
    </row>
    <row r="31" spans="1:3" x14ac:dyDescent="0.3">
      <c r="A31" t="s">
        <v>96</v>
      </c>
      <c r="B31" s="16">
        <f>+Annual!Q30*100</f>
        <v>5.7550467653739696</v>
      </c>
      <c r="C31" s="16">
        <f>+Annual!R30*100</f>
        <v>6.0258283619771342</v>
      </c>
    </row>
    <row r="32" spans="1:3" x14ac:dyDescent="0.3">
      <c r="A32" t="s">
        <v>97</v>
      </c>
      <c r="B32" s="16">
        <f>+Annual!Q31*100</f>
        <v>1.9352068026290907</v>
      </c>
      <c r="C32" s="16">
        <f>+Annual!R31*100</f>
        <v>0.76358181334762398</v>
      </c>
    </row>
    <row r="33" spans="1:3" x14ac:dyDescent="0.3">
      <c r="A33" t="s">
        <v>98</v>
      </c>
      <c r="B33" s="16">
        <f>+Annual!Q32*100</f>
        <v>-5.5802842061853601</v>
      </c>
      <c r="C33" s="16">
        <f>+Annual!R32*100</f>
        <v>-5.385504866339625</v>
      </c>
    </row>
    <row r="34" spans="1:3" x14ac:dyDescent="0.3">
      <c r="A34" t="s">
        <v>99</v>
      </c>
      <c r="B34" s="16">
        <f>+Annual!Q33*100</f>
        <v>1.1021783797363072</v>
      </c>
      <c r="C34" s="16">
        <f>+Annual!R33*100</f>
        <v>1.7068738956630913</v>
      </c>
    </row>
    <row r="35" spans="1:3" x14ac:dyDescent="0.3">
      <c r="A35" t="s">
        <v>100</v>
      </c>
      <c r="B35" s="16">
        <f>+Annual!Q34*100</f>
        <v>-1.1638840511478856</v>
      </c>
      <c r="C35" s="16">
        <f>+Annual!R34*100</f>
        <v>-8.1093495588758167</v>
      </c>
    </row>
    <row r="36" spans="1:3" x14ac:dyDescent="0.3">
      <c r="A36" t="s">
        <v>101</v>
      </c>
      <c r="B36" s="16">
        <f>+Annual!Q35*100</f>
        <v>1.6849437811801995</v>
      </c>
      <c r="C36" s="16">
        <f>+Annual!R35*100</f>
        <v>0.99214841156606004</v>
      </c>
    </row>
    <row r="37" spans="1:3" x14ac:dyDescent="0.3">
      <c r="A37" t="s">
        <v>102</v>
      </c>
      <c r="B37" s="16">
        <f>+Annual!Q36*100</f>
        <v>0.76407023640948191</v>
      </c>
      <c r="C37" s="16">
        <f>+Annual!R36*100</f>
        <v>1.1653258793323598</v>
      </c>
    </row>
    <row r="38" spans="1:3" x14ac:dyDescent="0.3">
      <c r="A38" t="s">
        <v>103</v>
      </c>
      <c r="B38" s="16">
        <f>+Annual!Q37*100</f>
        <v>2.5303624146850647</v>
      </c>
      <c r="C38" s="16">
        <f>+Annual!R37*100</f>
        <v>3.8280356999666796</v>
      </c>
    </row>
    <row r="39" spans="1:3" x14ac:dyDescent="0.3">
      <c r="A39" t="s">
        <v>104</v>
      </c>
      <c r="B39" s="16">
        <f>+Annual!Q38*100</f>
        <v>-0.78746722857136642</v>
      </c>
      <c r="C39" s="16">
        <f>+Annual!R38*100</f>
        <v>0.27783297495185155</v>
      </c>
    </row>
    <row r="40" spans="1:3" x14ac:dyDescent="0.3">
      <c r="A40" t="s">
        <v>105</v>
      </c>
      <c r="B40" s="16">
        <f>+Annual!Q39*100</f>
        <v>0.40884260743894663</v>
      </c>
      <c r="C40" s="16">
        <f>+Annual!R39*100</f>
        <v>0.83108329005764492</v>
      </c>
    </row>
    <row r="41" spans="1:3" x14ac:dyDescent="0.3">
      <c r="A41" t="s">
        <v>106</v>
      </c>
      <c r="B41" s="16">
        <f>+Annual!Q40*100</f>
        <v>1.8234225472955286</v>
      </c>
      <c r="C41" s="16">
        <f>+Annual!R40*100</f>
        <v>3.2599678429256569</v>
      </c>
    </row>
    <row r="42" spans="1:3" x14ac:dyDescent="0.3">
      <c r="A42" t="s">
        <v>107</v>
      </c>
      <c r="B42" s="16">
        <f>+Annual!Q41*100</f>
        <v>-3.7177929653999278</v>
      </c>
      <c r="C42" s="16">
        <f>+Annual!R41*100</f>
        <v>-2.0469275466816623</v>
      </c>
    </row>
    <row r="43" spans="1:3" x14ac:dyDescent="0.3">
      <c r="A43" t="s">
        <v>108</v>
      </c>
      <c r="B43" s="16">
        <f>+Annual!Q42*100</f>
        <v>-7.7610139671365959</v>
      </c>
      <c r="C43" s="16">
        <f>+Annual!R42*100</f>
        <v>-8.8426933353385326</v>
      </c>
    </row>
    <row r="44" spans="1:3" x14ac:dyDescent="0.3">
      <c r="A44" t="s">
        <v>109</v>
      </c>
      <c r="B44" s="16">
        <f>+Annual!Q43*100</f>
        <v>-0.85630993686517576</v>
      </c>
      <c r="C44" s="16">
        <f>+Annual!R43*100</f>
        <v>-0.55391263369962007</v>
      </c>
    </row>
    <row r="45" spans="1:3" x14ac:dyDescent="0.3">
      <c r="A45" t="s">
        <v>110</v>
      </c>
      <c r="B45" s="16">
        <f>+Annual!Q44*100</f>
        <v>-0.29633095507046503</v>
      </c>
      <c r="C45" s="16">
        <f>+Annual!R44*100</f>
        <v>0.39221919043143583</v>
      </c>
    </row>
    <row r="46" spans="1:3" x14ac:dyDescent="0.3">
      <c r="A46" t="s">
        <v>111</v>
      </c>
      <c r="B46" s="16">
        <f>+Annual!Q45*100</f>
        <v>9.1324721802366273</v>
      </c>
      <c r="C46" s="16">
        <f>+Annual!R45*100</f>
        <v>15.398498450722512</v>
      </c>
    </row>
    <row r="47" spans="1:3" x14ac:dyDescent="0.3">
      <c r="A47" t="s">
        <v>112</v>
      </c>
      <c r="B47" s="16">
        <f>+Annual!Q46*100</f>
        <v>-11.147073056745302</v>
      </c>
      <c r="C47" s="16">
        <f>+Annual!R46*100</f>
        <v>-3.363005748564257</v>
      </c>
    </row>
    <row r="48" spans="1:3" x14ac:dyDescent="0.3">
      <c r="A48" t="s">
        <v>113</v>
      </c>
      <c r="B48" s="16">
        <f>+Annual!Q47*100</f>
        <v>1.9830880998318423</v>
      </c>
      <c r="C48" s="16">
        <f>+Annual!R47*100</f>
        <v>-3.8714296574011007</v>
      </c>
    </row>
    <row r="49" spans="1:3" x14ac:dyDescent="0.3">
      <c r="A49" t="s">
        <v>114</v>
      </c>
      <c r="B49" s="16">
        <f>+Annual!Q48*100</f>
        <v>-1.4189548099714671</v>
      </c>
      <c r="C49" s="16">
        <f>+Annual!R48*100</f>
        <v>3.5175415058134907</v>
      </c>
    </row>
    <row r="50" spans="1:3" x14ac:dyDescent="0.3">
      <c r="A50" t="s">
        <v>115</v>
      </c>
      <c r="B50" s="16">
        <f>+Annual!Q49*100</f>
        <v>-4.7021944547414414</v>
      </c>
      <c r="C50" s="16">
        <f>+Annual!R49*100</f>
        <v>-3.0267194736337024</v>
      </c>
    </row>
    <row r="51" spans="1:3" x14ac:dyDescent="0.3">
      <c r="A51" t="s">
        <v>116</v>
      </c>
      <c r="B51" s="16">
        <f>+Annual!Q50*100</f>
        <v>1.2859712545962978</v>
      </c>
      <c r="C51" s="16">
        <f>+Annual!R50*100</f>
        <v>9.5506967507310083</v>
      </c>
    </row>
    <row r="52" spans="1:3" x14ac:dyDescent="0.3">
      <c r="A52" t="s">
        <v>117</v>
      </c>
      <c r="B52" s="16">
        <f>+Annual!Q51*100</f>
        <v>-1.7505459685248561</v>
      </c>
      <c r="C52" s="16">
        <f>+Annual!R51*100</f>
        <v>-3.0784431031672874E-3</v>
      </c>
    </row>
    <row r="53" spans="1:3" x14ac:dyDescent="0.3">
      <c r="A53" t="s">
        <v>118</v>
      </c>
      <c r="B53" s="16">
        <f>+Annual!Q52*100</f>
        <v>0.83356217490447171</v>
      </c>
      <c r="C53" s="16">
        <f>+Annual!R52*100</f>
        <v>8.0936191627536047</v>
      </c>
    </row>
    <row r="54" spans="1:3" x14ac:dyDescent="0.3">
      <c r="A54" t="s">
        <v>119</v>
      </c>
      <c r="B54" s="16">
        <f>+Annual!Q53*100</f>
        <v>-1.8696702860837984</v>
      </c>
      <c r="C54" s="16">
        <f>+Annual!R53*100</f>
        <v>0.18560193106334394</v>
      </c>
    </row>
    <row r="55" spans="1:3" x14ac:dyDescent="0.3">
      <c r="A55" t="s">
        <v>120</v>
      </c>
      <c r="B55" s="16">
        <f>+Annual!Q54*100</f>
        <v>1.8034928577584985</v>
      </c>
      <c r="C55" s="16">
        <f>+Annual!R54*100</f>
        <v>5.0053596354490928</v>
      </c>
    </row>
    <row r="56" spans="1:3" x14ac:dyDescent="0.3">
      <c r="A56" t="s">
        <v>121</v>
      </c>
      <c r="B56" s="16">
        <f>+Annual!Q55*100</f>
        <v>-0.5491554189841662</v>
      </c>
      <c r="C56" s="16">
        <f>+Annual!R55*100</f>
        <v>2.9993544144245816</v>
      </c>
    </row>
    <row r="57" spans="1:3" x14ac:dyDescent="0.3">
      <c r="A57" t="s">
        <v>122</v>
      </c>
      <c r="B57" s="16">
        <f>+Annual!Q56*100</f>
        <v>0.34628107462076585</v>
      </c>
      <c r="C57" s="16">
        <f>+Annual!R56*100</f>
        <v>2.9886902964063244</v>
      </c>
    </row>
    <row r="58" spans="1:3" x14ac:dyDescent="0.3">
      <c r="A58" t="s">
        <v>123</v>
      </c>
      <c r="B58" s="16">
        <f>+Annual!Q57*100</f>
        <v>0.46508592653177089</v>
      </c>
      <c r="C58" s="16">
        <f>+Annual!R57*100</f>
        <v>-0.10595012715038489</v>
      </c>
    </row>
    <row r="59" spans="1:3" x14ac:dyDescent="0.3">
      <c r="A59" t="s">
        <v>124</v>
      </c>
      <c r="B59" s="16">
        <f>+Annual!Q58*100</f>
        <v>4.6524361768075142</v>
      </c>
      <c r="C59" s="16">
        <f>+Annual!R58*100</f>
        <v>0.25326552562245525</v>
      </c>
    </row>
    <row r="60" spans="1:3" x14ac:dyDescent="0.3">
      <c r="A60" t="s">
        <v>125</v>
      </c>
      <c r="B60" s="16">
        <f>+Annual!Q59*100</f>
        <v>0.95424148461309088</v>
      </c>
      <c r="C60" s="16">
        <f>+Annual!R59*100</f>
        <v>0.13080487220934525</v>
      </c>
    </row>
    <row r="61" spans="1:3" x14ac:dyDescent="0.3">
      <c r="A61" t="s">
        <v>126</v>
      </c>
      <c r="B61" s="16">
        <f>+Annual!Q60*100</f>
        <v>1.3245473011304991</v>
      </c>
      <c r="C61" s="16">
        <f>+Annual!R60*100</f>
        <v>6.8075573214457075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139</v>
      </c>
    </row>
    <row r="3" spans="1:3" x14ac:dyDescent="0.3">
      <c r="B3" s="15" t="s">
        <v>140</v>
      </c>
      <c r="C3" s="15" t="s">
        <v>141</v>
      </c>
    </row>
    <row r="4" spans="1:3" x14ac:dyDescent="0.3">
      <c r="A4" t="s">
        <v>69</v>
      </c>
      <c r="B4" s="16">
        <f>+Annual!S3*100</f>
        <v>11.13562046299319</v>
      </c>
      <c r="C4" s="16">
        <f>+Annual!T3*100</f>
        <v>9.9115053437600249</v>
      </c>
    </row>
    <row r="5" spans="1:3" x14ac:dyDescent="0.3">
      <c r="A5" t="s">
        <v>70</v>
      </c>
      <c r="B5" s="16">
        <f>+Annual!S4*100</f>
        <v>10.411482145957521</v>
      </c>
      <c r="C5" s="16">
        <f>+Annual!T4*100</f>
        <v>11.383760634295967</v>
      </c>
    </row>
    <row r="6" spans="1:3" x14ac:dyDescent="0.3">
      <c r="A6" t="s">
        <v>71</v>
      </c>
      <c r="B6" s="16">
        <f>+Annual!S5*100</f>
        <v>10.045817713428955</v>
      </c>
      <c r="C6" s="16">
        <f>+Annual!T5*100</f>
        <v>13.79576128438686</v>
      </c>
    </row>
    <row r="7" spans="1:3" x14ac:dyDescent="0.3">
      <c r="A7" t="s">
        <v>72</v>
      </c>
      <c r="B7" s="16">
        <f>+Annual!S6*100</f>
        <v>11.832488470627254</v>
      </c>
      <c r="C7" s="16">
        <f>+Annual!T6*100</f>
        <v>13.426525596670247</v>
      </c>
    </row>
    <row r="8" spans="1:3" x14ac:dyDescent="0.3">
      <c r="A8" t="s">
        <v>73</v>
      </c>
      <c r="B8" s="16">
        <f>+Annual!S7*100</f>
        <v>12.118516947780769</v>
      </c>
      <c r="C8" s="16">
        <f>+Annual!T7*100</f>
        <v>13.110783688008459</v>
      </c>
    </row>
    <row r="9" spans="1:3" x14ac:dyDescent="0.3">
      <c r="A9" t="s">
        <v>74</v>
      </c>
      <c r="B9" s="16">
        <f>+Annual!S8*100</f>
        <v>10.402501709510197</v>
      </c>
      <c r="C9" s="16">
        <f>+Annual!T8*100</f>
        <v>14.372052297948452</v>
      </c>
    </row>
    <row r="10" spans="1:3" x14ac:dyDescent="0.3">
      <c r="A10" t="s">
        <v>75</v>
      </c>
      <c r="B10" s="16">
        <f>+Annual!S9*100</f>
        <v>13.074308301726118</v>
      </c>
      <c r="C10" s="16">
        <f>+Annual!T9*100</f>
        <v>13.921587500774477</v>
      </c>
    </row>
    <row r="11" spans="1:3" x14ac:dyDescent="0.3">
      <c r="A11" t="s">
        <v>76</v>
      </c>
      <c r="B11" s="16">
        <f>+Annual!S10*100</f>
        <v>11.18976169122876</v>
      </c>
      <c r="C11" s="16">
        <f>+Annual!T10*100</f>
        <v>14.372757598783533</v>
      </c>
    </row>
    <row r="12" spans="1:3" x14ac:dyDescent="0.3">
      <c r="A12" t="s">
        <v>77</v>
      </c>
      <c r="B12" s="16">
        <f>+Annual!S11*100</f>
        <v>11.412468769438384</v>
      </c>
      <c r="C12" s="16">
        <f>+Annual!T11*100</f>
        <v>11.873283338323585</v>
      </c>
    </row>
    <row r="13" spans="1:3" x14ac:dyDescent="0.3">
      <c r="A13" t="s">
        <v>78</v>
      </c>
      <c r="B13" s="16">
        <f>+Annual!S12*100</f>
        <v>10.886884547104941</v>
      </c>
      <c r="C13" s="16">
        <f>+Annual!T12*100</f>
        <v>13.381054446596949</v>
      </c>
    </row>
    <row r="14" spans="1:3" x14ac:dyDescent="0.3">
      <c r="A14" t="s">
        <v>79</v>
      </c>
      <c r="B14" s="16">
        <f>+Annual!S13*100</f>
        <v>12.733389472096981</v>
      </c>
      <c r="C14" s="16">
        <f>+Annual!T13*100</f>
        <v>14.454578576832159</v>
      </c>
    </row>
    <row r="15" spans="1:3" x14ac:dyDescent="0.3">
      <c r="A15" t="s">
        <v>80</v>
      </c>
      <c r="B15" s="16">
        <f>+Annual!S14*100</f>
        <v>10.323457165868255</v>
      </c>
      <c r="C15" s="16">
        <f>+Annual!T14*100</f>
        <v>16.06054554766774</v>
      </c>
    </row>
    <row r="16" spans="1:3" x14ac:dyDescent="0.3">
      <c r="A16" t="s">
        <v>81</v>
      </c>
      <c r="B16" s="16">
        <f>+Annual!S15*100</f>
        <v>11.399402879783716</v>
      </c>
      <c r="C16" s="16">
        <f>+Annual!T15*100</f>
        <v>13.948996938868607</v>
      </c>
    </row>
    <row r="17" spans="1:3" x14ac:dyDescent="0.3">
      <c r="A17" t="s">
        <v>82</v>
      </c>
      <c r="B17" s="16">
        <f>+Annual!S16*100</f>
        <v>13.634039989699589</v>
      </c>
      <c r="C17" s="16">
        <f>+Annual!T16*100</f>
        <v>15.040114276104925</v>
      </c>
    </row>
    <row r="18" spans="1:3" x14ac:dyDescent="0.3">
      <c r="B18" s="16"/>
      <c r="C18" s="16"/>
    </row>
    <row r="19" spans="1:3" x14ac:dyDescent="0.3">
      <c r="B19" s="16"/>
      <c r="C19" s="16"/>
    </row>
    <row r="20" spans="1:3" x14ac:dyDescent="0.3">
      <c r="B20" s="16"/>
      <c r="C20" s="16"/>
    </row>
    <row r="21" spans="1:3" x14ac:dyDescent="0.3">
      <c r="B21" s="16"/>
      <c r="C21" s="16"/>
    </row>
    <row r="22" spans="1:3" x14ac:dyDescent="0.3">
      <c r="B22" s="16"/>
      <c r="C22" s="16"/>
    </row>
    <row r="23" spans="1:3" x14ac:dyDescent="0.3">
      <c r="B23" s="16"/>
      <c r="C23" s="16"/>
    </row>
    <row r="24" spans="1:3" x14ac:dyDescent="0.3">
      <c r="B24" s="16"/>
      <c r="C24" s="16"/>
    </row>
    <row r="25" spans="1:3" x14ac:dyDescent="0.3">
      <c r="B25" s="16"/>
      <c r="C25" s="16"/>
    </row>
    <row r="26" spans="1:3" x14ac:dyDescent="0.3">
      <c r="B26" s="16"/>
      <c r="C26" s="16"/>
    </row>
    <row r="27" spans="1:3" x14ac:dyDescent="0.3">
      <c r="B27" s="16"/>
      <c r="C27" s="16"/>
    </row>
    <row r="28" spans="1:3" x14ac:dyDescent="0.3">
      <c r="B28" s="16"/>
      <c r="C28" s="16"/>
    </row>
    <row r="29" spans="1:3" x14ac:dyDescent="0.3">
      <c r="B29" s="16"/>
      <c r="C29" s="16"/>
    </row>
    <row r="30" spans="1:3" x14ac:dyDescent="0.3">
      <c r="B30" s="16"/>
      <c r="C30" s="16"/>
    </row>
    <row r="31" spans="1:3" x14ac:dyDescent="0.3">
      <c r="B31" s="16"/>
      <c r="C31" s="16"/>
    </row>
    <row r="32" spans="1:3" x14ac:dyDescent="0.3">
      <c r="B32" s="16"/>
      <c r="C32" s="16"/>
    </row>
    <row r="33" spans="2:3" x14ac:dyDescent="0.3">
      <c r="B33" s="16"/>
      <c r="C33" s="16"/>
    </row>
    <row r="34" spans="2:3" x14ac:dyDescent="0.3">
      <c r="B34" s="16"/>
      <c r="C34" s="16"/>
    </row>
    <row r="35" spans="2:3" x14ac:dyDescent="0.3">
      <c r="B35" s="16"/>
      <c r="C35" s="16"/>
    </row>
    <row r="36" spans="2:3" x14ac:dyDescent="0.3">
      <c r="B36" s="16"/>
      <c r="C36" s="16"/>
    </row>
    <row r="37" spans="2:3" x14ac:dyDescent="0.3">
      <c r="B37" s="16"/>
      <c r="C37" s="16"/>
    </row>
    <row r="38" spans="2:3" x14ac:dyDescent="0.3">
      <c r="B38" s="16"/>
      <c r="C38" s="16"/>
    </row>
    <row r="39" spans="2:3" x14ac:dyDescent="0.3">
      <c r="B39" s="16"/>
      <c r="C39" s="16"/>
    </row>
    <row r="40" spans="2:3" x14ac:dyDescent="0.3">
      <c r="B40" s="16"/>
      <c r="C40" s="16"/>
    </row>
    <row r="41" spans="2:3" x14ac:dyDescent="0.3">
      <c r="B41" s="16"/>
      <c r="C41" s="16"/>
    </row>
    <row r="42" spans="2:3" x14ac:dyDescent="0.3">
      <c r="B42" s="16"/>
      <c r="C42" s="16"/>
    </row>
    <row r="43" spans="2:3" x14ac:dyDescent="0.3">
      <c r="B43" s="16"/>
      <c r="C43" s="16"/>
    </row>
    <row r="44" spans="2:3" x14ac:dyDescent="0.3">
      <c r="B44" s="16"/>
      <c r="C44" s="16"/>
    </row>
    <row r="45" spans="2:3" x14ac:dyDescent="0.3">
      <c r="B45" s="16"/>
      <c r="C45" s="16"/>
    </row>
    <row r="46" spans="2:3" x14ac:dyDescent="0.3">
      <c r="B46" s="16"/>
      <c r="C46" s="16"/>
    </row>
    <row r="47" spans="2:3" x14ac:dyDescent="0.3">
      <c r="B47" s="16"/>
      <c r="C47" s="16"/>
    </row>
    <row r="48" spans="2:3" x14ac:dyDescent="0.3">
      <c r="B48" s="16"/>
      <c r="C48" s="16"/>
    </row>
    <row r="49" spans="2:3" x14ac:dyDescent="0.3">
      <c r="B49" s="16"/>
      <c r="C49" s="16"/>
    </row>
    <row r="50" spans="2:3" x14ac:dyDescent="0.3">
      <c r="B50" s="16"/>
      <c r="C50" s="16"/>
    </row>
    <row r="51" spans="2:3" x14ac:dyDescent="0.3">
      <c r="B51" s="16"/>
      <c r="C51" s="16"/>
    </row>
    <row r="52" spans="2:3" x14ac:dyDescent="0.3">
      <c r="B52" s="16"/>
      <c r="C52" s="16"/>
    </row>
    <row r="53" spans="2:3" x14ac:dyDescent="0.3">
      <c r="B53" s="16"/>
      <c r="C53" s="16"/>
    </row>
    <row r="54" spans="2:3" x14ac:dyDescent="0.3">
      <c r="B54" s="16"/>
      <c r="C54" s="16"/>
    </row>
    <row r="55" spans="2:3" x14ac:dyDescent="0.3">
      <c r="B55" s="16"/>
      <c r="C55" s="16"/>
    </row>
    <row r="56" spans="2:3" x14ac:dyDescent="0.3">
      <c r="B56" s="16"/>
      <c r="C56" s="16"/>
    </row>
    <row r="57" spans="2:3" x14ac:dyDescent="0.3">
      <c r="B57" s="16"/>
      <c r="C57" s="16"/>
    </row>
    <row r="58" spans="2:3" x14ac:dyDescent="0.3">
      <c r="B58" s="16"/>
      <c r="C58" s="16"/>
    </row>
    <row r="59" spans="2:3" x14ac:dyDescent="0.3">
      <c r="B59" s="16"/>
      <c r="C59" s="16"/>
    </row>
    <row r="60" spans="2:3" x14ac:dyDescent="0.3">
      <c r="B60" s="16"/>
      <c r="C60" s="16"/>
    </row>
    <row r="61" spans="2:3" x14ac:dyDescent="0.3">
      <c r="B61" s="16"/>
      <c r="C61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137</v>
      </c>
    </row>
    <row r="3" spans="1:3" x14ac:dyDescent="0.3">
      <c r="B3" s="15" t="s">
        <v>138</v>
      </c>
      <c r="C3" s="15"/>
    </row>
    <row r="4" spans="1:3" x14ac:dyDescent="0.3">
      <c r="A4" t="s">
        <v>69</v>
      </c>
      <c r="B4" s="16">
        <f>+Annual!U3*100</f>
        <v>9.2849606188423888</v>
      </c>
      <c r="C4" s="15"/>
    </row>
    <row r="5" spans="1:3" x14ac:dyDescent="0.3">
      <c r="A5" t="s">
        <v>70</v>
      </c>
      <c r="B5" s="16">
        <f>+Annual!U4*100</f>
        <v>10.165328189929337</v>
      </c>
      <c r="C5" s="15"/>
    </row>
    <row r="6" spans="1:3" x14ac:dyDescent="0.3">
      <c r="A6" t="s">
        <v>71</v>
      </c>
      <c r="B6" s="16">
        <f>+Annual!U5*100</f>
        <v>3.5088787756960276</v>
      </c>
      <c r="C6" s="15"/>
    </row>
    <row r="7" spans="1:3" x14ac:dyDescent="0.3">
      <c r="A7" t="s">
        <v>72</v>
      </c>
      <c r="B7" s="16">
        <f>+Annual!U6*100</f>
        <v>3.3443524016980426</v>
      </c>
      <c r="C7" s="15"/>
    </row>
    <row r="8" spans="1:3" x14ac:dyDescent="0.3">
      <c r="A8" t="s">
        <v>73</v>
      </c>
      <c r="B8" s="16">
        <f>+Annual!U7*100</f>
        <v>-0.22356627171796717</v>
      </c>
      <c r="C8" s="15"/>
    </row>
    <row r="9" spans="1:3" x14ac:dyDescent="0.3">
      <c r="A9" t="s">
        <v>74</v>
      </c>
      <c r="B9" s="16">
        <f>+Annual!U8*100</f>
        <v>-2.5146818081781088</v>
      </c>
      <c r="C9" s="15"/>
    </row>
    <row r="10" spans="1:3" x14ac:dyDescent="0.3">
      <c r="A10" t="s">
        <v>75</v>
      </c>
      <c r="B10" s="16">
        <f>+Annual!U9*100</f>
        <v>6.5021426137123015E-2</v>
      </c>
      <c r="C10" s="15"/>
    </row>
    <row r="11" spans="1:3" x14ac:dyDescent="0.3">
      <c r="A11" t="s">
        <v>76</v>
      </c>
      <c r="B11" s="16">
        <f>+Annual!U10*100</f>
        <v>0.63413538077160114</v>
      </c>
      <c r="C11" s="15"/>
    </row>
    <row r="12" spans="1:3" x14ac:dyDescent="0.3">
      <c r="A12" t="s">
        <v>77</v>
      </c>
      <c r="B12" s="16">
        <f>+Annual!U11*100</f>
        <v>2.7664819273904051</v>
      </c>
      <c r="C12" s="15"/>
    </row>
    <row r="13" spans="1:3" x14ac:dyDescent="0.3">
      <c r="A13" t="s">
        <v>78</v>
      </c>
      <c r="B13" s="16">
        <f>+Annual!U12*100</f>
        <v>2.8402875663955065</v>
      </c>
      <c r="C13" s="15"/>
    </row>
    <row r="14" spans="1:3" x14ac:dyDescent="0.3">
      <c r="A14" t="s">
        <v>79</v>
      </c>
      <c r="B14" s="16">
        <f>+Annual!U13*100</f>
        <v>2.1963022481743426</v>
      </c>
      <c r="C14" s="15"/>
    </row>
    <row r="15" spans="1:3" x14ac:dyDescent="0.3">
      <c r="A15" t="s">
        <v>80</v>
      </c>
      <c r="B15" s="16">
        <f>+Annual!U14*100</f>
        <v>0.84694283161529105</v>
      </c>
      <c r="C15" s="15"/>
    </row>
    <row r="16" spans="1:3" x14ac:dyDescent="0.3">
      <c r="A16" t="s">
        <v>81</v>
      </c>
      <c r="B16" s="16">
        <f>+Annual!U15*100</f>
        <v>2.8487517569894272</v>
      </c>
      <c r="C16" s="15"/>
    </row>
    <row r="17" spans="1:3" x14ac:dyDescent="0.3">
      <c r="A17" t="s">
        <v>82</v>
      </c>
      <c r="B17" s="16">
        <f>+Annual!U16*100</f>
        <v>3.0290636142395901</v>
      </c>
      <c r="C17" s="15"/>
    </row>
    <row r="18" spans="1:3" x14ac:dyDescent="0.3">
      <c r="A18" t="s">
        <v>83</v>
      </c>
      <c r="B18" s="16">
        <f>+Annual!U17*100</f>
        <v>-0.7937659043105626</v>
      </c>
      <c r="C18" s="15"/>
    </row>
    <row r="19" spans="1:3" x14ac:dyDescent="0.3">
      <c r="A19" t="s">
        <v>84</v>
      </c>
      <c r="B19" s="16">
        <f>+Annual!U18*100</f>
        <v>0.97902530070851002</v>
      </c>
      <c r="C19" s="15"/>
    </row>
    <row r="20" spans="1:3" x14ac:dyDescent="0.3">
      <c r="A20" t="s">
        <v>85</v>
      </c>
      <c r="B20" s="16">
        <f>+Annual!U19*100</f>
        <v>3.3574754065606851</v>
      </c>
      <c r="C20" s="15"/>
    </row>
    <row r="21" spans="1:3" x14ac:dyDescent="0.3">
      <c r="A21" t="s">
        <v>86</v>
      </c>
      <c r="B21" s="16">
        <f>+Annual!U20*100</f>
        <v>9.1274204609059169</v>
      </c>
      <c r="C21" s="15"/>
    </row>
    <row r="22" spans="1:3" x14ac:dyDescent="0.3">
      <c r="A22" t="s">
        <v>87</v>
      </c>
      <c r="B22" s="16">
        <f>+Annual!U21*100</f>
        <v>13.826705463950859</v>
      </c>
      <c r="C22" s="15"/>
    </row>
    <row r="23" spans="1:3" x14ac:dyDescent="0.3">
      <c r="A23" t="s">
        <v>88</v>
      </c>
      <c r="B23" s="16">
        <f>+Annual!U22*100</f>
        <v>10.15963091350749</v>
      </c>
      <c r="C23" s="15"/>
    </row>
    <row r="24" spans="1:3" x14ac:dyDescent="0.3">
      <c r="A24" t="s">
        <v>89</v>
      </c>
      <c r="B24" s="16">
        <f>+Annual!U23*100</f>
        <v>8.9208256463826849</v>
      </c>
      <c r="C24" s="15"/>
    </row>
    <row r="25" spans="1:3" x14ac:dyDescent="0.3">
      <c r="A25" t="s">
        <v>90</v>
      </c>
      <c r="B25" s="16">
        <f>+Annual!U24*100</f>
        <v>8.1978380918526295</v>
      </c>
      <c r="C25" s="15"/>
    </row>
    <row r="26" spans="1:3" x14ac:dyDescent="0.3">
      <c r="A26" t="s">
        <v>91</v>
      </c>
      <c r="B26" s="16">
        <f>+Annual!U25*100</f>
        <v>5.4994905985569069</v>
      </c>
      <c r="C26" s="15"/>
    </row>
    <row r="27" spans="1:3" x14ac:dyDescent="0.3">
      <c r="A27" t="s">
        <v>92</v>
      </c>
      <c r="B27" s="16">
        <f>+Annual!U26*100</f>
        <v>9.2053791821773263</v>
      </c>
      <c r="C27" s="15"/>
    </row>
    <row r="28" spans="1:3" x14ac:dyDescent="0.3">
      <c r="A28" t="s">
        <v>93</v>
      </c>
      <c r="B28" s="16">
        <f>+Annual!U27*100</f>
        <v>12.286192177602887</v>
      </c>
      <c r="C28" s="15"/>
    </row>
    <row r="29" spans="1:3" x14ac:dyDescent="0.3">
      <c r="A29" t="s">
        <v>94</v>
      </c>
      <c r="B29" s="16">
        <f>+Annual!U28*100</f>
        <v>10.78462059673061</v>
      </c>
      <c r="C29" s="15"/>
    </row>
    <row r="30" spans="1:3" x14ac:dyDescent="0.3">
      <c r="A30" t="s">
        <v>95</v>
      </c>
      <c r="B30" s="16">
        <f>+Annual!U29*100</f>
        <v>15.833002513186919</v>
      </c>
      <c r="C30" s="15"/>
    </row>
    <row r="31" spans="1:3" x14ac:dyDescent="0.3">
      <c r="A31" t="s">
        <v>96</v>
      </c>
      <c r="B31" s="16">
        <f>+Annual!U30*100</f>
        <v>16.103784109790084</v>
      </c>
      <c r="C31" s="15"/>
    </row>
    <row r="32" spans="1:3" x14ac:dyDescent="0.3">
      <c r="A32" t="s">
        <v>97</v>
      </c>
      <c r="B32" s="16">
        <f>+Annual!U31*100</f>
        <v>14.932159120508617</v>
      </c>
      <c r="C32" s="15"/>
    </row>
    <row r="33" spans="1:3" x14ac:dyDescent="0.3">
      <c r="A33" t="s">
        <v>98</v>
      </c>
      <c r="B33" s="16">
        <f>+Annual!U32*100</f>
        <v>15.126938460354353</v>
      </c>
      <c r="C33" s="15"/>
    </row>
    <row r="34" spans="1:3" x14ac:dyDescent="0.3">
      <c r="A34" t="s">
        <v>99</v>
      </c>
      <c r="B34" s="16">
        <f>+Annual!U33*100</f>
        <v>15.731633976281136</v>
      </c>
      <c r="C34" s="15"/>
    </row>
    <row r="35" spans="1:3" x14ac:dyDescent="0.3">
      <c r="A35" t="s">
        <v>100</v>
      </c>
      <c r="B35" s="16">
        <f>+Annual!U34*100</f>
        <v>8.7861684685532051</v>
      </c>
      <c r="C35" s="15"/>
    </row>
    <row r="36" spans="1:3" x14ac:dyDescent="0.3">
      <c r="A36" t="s">
        <v>101</v>
      </c>
      <c r="B36" s="16">
        <f>+Annual!U35*100</f>
        <v>8.0933730989390664</v>
      </c>
      <c r="C36" s="15"/>
    </row>
    <row r="37" spans="1:3" x14ac:dyDescent="0.3">
      <c r="A37" t="s">
        <v>102</v>
      </c>
      <c r="B37" s="16">
        <f>+Annual!U36*100</f>
        <v>8.4946287418619448</v>
      </c>
      <c r="C37" s="15"/>
    </row>
    <row r="38" spans="1:3" x14ac:dyDescent="0.3">
      <c r="A38" t="s">
        <v>103</v>
      </c>
      <c r="B38" s="16">
        <f>+Annual!U37*100</f>
        <v>8.5174609865511748</v>
      </c>
      <c r="C38" s="15"/>
    </row>
    <row r="39" spans="1:3" x14ac:dyDescent="0.3">
      <c r="A39" t="s">
        <v>104</v>
      </c>
      <c r="B39" s="16">
        <f>+Annual!U38*100</f>
        <v>9.4981922280146485</v>
      </c>
      <c r="C39" s="15"/>
    </row>
    <row r="40" spans="1:3" x14ac:dyDescent="0.3">
      <c r="A40" t="s">
        <v>105</v>
      </c>
      <c r="B40" s="16">
        <f>+Annual!U39*100</f>
        <v>9.1459142484643845</v>
      </c>
      <c r="C40" s="15"/>
    </row>
    <row r="41" spans="1:3" x14ac:dyDescent="0.3">
      <c r="A41" t="s">
        <v>106</v>
      </c>
      <c r="B41" s="16">
        <f>+Annual!U40*100</f>
        <v>9.1645453765497802</v>
      </c>
      <c r="C41" s="15"/>
    </row>
    <row r="42" spans="1:3" x14ac:dyDescent="0.3">
      <c r="A42" t="s">
        <v>107</v>
      </c>
      <c r="B42" s="16">
        <f>+Annual!U41*100</f>
        <v>9.8758149593046962</v>
      </c>
      <c r="C42" s="15"/>
    </row>
    <row r="43" spans="1:3" x14ac:dyDescent="0.3">
      <c r="A43" t="s">
        <v>108</v>
      </c>
      <c r="B43" s="16">
        <f>+Annual!U42*100</f>
        <v>10.432687180246985</v>
      </c>
      <c r="C43" s="15"/>
    </row>
    <row r="44" spans="1:3" x14ac:dyDescent="0.3">
      <c r="A44" t="s">
        <v>109</v>
      </c>
      <c r="B44" s="16">
        <f>+Annual!U43*100</f>
        <v>11.912467886818519</v>
      </c>
      <c r="C44" s="15"/>
    </row>
    <row r="45" spans="1:3" x14ac:dyDescent="0.3">
      <c r="A45" t="s">
        <v>110</v>
      </c>
      <c r="B45" s="16">
        <f>+Annual!U44*100</f>
        <v>15.682277795652849</v>
      </c>
      <c r="C45" s="15"/>
    </row>
    <row r="46" spans="1:3" x14ac:dyDescent="0.3">
      <c r="A46" t="s">
        <v>111</v>
      </c>
      <c r="B46" s="16">
        <f>+Annual!U45*100</f>
        <v>7.252429826139478</v>
      </c>
      <c r="C46" s="15"/>
    </row>
    <row r="47" spans="1:3" x14ac:dyDescent="0.3">
      <c r="A47" t="s">
        <v>112</v>
      </c>
      <c r="B47" s="16">
        <f>+Annual!U46*100</f>
        <v>17.918219598606029</v>
      </c>
      <c r="C47" s="15"/>
    </row>
    <row r="48" spans="1:3" x14ac:dyDescent="0.3">
      <c r="A48" t="s">
        <v>113</v>
      </c>
      <c r="B48" s="16">
        <f>+Annual!U47*100</f>
        <v>16.961019678813429</v>
      </c>
      <c r="C48" s="15"/>
    </row>
    <row r="49" spans="1:3" x14ac:dyDescent="0.3">
      <c r="A49" t="s">
        <v>114</v>
      </c>
      <c r="B49" s="16">
        <f>+Annual!U48*100</f>
        <v>17.094139101057397</v>
      </c>
      <c r="C49" s="15"/>
    </row>
    <row r="50" spans="1:3" x14ac:dyDescent="0.3">
      <c r="A50" t="s">
        <v>115</v>
      </c>
      <c r="B50" s="16">
        <f>+Annual!U49*100</f>
        <v>15.998377502726271</v>
      </c>
      <c r="C50" s="15"/>
    </row>
    <row r="51" spans="1:3" x14ac:dyDescent="0.3">
      <c r="A51" t="s">
        <v>116</v>
      </c>
      <c r="B51" s="16">
        <f>+Annual!U50*100</f>
        <v>16.23299129521466</v>
      </c>
      <c r="C51" s="15"/>
    </row>
    <row r="52" spans="1:3" x14ac:dyDescent="0.3">
      <c r="A52" t="s">
        <v>117</v>
      </c>
      <c r="B52" s="16">
        <f>+Annual!U51*100</f>
        <v>24.348396760588457</v>
      </c>
      <c r="C52" s="15"/>
    </row>
    <row r="53" spans="1:3" x14ac:dyDescent="0.3">
      <c r="A53" t="s">
        <v>118</v>
      </c>
      <c r="B53" s="16">
        <f>+Annual!U52*100</f>
        <v>22.023341190074241</v>
      </c>
      <c r="C53" s="15"/>
    </row>
    <row r="54" spans="1:3" x14ac:dyDescent="0.3">
      <c r="A54" t="s">
        <v>119</v>
      </c>
      <c r="B54" s="16">
        <f>+Annual!U53*100</f>
        <v>18.934600962180003</v>
      </c>
      <c r="C54" s="15"/>
    </row>
    <row r="55" spans="1:3" x14ac:dyDescent="0.3">
      <c r="A55" t="s">
        <v>120</v>
      </c>
      <c r="B55" s="16">
        <f>+Annual!U54*100</f>
        <v>22.208750035950032</v>
      </c>
      <c r="C55" s="15"/>
    </row>
    <row r="56" spans="1:3" x14ac:dyDescent="0.3">
      <c r="A56" t="s">
        <v>121</v>
      </c>
      <c r="B56" s="16">
        <f>+Annual!U55*100</f>
        <v>25.22335538990853</v>
      </c>
      <c r="C56" s="15"/>
    </row>
    <row r="57" spans="1:3" x14ac:dyDescent="0.3">
      <c r="A57" t="s">
        <v>122</v>
      </c>
      <c r="B57" s="16">
        <f>+Annual!U56*100</f>
        <v>29.533518902511418</v>
      </c>
      <c r="C57" s="15"/>
    </row>
    <row r="58" spans="1:3" x14ac:dyDescent="0.3">
      <c r="A58" t="s">
        <v>123</v>
      </c>
      <c r="B58" s="16">
        <f>+Annual!U57*100</f>
        <v>31.806437190939331</v>
      </c>
      <c r="C58" s="15"/>
    </row>
    <row r="59" spans="1:3" x14ac:dyDescent="0.3">
      <c r="A59" t="s">
        <v>124</v>
      </c>
      <c r="B59" s="16">
        <f>+Annual!U58*100</f>
        <v>31.980490153228025</v>
      </c>
      <c r="C59" s="15"/>
    </row>
    <row r="60" spans="1:3" x14ac:dyDescent="0.3">
      <c r="A60" t="s">
        <v>125</v>
      </c>
      <c r="B60" s="16">
        <f>+Annual!U59*100</f>
        <v>24.445685142057307</v>
      </c>
      <c r="C60" s="15"/>
    </row>
    <row r="61" spans="1:3" x14ac:dyDescent="0.3">
      <c r="A61" t="s">
        <v>126</v>
      </c>
      <c r="B61" s="16">
        <f>+Annual!U60*100</f>
        <v>27.164784282895216</v>
      </c>
      <c r="C61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135</v>
      </c>
    </row>
    <row r="3" spans="1:3" x14ac:dyDescent="0.3">
      <c r="B3" s="15" t="s">
        <v>4</v>
      </c>
      <c r="C3" s="15" t="s">
        <v>134</v>
      </c>
    </row>
    <row r="4" spans="1:3" x14ac:dyDescent="0.3">
      <c r="A4" t="s">
        <v>69</v>
      </c>
      <c r="B4" s="16">
        <f>+Annual!V3*100</f>
        <v>36.294092647683819</v>
      </c>
      <c r="C4" s="15">
        <f>+Annual!W3*100</f>
        <v>-1.610017889087656</v>
      </c>
    </row>
    <row r="5" spans="1:3" x14ac:dyDescent="0.3">
      <c r="A5" t="s">
        <v>70</v>
      </c>
      <c r="B5" s="16">
        <f>+Annual!V4*100</f>
        <v>10.289990645463099</v>
      </c>
      <c r="C5" s="15">
        <f>+Annual!W4*100</f>
        <v>0.54545454545456007</v>
      </c>
    </row>
    <row r="6" spans="1:3" x14ac:dyDescent="0.3">
      <c r="A6" t="s">
        <v>71</v>
      </c>
      <c r="B6" s="16">
        <f>+Annual!V5*100</f>
        <v>11.195928753180628</v>
      </c>
      <c r="C6" s="15">
        <f>+Annual!W5*100</f>
        <v>1.2658227848101111</v>
      </c>
    </row>
    <row r="7" spans="1:3" x14ac:dyDescent="0.3">
      <c r="A7" t="s">
        <v>72</v>
      </c>
      <c r="B7" s="16">
        <f>+Annual!V6*100</f>
        <v>43.630816170861976</v>
      </c>
      <c r="C7" s="15">
        <f>+Annual!W6*100</f>
        <v>45.982142857142883</v>
      </c>
    </row>
    <row r="8" spans="1:3" x14ac:dyDescent="0.3">
      <c r="A8" t="s">
        <v>73</v>
      </c>
      <c r="B8" s="16">
        <f>+Annual!V7*100</f>
        <v>35.422198619224623</v>
      </c>
      <c r="C8" s="15">
        <f>+Annual!W7*100</f>
        <v>12.844036697247695</v>
      </c>
    </row>
    <row r="9" spans="1:3" x14ac:dyDescent="0.3">
      <c r="A9" t="s">
        <v>74</v>
      </c>
      <c r="B9" s="16">
        <f>+Annual!V8*100</f>
        <v>88.000000000000028</v>
      </c>
      <c r="C9" s="15">
        <f>+Annual!W8*100</f>
        <v>221.95121951219511</v>
      </c>
    </row>
    <row r="10" spans="1:3" x14ac:dyDescent="0.3">
      <c r="A10" t="s">
        <v>75</v>
      </c>
      <c r="B10" s="16">
        <f>+Annual!V9*100</f>
        <v>49.381170908079582</v>
      </c>
      <c r="C10" s="15">
        <f>+Annual!W9*100</f>
        <v>27.407407407407391</v>
      </c>
    </row>
    <row r="11" spans="1:3" x14ac:dyDescent="0.3">
      <c r="A11" t="s">
        <v>76</v>
      </c>
      <c r="B11" s="16">
        <f>+Annual!V10*100</f>
        <v>135.90113572891451</v>
      </c>
      <c r="C11" s="15">
        <f>+Annual!W10*100</f>
        <v>164.27061310782244</v>
      </c>
    </row>
    <row r="12" spans="1:3" x14ac:dyDescent="0.3">
      <c r="A12" t="s">
        <v>77</v>
      </c>
      <c r="B12" s="16">
        <f>+Annual!V11*100</f>
        <v>66.322685029892796</v>
      </c>
      <c r="C12" s="15">
        <f>+Annual!W11*100</f>
        <v>25</v>
      </c>
    </row>
    <row r="13" spans="1:3" x14ac:dyDescent="0.3">
      <c r="A13" t="s">
        <v>78</v>
      </c>
      <c r="B13" s="16">
        <f>+Annual!V12*100</f>
        <v>14.522979096970158</v>
      </c>
      <c r="C13" s="15">
        <f>+Annual!W12*100</f>
        <v>0</v>
      </c>
    </row>
    <row r="14" spans="1:3" x14ac:dyDescent="0.3">
      <c r="A14" t="s">
        <v>79</v>
      </c>
      <c r="B14" s="16">
        <f>+Annual!V13*100</f>
        <v>20.926908096461403</v>
      </c>
      <c r="C14" s="15">
        <f>+Annual!W13*100</f>
        <v>0</v>
      </c>
    </row>
    <row r="15" spans="1:3" x14ac:dyDescent="0.3">
      <c r="A15" t="s">
        <v>80</v>
      </c>
      <c r="B15" s="16">
        <f>+Annual!V14*100</f>
        <v>35.654200003426453</v>
      </c>
      <c r="C15" s="15">
        <f>+Annual!W14*100</f>
        <v>0</v>
      </c>
    </row>
    <row r="16" spans="1:3" x14ac:dyDescent="0.3">
      <c r="A16" t="s">
        <v>81</v>
      </c>
      <c r="B16" s="16">
        <f>+Annual!V15*100</f>
        <v>94.706996716342573</v>
      </c>
      <c r="C16" s="15">
        <f>+Annual!W15*100</f>
        <v>187.08399999999997</v>
      </c>
    </row>
    <row r="17" spans="1:3" x14ac:dyDescent="0.3">
      <c r="A17" t="s">
        <v>82</v>
      </c>
      <c r="B17" s="16">
        <f>+Annual!V16*100</f>
        <v>77.54501618353882</v>
      </c>
      <c r="C17" s="15">
        <f>+Annual!W16*100</f>
        <v>30.554123531788612</v>
      </c>
    </row>
    <row r="18" spans="1:3" x14ac:dyDescent="0.3">
      <c r="A18" t="s">
        <v>83</v>
      </c>
      <c r="B18" s="16">
        <f>+Annual!V17*100</f>
        <v>107.19322990126936</v>
      </c>
      <c r="C18" s="15">
        <f>+Annual!W17*100</f>
        <v>69.217716115261467</v>
      </c>
    </row>
    <row r="19" spans="1:3" x14ac:dyDescent="0.3">
      <c r="A19" t="s">
        <v>84</v>
      </c>
      <c r="B19" s="16">
        <f>+Annual!V18*100</f>
        <v>66.848196051735798</v>
      </c>
      <c r="C19" s="15">
        <f>+Annual!W18*100</f>
        <v>67.763012670522301</v>
      </c>
    </row>
    <row r="20" spans="1:3" x14ac:dyDescent="0.3">
      <c r="A20" t="s">
        <v>85</v>
      </c>
      <c r="B20" s="16">
        <f>+Annual!V19*100</f>
        <v>39.96328029375762</v>
      </c>
      <c r="C20" s="15">
        <f>+Annual!W19*100</f>
        <v>49.624060150375946</v>
      </c>
    </row>
    <row r="21" spans="1:3" x14ac:dyDescent="0.3">
      <c r="A21" t="s">
        <v>86</v>
      </c>
      <c r="B21" s="16">
        <f>+Annual!V20*100</f>
        <v>57.28027984258852</v>
      </c>
      <c r="C21" s="15">
        <f>+Annual!W20*100</f>
        <v>35.427135678391949</v>
      </c>
    </row>
    <row r="22" spans="1:3" x14ac:dyDescent="0.3">
      <c r="A22" t="s">
        <v>87</v>
      </c>
      <c r="B22" s="16">
        <f>+Annual!V21*100</f>
        <v>46.010564359188201</v>
      </c>
      <c r="C22" s="15">
        <f>+Annual!W21*100</f>
        <v>29.49907235621523</v>
      </c>
    </row>
    <row r="23" spans="1:3" x14ac:dyDescent="0.3">
      <c r="A23" t="s">
        <v>88</v>
      </c>
      <c r="B23" s="16">
        <f>+Annual!V22*100</f>
        <v>83.136582889058161</v>
      </c>
      <c r="C23" s="15">
        <f>+Annual!W22*100</f>
        <v>20.773638968481368</v>
      </c>
    </row>
    <row r="24" spans="1:3" x14ac:dyDescent="0.3">
      <c r="A24" t="s">
        <v>89</v>
      </c>
      <c r="B24" s="16">
        <f>+Annual!V23*100</f>
        <v>42.821001559521754</v>
      </c>
      <c r="C24" s="15">
        <f>+Annual!W23*100</f>
        <v>18.030842230130496</v>
      </c>
    </row>
    <row r="25" spans="1:3" x14ac:dyDescent="0.3">
      <c r="A25" t="s">
        <v>90</v>
      </c>
      <c r="B25" s="16">
        <f>+Annual!V24*100</f>
        <v>29.361092912086594</v>
      </c>
      <c r="C25" s="15">
        <f>+Annual!W24*100</f>
        <v>15.879396984924622</v>
      </c>
    </row>
    <row r="26" spans="1:3" x14ac:dyDescent="0.3">
      <c r="A26" t="s">
        <v>91</v>
      </c>
      <c r="B26" s="16">
        <f>+Annual!V25*100</f>
        <v>20.532347920691784</v>
      </c>
      <c r="C26" s="15">
        <f>+Annual!W25*100</f>
        <v>145.01300954032956</v>
      </c>
    </row>
    <row r="27" spans="1:3" x14ac:dyDescent="0.3">
      <c r="A27" t="s">
        <v>92</v>
      </c>
      <c r="B27" s="16">
        <f>+Annual!V26*100</f>
        <v>51.510341285774295</v>
      </c>
      <c r="C27" s="15">
        <f>+Annual!W26*100</f>
        <v>50.44247787610621</v>
      </c>
    </row>
    <row r="28" spans="1:3" x14ac:dyDescent="0.3">
      <c r="A28" t="s">
        <v>93</v>
      </c>
      <c r="B28" s="16">
        <f>+Annual!V27*100</f>
        <v>66.12535436953037</v>
      </c>
      <c r="C28" s="15">
        <f>+Annual!W27*100</f>
        <v>69.505882352941171</v>
      </c>
    </row>
    <row r="29" spans="1:3" x14ac:dyDescent="0.3">
      <c r="A29" t="s">
        <v>94</v>
      </c>
      <c r="B29" s="16">
        <f>+Annual!V28*100</f>
        <v>83.02881910308966</v>
      </c>
      <c r="C29" s="15">
        <f>+Annual!W28*100</f>
        <v>73.098278734036654</v>
      </c>
    </row>
    <row r="30" spans="1:3" x14ac:dyDescent="0.3">
      <c r="A30" t="s">
        <v>95</v>
      </c>
      <c r="B30" s="16">
        <f>+Annual!V29*100</f>
        <v>70.650000000000034</v>
      </c>
      <c r="C30" s="15">
        <f>+Annual!W29*100</f>
        <v>42.341619887730531</v>
      </c>
    </row>
    <row r="31" spans="1:3" x14ac:dyDescent="0.3">
      <c r="A31" t="s">
        <v>96</v>
      </c>
      <c r="B31" s="16">
        <f>+Annual!V30*100</f>
        <v>57.286844418400193</v>
      </c>
      <c r="C31" s="15">
        <f>+Annual!W30*100</f>
        <v>54.69859154929577</v>
      </c>
    </row>
    <row r="32" spans="1:3" x14ac:dyDescent="0.3">
      <c r="A32" t="s">
        <v>97</v>
      </c>
      <c r="B32" s="16">
        <f>+Annual!V31*100</f>
        <v>69.006370850564466</v>
      </c>
      <c r="C32" s="15">
        <f>+Annual!W31*100</f>
        <v>61.677409956662665</v>
      </c>
    </row>
    <row r="33" spans="1:3" x14ac:dyDescent="0.3">
      <c r="A33" t="s">
        <v>98</v>
      </c>
      <c r="B33" s="16">
        <f>+Annual!V32*100</f>
        <v>89.17620086854923</v>
      </c>
      <c r="C33" s="15">
        <f>+Annual!W32*100</f>
        <v>77.069489807410747</v>
      </c>
    </row>
    <row r="34" spans="1:3" x14ac:dyDescent="0.3">
      <c r="A34" t="s">
        <v>99</v>
      </c>
      <c r="B34" s="16">
        <f>+Annual!V33*100</f>
        <v>128.95613871539112</v>
      </c>
      <c r="C34" s="15">
        <f>+Annual!W33*100</f>
        <v>97.217911207225541</v>
      </c>
    </row>
    <row r="35" spans="1:3" x14ac:dyDescent="0.3">
      <c r="A35" t="s">
        <v>100</v>
      </c>
      <c r="B35" s="16">
        <f>+Annual!V34*100</f>
        <v>81.452659544688771</v>
      </c>
      <c r="C35" s="15">
        <f>+Annual!W34*100</f>
        <v>57.966368450587936</v>
      </c>
    </row>
    <row r="36" spans="1:3" x14ac:dyDescent="0.3">
      <c r="A36" t="s">
        <v>101</v>
      </c>
      <c r="B36" s="16">
        <f>+Annual!V35*100</f>
        <v>58.907494670705731</v>
      </c>
      <c r="C36" s="15">
        <f>+Annual!W35*100</f>
        <v>42.098815843201322</v>
      </c>
    </row>
    <row r="37" spans="1:3" x14ac:dyDescent="0.3">
      <c r="A37" t="s">
        <v>102</v>
      </c>
      <c r="B37" s="16">
        <f>+Annual!V36*100</f>
        <v>52.863272831253781</v>
      </c>
      <c r="C37" s="15">
        <f>+Annual!W36*100</f>
        <v>25.74712643678161</v>
      </c>
    </row>
    <row r="38" spans="1:3" x14ac:dyDescent="0.3">
      <c r="A38" t="s">
        <v>103</v>
      </c>
      <c r="B38" s="16">
        <f>+Annual!V37*100</f>
        <v>44.111557722796114</v>
      </c>
      <c r="C38" s="15">
        <f>+Annual!W37*100</f>
        <v>27.376599634369271</v>
      </c>
    </row>
    <row r="39" spans="1:3" x14ac:dyDescent="0.3">
      <c r="A39" t="s">
        <v>104</v>
      </c>
      <c r="B39" s="16">
        <f>+Annual!V38*100</f>
        <v>35.435340873125497</v>
      </c>
      <c r="C39" s="15">
        <f>+Annual!W38*100</f>
        <v>26.498026551847875</v>
      </c>
    </row>
    <row r="40" spans="1:3" x14ac:dyDescent="0.3">
      <c r="A40" t="s">
        <v>105</v>
      </c>
      <c r="B40" s="16">
        <f>+Annual!V39*100</f>
        <v>24.337186311967017</v>
      </c>
      <c r="C40" s="15">
        <f>+Annual!W39*100</f>
        <v>22.720181534534124</v>
      </c>
    </row>
    <row r="41" spans="1:3" x14ac:dyDescent="0.3">
      <c r="A41" t="s">
        <v>106</v>
      </c>
      <c r="B41" s="16">
        <f>+Annual!V40*100</f>
        <v>15.163437842585692</v>
      </c>
      <c r="C41" s="15">
        <f>+Annual!W40*100</f>
        <v>15.127701375245572</v>
      </c>
    </row>
    <row r="42" spans="1:3" x14ac:dyDescent="0.3">
      <c r="A42" t="s">
        <v>107</v>
      </c>
      <c r="B42" s="16">
        <f>+Annual!V41*100</f>
        <v>8.6318475982134721</v>
      </c>
      <c r="C42" s="15">
        <f>+Annual!W41*100</f>
        <v>8.5625376430435551</v>
      </c>
    </row>
    <row r="43" spans="1:3" x14ac:dyDescent="0.3">
      <c r="A43" t="s">
        <v>108</v>
      </c>
      <c r="B43" s="16">
        <f>+Annual!V42*100</f>
        <v>4.1701627789897611</v>
      </c>
      <c r="C43" s="15">
        <f>+Annual!W42*100</f>
        <v>7.3509015256588039</v>
      </c>
    </row>
    <row r="44" spans="1:3" x14ac:dyDescent="0.3">
      <c r="A44" t="s">
        <v>109</v>
      </c>
      <c r="B44" s="16">
        <f>+Annual!V43*100</f>
        <v>5.0503423278292381</v>
      </c>
      <c r="C44" s="15">
        <f>+Annual!W43*100</f>
        <v>7.1748492678725295</v>
      </c>
    </row>
    <row r="45" spans="1:3" x14ac:dyDescent="0.3">
      <c r="A45" t="s">
        <v>110</v>
      </c>
      <c r="B45" s="16">
        <f>+Annual!V44*100</f>
        <v>3.5884066860911057</v>
      </c>
      <c r="C45" s="15">
        <f>+Annual!W44*100</f>
        <v>13.019368319537094</v>
      </c>
    </row>
    <row r="46" spans="1:3" x14ac:dyDescent="0.3">
      <c r="A46" t="s">
        <v>111</v>
      </c>
      <c r="B46" s="16">
        <f>+Annual!V45*100</f>
        <v>25.943745373797178</v>
      </c>
      <c r="C46" s="15">
        <f>+Annual!W45*100</f>
        <v>93.202019483751684</v>
      </c>
    </row>
    <row r="47" spans="1:3" x14ac:dyDescent="0.3">
      <c r="A47" t="s">
        <v>112</v>
      </c>
      <c r="B47" s="16">
        <f>+Annual!V46*100</f>
        <v>10.185130766970317</v>
      </c>
      <c r="C47" s="15">
        <f>+Annual!W46*100</f>
        <v>7.3908547592757889</v>
      </c>
    </row>
    <row r="48" spans="1:3" x14ac:dyDescent="0.3">
      <c r="A48" t="s">
        <v>113</v>
      </c>
      <c r="B48" s="16">
        <f>+Annual!V47*100</f>
        <v>7.5901429485812022</v>
      </c>
      <c r="C48" s="15">
        <f>+Annual!W47*100</f>
        <v>-9.0740696780778674</v>
      </c>
    </row>
    <row r="49" spans="1:3" x14ac:dyDescent="0.3">
      <c r="A49" t="s">
        <v>114</v>
      </c>
      <c r="B49" s="16">
        <f>+Annual!V48*100</f>
        <v>4.903078677309014</v>
      </c>
      <c r="C49" s="15">
        <f>+Annual!W48*100</f>
        <v>-11.042198502578538</v>
      </c>
    </row>
    <row r="50" spans="1:3" x14ac:dyDescent="0.3">
      <c r="A50" t="s">
        <v>115</v>
      </c>
      <c r="B50" s="16">
        <f>+Annual!V49*100</f>
        <v>6.3799621928166239</v>
      </c>
      <c r="C50" s="15">
        <f>+Annual!W49*100</f>
        <v>3.38161087785529</v>
      </c>
    </row>
    <row r="51" spans="1:3" x14ac:dyDescent="0.3">
      <c r="A51" t="s">
        <v>116</v>
      </c>
      <c r="B51" s="16">
        <f>+Annual!V50*100</f>
        <v>8.5028876055086577</v>
      </c>
      <c r="C51" s="15">
        <f>+Annual!W50*100</f>
        <v>-11.299212003943214</v>
      </c>
    </row>
    <row r="52" spans="1:3" x14ac:dyDescent="0.3">
      <c r="A52" t="s">
        <v>117</v>
      </c>
      <c r="B52" s="16">
        <f>+Annual!V51*100</f>
        <v>9.1917785784474404</v>
      </c>
      <c r="C52" s="15">
        <f>+Annual!W51*100</f>
        <v>12.527781637946989</v>
      </c>
    </row>
    <row r="53" spans="1:3" x14ac:dyDescent="0.3">
      <c r="A53" t="s">
        <v>118</v>
      </c>
      <c r="B53" s="16">
        <f>+Annual!V52*100</f>
        <v>5.9019835764370532</v>
      </c>
      <c r="C53" s="15">
        <f>+Annual!W52*100</f>
        <v>-19.093467026187838</v>
      </c>
    </row>
    <row r="54" spans="1:3" x14ac:dyDescent="0.3">
      <c r="A54" t="s">
        <v>119</v>
      </c>
      <c r="B54" s="16">
        <f>+Annual!V53*100</f>
        <v>6.9326912863364454</v>
      </c>
      <c r="C54" s="15">
        <f>+Annual!W53*100</f>
        <v>1.4358114231716401</v>
      </c>
    </row>
    <row r="55" spans="1:3" x14ac:dyDescent="0.3">
      <c r="A55" t="s">
        <v>120</v>
      </c>
      <c r="B55" s="16">
        <f>+Annual!V54*100</f>
        <v>8.5999999999999854</v>
      </c>
      <c r="C55" s="15">
        <f>+Annual!W54*100</f>
        <v>-8.2210743506250239E-2</v>
      </c>
    </row>
    <row r="56" spans="1:3" x14ac:dyDescent="0.3">
      <c r="A56" t="s">
        <v>121</v>
      </c>
      <c r="B56" s="16">
        <f>+Annual!V55*100</f>
        <v>7.4769797421731177</v>
      </c>
      <c r="C56" s="15">
        <f>+Annual!W55*100</f>
        <v>-3.3326520465420617</v>
      </c>
    </row>
    <row r="57" spans="1:3" x14ac:dyDescent="0.3">
      <c r="A57" t="s">
        <v>122</v>
      </c>
      <c r="B57" s="16">
        <f>+Annual!V56*100</f>
        <v>8.5246744345442096</v>
      </c>
      <c r="C57" s="15">
        <f>+Annual!W56*100</f>
        <v>10.66376941196998</v>
      </c>
    </row>
    <row r="58" spans="1:3" x14ac:dyDescent="0.3">
      <c r="A58" t="s">
        <v>123</v>
      </c>
      <c r="B58" s="16">
        <f>+Annual!V57*100</f>
        <v>8.2576774295413315</v>
      </c>
      <c r="C58" s="15">
        <f>+Annual!W57*100</f>
        <v>12.844637925385015</v>
      </c>
    </row>
    <row r="59" spans="1:3" x14ac:dyDescent="0.3">
      <c r="A59" t="s">
        <v>124</v>
      </c>
      <c r="B59" s="16">
        <f>+Annual!V58*100</f>
        <v>9.4363013199153976</v>
      </c>
      <c r="C59" s="15">
        <f>+Annual!W58*100</f>
        <v>23.532188832723968</v>
      </c>
    </row>
    <row r="60" spans="1:3" x14ac:dyDescent="0.3">
      <c r="A60" t="s">
        <v>125</v>
      </c>
      <c r="B60" s="16">
        <f>+Annual!V59*100</f>
        <v>8.1028853201839048</v>
      </c>
      <c r="C60" s="15">
        <f>+Annual!W59*100</f>
        <v>-3.1657871501134416</v>
      </c>
    </row>
    <row r="61" spans="1:3" x14ac:dyDescent="0.3">
      <c r="A61" t="s">
        <v>126</v>
      </c>
      <c r="B61" s="16">
        <f>+Annual!V60*100</f>
        <v>6.5524255686371324</v>
      </c>
      <c r="C61" s="15">
        <f>+Annual!W60*100</f>
        <v>0.14846701775017568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136</v>
      </c>
    </row>
    <row r="3" spans="1:3" x14ac:dyDescent="0.3">
      <c r="B3" s="15" t="s">
        <v>133</v>
      </c>
      <c r="C3" s="15"/>
    </row>
    <row r="4" spans="1:3" x14ac:dyDescent="0.3">
      <c r="A4" t="s">
        <v>69</v>
      </c>
      <c r="B4" s="16">
        <f>+Annual!X3</f>
        <v>117.40347283155748</v>
      </c>
      <c r="C4" s="15"/>
    </row>
    <row r="5" spans="1:3" x14ac:dyDescent="0.3">
      <c r="A5" t="s">
        <v>70</v>
      </c>
      <c r="B5" s="16">
        <f>+Annual!X4</f>
        <v>107.74875884520445</v>
      </c>
      <c r="C5" s="15"/>
    </row>
    <row r="6" spans="1:3" x14ac:dyDescent="0.3">
      <c r="A6" t="s">
        <v>71</v>
      </c>
      <c r="B6" s="16">
        <f>+Annual!X5</f>
        <v>99.43484800860692</v>
      </c>
      <c r="C6" s="15"/>
    </row>
    <row r="7" spans="1:3" x14ac:dyDescent="0.3">
      <c r="A7" t="s">
        <v>72</v>
      </c>
      <c r="B7" s="16">
        <f>+Annual!X6</f>
        <v>102.72487371826978</v>
      </c>
      <c r="C7" s="15"/>
    </row>
    <row r="8" spans="1:3" x14ac:dyDescent="0.3">
      <c r="A8" t="s">
        <v>73</v>
      </c>
      <c r="B8" s="16">
        <f>+Annual!X7</f>
        <v>86.429198127397171</v>
      </c>
      <c r="C8" s="15"/>
    </row>
    <row r="9" spans="1:3" x14ac:dyDescent="0.3">
      <c r="A9" t="s">
        <v>74</v>
      </c>
      <c r="B9" s="16">
        <f>+Annual!X8</f>
        <v>150.85691940922283</v>
      </c>
      <c r="C9" s="15"/>
    </row>
    <row r="10" spans="1:3" x14ac:dyDescent="0.3">
      <c r="A10" t="s">
        <v>75</v>
      </c>
      <c r="B10" s="16">
        <f>+Annual!X9</f>
        <v>133.11678864457949</v>
      </c>
      <c r="C10" s="15"/>
    </row>
    <row r="11" spans="1:3" x14ac:dyDescent="0.3">
      <c r="A11" t="s">
        <v>76</v>
      </c>
      <c r="B11" s="16">
        <f>+Annual!X10</f>
        <v>153.65810494343759</v>
      </c>
      <c r="C11" s="15"/>
    </row>
    <row r="12" spans="1:3" x14ac:dyDescent="0.3">
      <c r="A12" t="s">
        <v>77</v>
      </c>
      <c r="B12" s="16">
        <f>+Annual!X11</f>
        <v>120.93239479994182</v>
      </c>
      <c r="C12" s="15"/>
    </row>
    <row r="13" spans="1:3" x14ac:dyDescent="0.3">
      <c r="A13" t="s">
        <v>78</v>
      </c>
      <c r="B13" s="16">
        <f>+Annual!X12</f>
        <v>112.14063565571664</v>
      </c>
      <c r="C13" s="15"/>
    </row>
    <row r="14" spans="1:3" x14ac:dyDescent="0.3">
      <c r="A14" t="s">
        <v>79</v>
      </c>
      <c r="B14" s="16">
        <f>+Annual!X13</f>
        <v>97.89979593962515</v>
      </c>
      <c r="C14" s="15"/>
    </row>
    <row r="15" spans="1:3" x14ac:dyDescent="0.3">
      <c r="A15" t="s">
        <v>80</v>
      </c>
      <c r="B15" s="16">
        <f>+Annual!X14</f>
        <v>74.525910709178362</v>
      </c>
      <c r="C15" s="15"/>
    </row>
    <row r="16" spans="1:3" x14ac:dyDescent="0.3">
      <c r="A16" t="s">
        <v>81</v>
      </c>
      <c r="B16" s="16">
        <f>+Annual!X15</f>
        <v>113.62707593085489</v>
      </c>
      <c r="C16" s="15"/>
    </row>
    <row r="17" spans="1:3" x14ac:dyDescent="0.3">
      <c r="A17" t="s">
        <v>82</v>
      </c>
      <c r="B17" s="16">
        <f>+Annual!X16</f>
        <v>90.827421229281939</v>
      </c>
      <c r="C17" s="15"/>
    </row>
    <row r="18" spans="1:3" x14ac:dyDescent="0.3">
      <c r="A18" t="s">
        <v>83</v>
      </c>
      <c r="B18" s="16">
        <f>+Annual!X17</f>
        <v>83.33215917967955</v>
      </c>
      <c r="C18" s="15"/>
    </row>
    <row r="19" spans="1:3" x14ac:dyDescent="0.3">
      <c r="A19" t="s">
        <v>84</v>
      </c>
      <c r="B19" s="16">
        <f>+Annual!X18</f>
        <v>89.601021549581091</v>
      </c>
      <c r="C19" s="15"/>
    </row>
    <row r="20" spans="1:3" x14ac:dyDescent="0.3">
      <c r="A20" t="s">
        <v>85</v>
      </c>
      <c r="B20" s="16">
        <f>+Annual!X19</f>
        <v>100.44545391295405</v>
      </c>
      <c r="C20" s="15"/>
    </row>
    <row r="21" spans="1:3" x14ac:dyDescent="0.3">
      <c r="A21" t="s">
        <v>86</v>
      </c>
      <c r="B21" s="16">
        <f>+Annual!X20</f>
        <v>92.284830972638247</v>
      </c>
      <c r="C21" s="15"/>
    </row>
    <row r="22" spans="1:3" x14ac:dyDescent="0.3">
      <c r="A22" t="s">
        <v>87</v>
      </c>
      <c r="B22" s="16">
        <f>+Annual!X21</f>
        <v>89.2297687492092</v>
      </c>
      <c r="C22" s="15"/>
    </row>
    <row r="23" spans="1:3" x14ac:dyDescent="0.3">
      <c r="A23" t="s">
        <v>88</v>
      </c>
      <c r="B23" s="16">
        <f>+Annual!X22</f>
        <v>66.66739847354566</v>
      </c>
      <c r="C23" s="15"/>
    </row>
    <row r="24" spans="1:3" x14ac:dyDescent="0.3">
      <c r="A24" t="s">
        <v>89</v>
      </c>
      <c r="B24" s="16">
        <f>+Annual!X23</f>
        <v>61.991532364236221</v>
      </c>
      <c r="C24" s="15"/>
    </row>
    <row r="25" spans="1:3" x14ac:dyDescent="0.3">
      <c r="A25" t="s">
        <v>90</v>
      </c>
      <c r="B25" s="16">
        <f>+Annual!X24</f>
        <v>60.485598197946366</v>
      </c>
      <c r="C25" s="15"/>
    </row>
    <row r="26" spans="1:3" x14ac:dyDescent="0.3">
      <c r="A26" t="s">
        <v>91</v>
      </c>
      <c r="B26" s="16">
        <f>+Annual!X25</f>
        <v>127.66136170864687</v>
      </c>
      <c r="C26" s="15"/>
    </row>
    <row r="27" spans="1:3" x14ac:dyDescent="0.3">
      <c r="A27" t="s">
        <v>92</v>
      </c>
      <c r="B27" s="16">
        <f>+Annual!X26</f>
        <v>131.56709987460235</v>
      </c>
      <c r="C27" s="15"/>
    </row>
    <row r="28" spans="1:3" x14ac:dyDescent="0.3">
      <c r="A28" t="s">
        <v>93</v>
      </c>
      <c r="B28" s="16">
        <f>+Annual!X27</f>
        <v>139.54525744178184</v>
      </c>
      <c r="C28" s="15"/>
    </row>
    <row r="29" spans="1:3" x14ac:dyDescent="0.3">
      <c r="A29" t="s">
        <v>94</v>
      </c>
      <c r="B29" s="16">
        <f>+Annual!X28</f>
        <v>136.98724883252891</v>
      </c>
      <c r="C29" s="15"/>
    </row>
    <row r="30" spans="1:3" x14ac:dyDescent="0.3">
      <c r="A30" t="s">
        <v>95</v>
      </c>
      <c r="B30" s="16">
        <f>+Annual!X29</f>
        <v>115.51752382957628</v>
      </c>
      <c r="C30" s="15"/>
    </row>
    <row r="31" spans="1:3" x14ac:dyDescent="0.3">
      <c r="A31" t="s">
        <v>96</v>
      </c>
      <c r="B31" s="16">
        <f>+Annual!X30</f>
        <v>118.65481377920912</v>
      </c>
      <c r="C31" s="15"/>
    </row>
    <row r="32" spans="1:3" x14ac:dyDescent="0.3">
      <c r="A32" t="s">
        <v>97</v>
      </c>
      <c r="B32" s="16">
        <f>+Annual!X31</f>
        <v>118.52579236942977</v>
      </c>
      <c r="C32" s="15"/>
    </row>
    <row r="33" spans="1:3" x14ac:dyDescent="0.3">
      <c r="A33" t="s">
        <v>98</v>
      </c>
      <c r="B33" s="16">
        <f>+Annual!X32</f>
        <v>116.09623704850702</v>
      </c>
      <c r="C33" s="15"/>
    </row>
    <row r="34" spans="1:3" x14ac:dyDescent="0.3">
      <c r="A34" t="s">
        <v>99</v>
      </c>
      <c r="B34" s="16">
        <f>+Annual!X33</f>
        <v>106.10924706431722</v>
      </c>
      <c r="C34" s="15"/>
    </row>
    <row r="35" spans="1:3" x14ac:dyDescent="0.3">
      <c r="A35" t="s">
        <v>100</v>
      </c>
      <c r="B35" s="16">
        <f>+Annual!X34</f>
        <v>95.20564106209919</v>
      </c>
      <c r="C35" s="15"/>
    </row>
    <row r="36" spans="1:3" x14ac:dyDescent="0.3">
      <c r="A36" t="s">
        <v>101</v>
      </c>
      <c r="B36" s="16">
        <f>+Annual!X35</f>
        <v>87.604595593447613</v>
      </c>
      <c r="C36" s="15"/>
    </row>
    <row r="37" spans="1:3" x14ac:dyDescent="0.3">
      <c r="A37" t="s">
        <v>102</v>
      </c>
      <c r="B37" s="16">
        <f>+Annual!X36</f>
        <v>74.045203897130008</v>
      </c>
      <c r="C37" s="15"/>
    </row>
    <row r="38" spans="1:3" x14ac:dyDescent="0.3">
      <c r="A38" t="s">
        <v>103</v>
      </c>
      <c r="B38" s="16">
        <f>+Annual!X37</f>
        <v>67.197334791562909</v>
      </c>
      <c r="C38" s="15"/>
    </row>
    <row r="39" spans="1:3" x14ac:dyDescent="0.3">
      <c r="A39" t="s">
        <v>104</v>
      </c>
      <c r="B39" s="16">
        <f>+Annual!X38</f>
        <v>64.356197063542027</v>
      </c>
      <c r="C39" s="15"/>
    </row>
    <row r="40" spans="1:3" x14ac:dyDescent="0.3">
      <c r="A40" t="s">
        <v>105</v>
      </c>
      <c r="B40" s="16">
        <f>+Annual!X39</f>
        <v>65.629656285623597</v>
      </c>
      <c r="C40" s="15"/>
    </row>
    <row r="41" spans="1:3" x14ac:dyDescent="0.3">
      <c r="A41" t="s">
        <v>106</v>
      </c>
      <c r="B41" s="16">
        <f>+Annual!X40</f>
        <v>66.726220606615527</v>
      </c>
      <c r="C41" s="15"/>
    </row>
    <row r="42" spans="1:3" x14ac:dyDescent="0.3">
      <c r="A42" t="s">
        <v>107</v>
      </c>
      <c r="B42" s="16">
        <f>+Annual!X41</f>
        <v>67.758523441351755</v>
      </c>
      <c r="C42" s="15"/>
    </row>
    <row r="43" spans="1:3" x14ac:dyDescent="0.3">
      <c r="A43" t="s">
        <v>108</v>
      </c>
      <c r="B43" s="16">
        <f>+Annual!X42</f>
        <v>71.702029612662812</v>
      </c>
      <c r="C43" s="15"/>
    </row>
    <row r="44" spans="1:3" x14ac:dyDescent="0.3">
      <c r="A44" t="s">
        <v>109</v>
      </c>
      <c r="B44" s="16">
        <f>+Annual!X43</f>
        <v>75.62963262349497</v>
      </c>
      <c r="C44" s="15"/>
    </row>
    <row r="45" spans="1:3" x14ac:dyDescent="0.3">
      <c r="A45" t="s">
        <v>110</v>
      </c>
      <c r="B45" s="16">
        <f>+Annual!X44</f>
        <v>83.795561317264841</v>
      </c>
      <c r="C45" s="15"/>
    </row>
    <row r="46" spans="1:3" x14ac:dyDescent="0.3">
      <c r="A46" t="s">
        <v>111</v>
      </c>
      <c r="B46" s="16">
        <f>+Annual!X45</f>
        <v>131.60066659050526</v>
      </c>
      <c r="C46" s="15"/>
    </row>
    <row r="47" spans="1:3" x14ac:dyDescent="0.3">
      <c r="A47" t="s">
        <v>112</v>
      </c>
      <c r="B47" s="16">
        <f>+Annual!X46</f>
        <v>130.67399393282273</v>
      </c>
      <c r="C47" s="15"/>
    </row>
    <row r="48" spans="1:3" x14ac:dyDescent="0.3">
      <c r="A48" t="s">
        <v>113</v>
      </c>
      <c r="B48" s="16">
        <f>+Annual!X47</f>
        <v>114.02967511168075</v>
      </c>
      <c r="C48" s="15"/>
    </row>
    <row r="49" spans="1:3" x14ac:dyDescent="0.3">
      <c r="A49" t="s">
        <v>114</v>
      </c>
      <c r="B49" s="16">
        <f>+Annual!X48</f>
        <v>100</v>
      </c>
      <c r="C49" s="15"/>
    </row>
    <row r="50" spans="1:3" x14ac:dyDescent="0.3">
      <c r="A50" t="s">
        <v>115</v>
      </c>
      <c r="B50" s="16">
        <f>+Annual!X49</f>
        <v>99.650511252045021</v>
      </c>
      <c r="C50" s="15"/>
    </row>
    <row r="51" spans="1:3" x14ac:dyDescent="0.3">
      <c r="A51" t="s">
        <v>116</v>
      </c>
      <c r="B51" s="16">
        <f>+Annual!X50</f>
        <v>84.788761150150265</v>
      </c>
      <c r="C51" s="15"/>
    </row>
    <row r="52" spans="1:3" x14ac:dyDescent="0.3">
      <c r="A52" t="s">
        <v>117</v>
      </c>
      <c r="B52" s="16">
        <f>+Annual!X51</f>
        <v>87.459084489721235</v>
      </c>
      <c r="C52" s="15"/>
    </row>
    <row r="53" spans="1:3" x14ac:dyDescent="0.3">
      <c r="A53" t="s">
        <v>118</v>
      </c>
      <c r="B53" s="16">
        <f>+Annual!X52</f>
        <v>68.634908957740564</v>
      </c>
      <c r="C53" s="15"/>
    </row>
    <row r="54" spans="1:3" x14ac:dyDescent="0.3">
      <c r="A54" t="s">
        <v>119</v>
      </c>
      <c r="B54" s="16">
        <f>+Annual!X53</f>
        <v>66.08054499212102</v>
      </c>
      <c r="C54" s="15"/>
    </row>
    <row r="55" spans="1:3" x14ac:dyDescent="0.3">
      <c r="A55" t="s">
        <v>120</v>
      </c>
      <c r="B55" s="16">
        <f>+Annual!X54</f>
        <v>62.598704290301697</v>
      </c>
      <c r="C55" s="15"/>
    </row>
    <row r="56" spans="1:3" x14ac:dyDescent="0.3">
      <c r="A56" t="s">
        <v>121</v>
      </c>
      <c r="B56" s="16">
        <f>+Annual!X55</f>
        <v>57.28300490595619</v>
      </c>
      <c r="C56" s="15"/>
    </row>
    <row r="57" spans="1:3" x14ac:dyDescent="0.3">
      <c r="A57" t="s">
        <v>122</v>
      </c>
      <c r="B57" s="16">
        <f>+Annual!X56</f>
        <v>59.28928699341779</v>
      </c>
      <c r="C57" s="15"/>
    </row>
    <row r="58" spans="1:3" x14ac:dyDescent="0.3">
      <c r="A58" t="s">
        <v>123</v>
      </c>
      <c r="B58" s="16">
        <f>+Annual!X57</f>
        <v>62.268942955356501</v>
      </c>
      <c r="C58" s="15"/>
    </row>
    <row r="59" spans="1:3" x14ac:dyDescent="0.3">
      <c r="A59" t="s">
        <v>124</v>
      </c>
      <c r="B59" s="16">
        <f>+Annual!X58</f>
        <v>70.80223823719065</v>
      </c>
      <c r="C59" s="15"/>
    </row>
    <row r="60" spans="1:3" x14ac:dyDescent="0.3">
      <c r="A60" t="s">
        <v>125</v>
      </c>
      <c r="B60" s="16">
        <f>+Annual!X59</f>
        <v>64.737557369798139</v>
      </c>
      <c r="C60" s="15"/>
    </row>
    <row r="61" spans="1:3" x14ac:dyDescent="0.3">
      <c r="A61" t="s">
        <v>126</v>
      </c>
      <c r="B61" s="16">
        <f>+Annual!X60</f>
        <v>62.130042123493681</v>
      </c>
      <c r="C61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132</v>
      </c>
    </row>
    <row r="3" spans="1:3" x14ac:dyDescent="0.3">
      <c r="B3" s="15" t="s">
        <v>131</v>
      </c>
      <c r="C3" s="15"/>
    </row>
    <row r="4" spans="1:3" x14ac:dyDescent="0.3">
      <c r="A4" t="s">
        <v>69</v>
      </c>
      <c r="B4" s="16">
        <f>100*Annual!Y3</f>
        <v>2.227706990554124</v>
      </c>
      <c r="C4" s="15"/>
    </row>
    <row r="5" spans="1:3" x14ac:dyDescent="0.3">
      <c r="A5" t="s">
        <v>70</v>
      </c>
      <c r="B5" s="16">
        <f>100*Annual!Y4</f>
        <v>2.1520603538445049</v>
      </c>
      <c r="C5" s="15"/>
    </row>
    <row r="6" spans="1:3" x14ac:dyDescent="0.3">
      <c r="A6" t="s">
        <v>71</v>
      </c>
      <c r="B6" s="16">
        <f>100*Annual!Y5</f>
        <v>2.0151825893751174</v>
      </c>
      <c r="C6" s="15"/>
    </row>
    <row r="7" spans="1:3" x14ac:dyDescent="0.3">
      <c r="A7" t="s">
        <v>72</v>
      </c>
      <c r="B7" s="16">
        <f>100*Annual!Y6</f>
        <v>2.2367196493288093</v>
      </c>
      <c r="C7" s="15"/>
    </row>
    <row r="8" spans="1:3" x14ac:dyDescent="0.3">
      <c r="A8" t="s">
        <v>73</v>
      </c>
      <c r="B8" s="16">
        <f>100*Annual!Y7</f>
        <v>3.5277198949937389</v>
      </c>
      <c r="C8" s="15"/>
    </row>
    <row r="9" spans="1:3" x14ac:dyDescent="0.3">
      <c r="A9" t="s">
        <v>74</v>
      </c>
      <c r="B9" s="16">
        <f>100*Annual!Y8</f>
        <v>2.8910483268770322</v>
      </c>
      <c r="C9" s="15"/>
    </row>
    <row r="10" spans="1:3" x14ac:dyDescent="0.3">
      <c r="A10" t="s">
        <v>75</v>
      </c>
      <c r="B10" s="16">
        <f>100*Annual!Y9</f>
        <v>3.0659225060495809</v>
      </c>
      <c r="C10" s="15"/>
    </row>
    <row r="11" spans="1:3" x14ac:dyDescent="0.3">
      <c r="A11" t="s">
        <v>76</v>
      </c>
      <c r="B11" s="16">
        <f>100*Annual!Y10</f>
        <v>4.4533933459111594</v>
      </c>
      <c r="C11" s="15"/>
    </row>
    <row r="12" spans="1:3" x14ac:dyDescent="0.3">
      <c r="A12" t="s">
        <v>77</v>
      </c>
      <c r="B12" s="16">
        <f>100*Annual!Y11</f>
        <v>3.6698648815215553</v>
      </c>
      <c r="C12" s="15"/>
    </row>
    <row r="13" spans="1:3" x14ac:dyDescent="0.3">
      <c r="A13" t="s">
        <v>78</v>
      </c>
      <c r="B13" s="16">
        <f>100*Annual!Y12</f>
        <v>4.8467241446527947</v>
      </c>
      <c r="C13" s="15"/>
    </row>
    <row r="14" spans="1:3" x14ac:dyDescent="0.3">
      <c r="A14" t="s">
        <v>79</v>
      </c>
      <c r="B14" s="16">
        <f>100*Annual!Y13</f>
        <v>8.2411968690606301</v>
      </c>
      <c r="C14" s="15"/>
    </row>
    <row r="15" spans="1:3" x14ac:dyDescent="0.3">
      <c r="A15" t="s">
        <v>80</v>
      </c>
      <c r="B15" s="16">
        <f>100*Annual!Y14</f>
        <v>4.0873024345921509</v>
      </c>
      <c r="C15" s="15"/>
    </row>
    <row r="16" spans="1:3" x14ac:dyDescent="0.3">
      <c r="A16" t="s">
        <v>81</v>
      </c>
      <c r="B16" s="16">
        <f>100*Annual!Y15</f>
        <v>2.4901660509894286</v>
      </c>
      <c r="C16" s="15"/>
    </row>
    <row r="17" spans="1:3" x14ac:dyDescent="0.3">
      <c r="A17" t="s">
        <v>82</v>
      </c>
      <c r="B17" s="16">
        <f>100*Annual!Y16</f>
        <v>5.3700271910608572</v>
      </c>
      <c r="C17" s="15"/>
    </row>
    <row r="18" spans="1:3" x14ac:dyDescent="0.3">
      <c r="A18" t="s">
        <v>83</v>
      </c>
      <c r="B18" s="16">
        <f>100*Annual!Y17</f>
        <v>5.4559277969436311</v>
      </c>
      <c r="C18" s="15"/>
    </row>
    <row r="19" spans="1:3" x14ac:dyDescent="0.3">
      <c r="A19" t="s">
        <v>84</v>
      </c>
      <c r="B19" s="16">
        <f>100*Annual!Y18</f>
        <v>4.7265438161124775</v>
      </c>
      <c r="C19" s="15"/>
    </row>
    <row r="20" spans="1:3" x14ac:dyDescent="0.3">
      <c r="A20" t="s">
        <v>85</v>
      </c>
      <c r="B20" s="16">
        <f>100*Annual!Y19</f>
        <v>3.4617667745556822</v>
      </c>
      <c r="C20" s="15"/>
    </row>
    <row r="21" spans="1:3" x14ac:dyDescent="0.3">
      <c r="A21" t="s">
        <v>86</v>
      </c>
      <c r="B21" s="16">
        <f>100*Annual!Y20</f>
        <v>3.7357193883159887</v>
      </c>
      <c r="C21" s="15"/>
    </row>
    <row r="22" spans="1:3" x14ac:dyDescent="0.3">
      <c r="A22" t="s">
        <v>87</v>
      </c>
      <c r="B22" s="16">
        <f>100*Annual!Y21</f>
        <v>3.8862693425198582</v>
      </c>
      <c r="C22" s="15"/>
    </row>
    <row r="23" spans="1:3" x14ac:dyDescent="0.3">
      <c r="A23" t="s">
        <v>88</v>
      </c>
      <c r="B23" s="16">
        <f>100*Annual!Y22</f>
        <v>3.3823848195285526</v>
      </c>
      <c r="C23" s="15"/>
    </row>
    <row r="24" spans="1:3" x14ac:dyDescent="0.3">
      <c r="A24" t="s">
        <v>89</v>
      </c>
      <c r="B24" s="16">
        <f>100*Annual!Y23</f>
        <v>3.3719324442639498</v>
      </c>
      <c r="C24" s="15"/>
    </row>
    <row r="25" spans="1:3" x14ac:dyDescent="0.3">
      <c r="A25" t="s">
        <v>90</v>
      </c>
      <c r="B25" s="16">
        <f>100*Annual!Y24</f>
        <v>13.233095106791881</v>
      </c>
      <c r="C25" s="15"/>
    </row>
    <row r="26" spans="1:3" x14ac:dyDescent="0.3">
      <c r="A26" t="s">
        <v>91</v>
      </c>
      <c r="B26" s="16">
        <f>100*Annual!Y25</f>
        <v>14.374319251942728</v>
      </c>
      <c r="C26" s="15"/>
    </row>
    <row r="27" spans="1:3" x14ac:dyDescent="0.3">
      <c r="A27" t="s">
        <v>92</v>
      </c>
      <c r="B27" s="16">
        <f>100*Annual!Y26</f>
        <v>13.406148488847514</v>
      </c>
      <c r="C27" s="15"/>
    </row>
    <row r="28" spans="1:3" x14ac:dyDescent="0.3">
      <c r="A28" t="s">
        <v>93</v>
      </c>
      <c r="B28" s="16">
        <f>100*Annual!Y27</f>
        <v>11.758502797187296</v>
      </c>
      <c r="C28" s="15"/>
    </row>
    <row r="29" spans="1:3" x14ac:dyDescent="0.3">
      <c r="A29" t="s">
        <v>94</v>
      </c>
      <c r="B29" s="16">
        <f>100*Annual!Y28</f>
        <v>11.267280316223257</v>
      </c>
      <c r="C29" s="15"/>
    </row>
    <row r="30" spans="1:3" x14ac:dyDescent="0.3">
      <c r="A30" t="s">
        <v>95</v>
      </c>
      <c r="B30" s="16">
        <f>100*Annual!Y29</f>
        <v>9.24656626789813</v>
      </c>
      <c r="C30" s="15"/>
    </row>
    <row r="31" spans="1:3" x14ac:dyDescent="0.3">
      <c r="A31" t="s">
        <v>96</v>
      </c>
      <c r="B31" s="16">
        <f>100*Annual!Y30</f>
        <v>9.3271402399298999</v>
      </c>
      <c r="C31" s="15"/>
    </row>
    <row r="32" spans="1:3" x14ac:dyDescent="0.3">
      <c r="A32" t="s">
        <v>97</v>
      </c>
      <c r="B32" s="16">
        <f>100*Annual!Y31</f>
        <v>11.501252394332202</v>
      </c>
      <c r="C32" s="15"/>
    </row>
    <row r="33" spans="1:3" x14ac:dyDescent="0.3">
      <c r="A33" t="s">
        <v>98</v>
      </c>
      <c r="B33" s="16">
        <f>100*Annual!Y32</f>
        <v>13.347478134897678</v>
      </c>
      <c r="C33" s="15"/>
    </row>
    <row r="34" spans="1:3" x14ac:dyDescent="0.3">
      <c r="A34" t="s">
        <v>99</v>
      </c>
      <c r="B34" s="16">
        <f>100*Annual!Y33</f>
        <v>8.952061439965787</v>
      </c>
      <c r="C34" s="15"/>
    </row>
    <row r="35" spans="1:3" x14ac:dyDescent="0.3">
      <c r="A35" t="s">
        <v>100</v>
      </c>
      <c r="B35" s="16">
        <f>100*Annual!Y34</f>
        <v>8.1869521648278276</v>
      </c>
      <c r="C35" s="15"/>
    </row>
    <row r="36" spans="1:3" x14ac:dyDescent="0.3">
      <c r="A36" t="s">
        <v>101</v>
      </c>
      <c r="B36" s="16">
        <f>100*Annual!Y35</f>
        <v>6.3732388153845978</v>
      </c>
      <c r="C36" s="15"/>
    </row>
    <row r="37" spans="1:3" x14ac:dyDescent="0.3">
      <c r="A37" t="s">
        <v>102</v>
      </c>
      <c r="B37" s="16">
        <f>100*Annual!Y36</f>
        <v>6.3425117411755298</v>
      </c>
      <c r="C37" s="15"/>
    </row>
    <row r="38" spans="1:3" x14ac:dyDescent="0.3">
      <c r="A38" t="s">
        <v>103</v>
      </c>
      <c r="B38" s="16">
        <f>100*Annual!Y37</f>
        <v>8.2489097713305082</v>
      </c>
      <c r="C38" s="15"/>
    </row>
    <row r="39" spans="1:3" x14ac:dyDescent="0.3">
      <c r="A39" t="s">
        <v>104</v>
      </c>
      <c r="B39" s="16">
        <f>100*Annual!Y38</f>
        <v>8.0901683270689784</v>
      </c>
      <c r="C39" s="15"/>
    </row>
    <row r="40" spans="1:3" x14ac:dyDescent="0.3">
      <c r="A40" t="s">
        <v>105</v>
      </c>
      <c r="B40" s="16">
        <f>100*Annual!Y39</f>
        <v>7.3456973278724416</v>
      </c>
      <c r="C40" s="15"/>
    </row>
    <row r="41" spans="1:3" x14ac:dyDescent="0.3">
      <c r="A41" t="s">
        <v>106</v>
      </c>
      <c r="B41" s="16">
        <f>100*Annual!Y40</f>
        <v>7.4356211666757588</v>
      </c>
      <c r="C41" s="15"/>
    </row>
    <row r="42" spans="1:3" x14ac:dyDescent="0.3">
      <c r="A42" t="s">
        <v>107</v>
      </c>
      <c r="B42" s="16">
        <f>100*Annual!Y41</f>
        <v>7.2778919146048695</v>
      </c>
      <c r="C42" s="15"/>
    </row>
    <row r="43" spans="1:3" x14ac:dyDescent="0.3">
      <c r="A43" t="s">
        <v>108</v>
      </c>
      <c r="B43" s="16">
        <f>100*Annual!Y42</f>
        <v>7.5118532376339111</v>
      </c>
      <c r="C43" s="15"/>
    </row>
    <row r="44" spans="1:3" x14ac:dyDescent="0.3">
      <c r="A44" t="s">
        <v>109</v>
      </c>
      <c r="B44" s="16">
        <f>100*Annual!Y43</f>
        <v>8.1773006301472737</v>
      </c>
      <c r="C44" s="15"/>
    </row>
    <row r="45" spans="1:3" x14ac:dyDescent="0.3">
      <c r="A45" t="s">
        <v>110</v>
      </c>
      <c r="B45" s="16">
        <f>100*Annual!Y44</f>
        <v>7.3896882498800958</v>
      </c>
      <c r="C45" s="15"/>
    </row>
    <row r="46" spans="1:3" x14ac:dyDescent="0.3">
      <c r="A46" t="s">
        <v>111</v>
      </c>
      <c r="B46" s="16">
        <f>100*Annual!Y45</f>
        <v>18.265690830318498</v>
      </c>
      <c r="C46" s="15"/>
    </row>
    <row r="47" spans="1:3" x14ac:dyDescent="0.3">
      <c r="A47" t="s">
        <v>112</v>
      </c>
      <c r="B47" s="16">
        <f>100*Annual!Y46</f>
        <v>16.045000000000002</v>
      </c>
      <c r="C47" s="15"/>
    </row>
    <row r="48" spans="1:3" x14ac:dyDescent="0.3">
      <c r="A48" t="s">
        <v>113</v>
      </c>
      <c r="B48" s="16">
        <f>100*Annual!Y47</f>
        <v>6.1</v>
      </c>
      <c r="C48" s="15"/>
    </row>
    <row r="49" spans="1:3" x14ac:dyDescent="0.3">
      <c r="A49" t="s">
        <v>114</v>
      </c>
      <c r="B49" s="16">
        <f>100*Annual!Y48</f>
        <v>7.8</v>
      </c>
      <c r="C49" s="15"/>
    </row>
    <row r="50" spans="1:3" x14ac:dyDescent="0.3">
      <c r="A50" t="s">
        <v>115</v>
      </c>
      <c r="B50" s="16">
        <f>100*Annual!Y49</f>
        <v>7.0000000000000009</v>
      </c>
      <c r="C50" s="15"/>
    </row>
    <row r="51" spans="1:3" x14ac:dyDescent="0.3">
      <c r="A51" t="s">
        <v>116</v>
      </c>
      <c r="B51" s="16">
        <f>100*Annual!Y50</f>
        <v>7.0467897282688892</v>
      </c>
      <c r="C51" s="15"/>
    </row>
    <row r="52" spans="1:3" x14ac:dyDescent="0.3">
      <c r="A52" t="s">
        <v>117</v>
      </c>
      <c r="B52" s="16">
        <f>100*Annual!Y51</f>
        <v>6.9610533119712148</v>
      </c>
      <c r="C52" s="15"/>
    </row>
    <row r="53" spans="1:3" x14ac:dyDescent="0.3">
      <c r="A53" t="s">
        <v>118</v>
      </c>
      <c r="B53" s="16">
        <f>100*Annual!Y52</f>
        <v>6.5215203376414639</v>
      </c>
      <c r="C53" s="15"/>
    </row>
    <row r="54" spans="1:3" x14ac:dyDescent="0.3">
      <c r="A54" t="s">
        <v>119</v>
      </c>
      <c r="B54" s="16">
        <f>100*Annual!Y53</f>
        <v>6.5046412743298987</v>
      </c>
      <c r="C54" s="15"/>
    </row>
    <row r="55" spans="1:3" x14ac:dyDescent="0.3">
      <c r="A55" t="s">
        <v>120</v>
      </c>
      <c r="B55" s="16">
        <f>100*Annual!Y54</f>
        <v>6.3378828287489668</v>
      </c>
      <c r="C55" s="15"/>
    </row>
    <row r="56" spans="1:3" x14ac:dyDescent="0.3">
      <c r="A56" t="s">
        <v>121</v>
      </c>
      <c r="B56" s="16">
        <f>100*Annual!Y55</f>
        <v>6.3630749385184107</v>
      </c>
      <c r="C56" s="15"/>
    </row>
    <row r="57" spans="1:3" x14ac:dyDescent="0.3">
      <c r="A57" t="s">
        <v>122</v>
      </c>
      <c r="B57" s="16">
        <f>100*Annual!Y56</f>
        <v>5.8652384983773018</v>
      </c>
      <c r="C57" s="15"/>
    </row>
    <row r="58" spans="1:3" x14ac:dyDescent="0.3">
      <c r="A58" t="s">
        <v>123</v>
      </c>
      <c r="B58" s="16">
        <f>100*Annual!Y57</f>
        <v>5.3893416971082804</v>
      </c>
      <c r="C58" s="15"/>
    </row>
    <row r="59" spans="1:3" x14ac:dyDescent="0.3">
      <c r="A59" t="s">
        <v>124</v>
      </c>
      <c r="B59" s="16">
        <f>100*Annual!Y58</f>
        <v>5.2152922284679857</v>
      </c>
      <c r="C59" s="15"/>
    </row>
    <row r="60" spans="1:3" x14ac:dyDescent="0.3">
      <c r="A60" t="s">
        <v>125</v>
      </c>
      <c r="B60" s="16">
        <f>100*Annual!Y59</f>
        <v>5.1749330050705282</v>
      </c>
      <c r="C60" s="15"/>
    </row>
    <row r="61" spans="1:3" x14ac:dyDescent="0.3">
      <c r="A61" t="s">
        <v>126</v>
      </c>
      <c r="B61" s="16">
        <f>100*Annual!Y60</f>
        <v>5.1611874637308093</v>
      </c>
      <c r="C6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4"/>
  <sheetViews>
    <sheetView workbookViewId="0">
      <pane xSplit="1" ySplit="2" topLeftCell="B230" activePane="bottomRight" state="frozen"/>
      <selection pane="topRight" activeCell="B1" sqref="B1"/>
      <selection pane="bottomLeft" activeCell="A3" sqref="A3"/>
      <selection pane="bottomRight" activeCell="B231" sqref="B231"/>
    </sheetView>
  </sheetViews>
  <sheetFormatPr defaultColWidth="11" defaultRowHeight="15.6" x14ac:dyDescent="0.3"/>
  <cols>
    <col min="2" max="2" width="10.8984375" bestFit="1" customWidth="1"/>
    <col min="3" max="3" width="39.59765625" bestFit="1" customWidth="1"/>
  </cols>
  <sheetData>
    <row r="1" spans="1:3" x14ac:dyDescent="0.3">
      <c r="A1" s="17" t="s">
        <v>36</v>
      </c>
      <c r="B1" s="18" t="s">
        <v>44</v>
      </c>
      <c r="C1" s="18"/>
    </row>
    <row r="2" spans="1:3" x14ac:dyDescent="0.3">
      <c r="A2" s="17"/>
      <c r="B2" s="1" t="s">
        <v>28</v>
      </c>
      <c r="C2" s="1" t="s">
        <v>45</v>
      </c>
    </row>
    <row r="3" spans="1:3" x14ac:dyDescent="0.3">
      <c r="A3" s="4">
        <v>29221</v>
      </c>
    </row>
    <row r="4" spans="1:3" x14ac:dyDescent="0.3">
      <c r="A4" s="4">
        <v>29252</v>
      </c>
    </row>
    <row r="5" spans="1:3" x14ac:dyDescent="0.3">
      <c r="A5" s="4">
        <v>29281</v>
      </c>
    </row>
    <row r="6" spans="1:3" x14ac:dyDescent="0.3">
      <c r="A6" s="4">
        <v>29312</v>
      </c>
    </row>
    <row r="7" spans="1:3" x14ac:dyDescent="0.3">
      <c r="A7" s="4">
        <v>29342</v>
      </c>
    </row>
    <row r="8" spans="1:3" x14ac:dyDescent="0.3">
      <c r="A8" s="4">
        <v>29373</v>
      </c>
    </row>
    <row r="9" spans="1:3" x14ac:dyDescent="0.3">
      <c r="A9" s="4">
        <v>29403</v>
      </c>
    </row>
    <row r="10" spans="1:3" x14ac:dyDescent="0.3">
      <c r="A10" s="4">
        <v>29434</v>
      </c>
    </row>
    <row r="11" spans="1:3" x14ac:dyDescent="0.3">
      <c r="A11" s="4">
        <v>29465</v>
      </c>
    </row>
    <row r="12" spans="1:3" x14ac:dyDescent="0.3">
      <c r="A12" s="4">
        <v>29495</v>
      </c>
    </row>
    <row r="13" spans="1:3" x14ac:dyDescent="0.3">
      <c r="A13" s="4">
        <v>29526</v>
      </c>
    </row>
    <row r="14" spans="1:3" x14ac:dyDescent="0.3">
      <c r="A14" s="4">
        <v>29556</v>
      </c>
    </row>
    <row r="15" spans="1:3" x14ac:dyDescent="0.3">
      <c r="A15" s="4">
        <v>29587</v>
      </c>
    </row>
    <row r="16" spans="1:3" x14ac:dyDescent="0.3">
      <c r="A16" s="4">
        <v>29618</v>
      </c>
    </row>
    <row r="17" spans="1:1" x14ac:dyDescent="0.3">
      <c r="A17" s="4">
        <v>29646</v>
      </c>
    </row>
    <row r="18" spans="1:1" x14ac:dyDescent="0.3">
      <c r="A18" s="4">
        <v>29677</v>
      </c>
    </row>
    <row r="19" spans="1:1" x14ac:dyDescent="0.3">
      <c r="A19" s="4">
        <v>29707</v>
      </c>
    </row>
    <row r="20" spans="1:1" x14ac:dyDescent="0.3">
      <c r="A20" s="4">
        <v>29738</v>
      </c>
    </row>
    <row r="21" spans="1:1" x14ac:dyDescent="0.3">
      <c r="A21" s="4">
        <v>29768</v>
      </c>
    </row>
    <row r="22" spans="1:1" x14ac:dyDescent="0.3">
      <c r="A22" s="4">
        <v>29799</v>
      </c>
    </row>
    <row r="23" spans="1:1" x14ac:dyDescent="0.3">
      <c r="A23" s="4">
        <v>29830</v>
      </c>
    </row>
    <row r="24" spans="1:1" x14ac:dyDescent="0.3">
      <c r="A24" s="4">
        <v>29860</v>
      </c>
    </row>
    <row r="25" spans="1:1" x14ac:dyDescent="0.3">
      <c r="A25" s="4">
        <v>29891</v>
      </c>
    </row>
    <row r="26" spans="1:1" x14ac:dyDescent="0.3">
      <c r="A26" s="4">
        <v>29921</v>
      </c>
    </row>
    <row r="27" spans="1:1" x14ac:dyDescent="0.3">
      <c r="A27" s="4">
        <v>29952</v>
      </c>
    </row>
    <row r="28" spans="1:1" x14ac:dyDescent="0.3">
      <c r="A28" s="4">
        <v>29983</v>
      </c>
    </row>
    <row r="29" spans="1:1" x14ac:dyDescent="0.3">
      <c r="A29" s="4">
        <v>30011</v>
      </c>
    </row>
    <row r="30" spans="1:1" x14ac:dyDescent="0.3">
      <c r="A30" s="4">
        <v>30042</v>
      </c>
    </row>
    <row r="31" spans="1:1" x14ac:dyDescent="0.3">
      <c r="A31" s="4">
        <v>30072</v>
      </c>
    </row>
    <row r="32" spans="1:1" x14ac:dyDescent="0.3">
      <c r="A32" s="4">
        <v>30103</v>
      </c>
    </row>
    <row r="33" spans="1:1" x14ac:dyDescent="0.3">
      <c r="A33" s="4">
        <v>30133</v>
      </c>
    </row>
    <row r="34" spans="1:1" x14ac:dyDescent="0.3">
      <c r="A34" s="4">
        <v>30164</v>
      </c>
    </row>
    <row r="35" spans="1:1" x14ac:dyDescent="0.3">
      <c r="A35" s="4">
        <v>30195</v>
      </c>
    </row>
    <row r="36" spans="1:1" x14ac:dyDescent="0.3">
      <c r="A36" s="4">
        <v>30225</v>
      </c>
    </row>
    <row r="37" spans="1:1" x14ac:dyDescent="0.3">
      <c r="A37" s="4">
        <v>30256</v>
      </c>
    </row>
    <row r="38" spans="1:1" x14ac:dyDescent="0.3">
      <c r="A38" s="4">
        <v>30286</v>
      </c>
    </row>
    <row r="39" spans="1:1" x14ac:dyDescent="0.3">
      <c r="A39" s="4">
        <v>30317</v>
      </c>
    </row>
    <row r="40" spans="1:1" x14ac:dyDescent="0.3">
      <c r="A40" s="4">
        <v>30348</v>
      </c>
    </row>
    <row r="41" spans="1:1" x14ac:dyDescent="0.3">
      <c r="A41" s="4">
        <v>30376</v>
      </c>
    </row>
    <row r="42" spans="1:1" x14ac:dyDescent="0.3">
      <c r="A42" s="4">
        <v>30407</v>
      </c>
    </row>
    <row r="43" spans="1:1" x14ac:dyDescent="0.3">
      <c r="A43" s="4">
        <v>30437</v>
      </c>
    </row>
    <row r="44" spans="1:1" x14ac:dyDescent="0.3">
      <c r="A44" s="4">
        <v>30468</v>
      </c>
    </row>
    <row r="45" spans="1:1" x14ac:dyDescent="0.3">
      <c r="A45" s="4">
        <v>30498</v>
      </c>
    </row>
    <row r="46" spans="1:1" x14ac:dyDescent="0.3">
      <c r="A46" s="4">
        <v>30529</v>
      </c>
    </row>
    <row r="47" spans="1:1" x14ac:dyDescent="0.3">
      <c r="A47" s="4">
        <v>30560</v>
      </c>
    </row>
    <row r="48" spans="1:1" x14ac:dyDescent="0.3">
      <c r="A48" s="4">
        <v>30590</v>
      </c>
    </row>
    <row r="49" spans="1:1" x14ac:dyDescent="0.3">
      <c r="A49" s="4">
        <v>30621</v>
      </c>
    </row>
    <row r="50" spans="1:1" x14ac:dyDescent="0.3">
      <c r="A50" s="4">
        <v>30651</v>
      </c>
    </row>
    <row r="51" spans="1:1" x14ac:dyDescent="0.3">
      <c r="A51" s="4">
        <v>30682</v>
      </c>
    </row>
    <row r="52" spans="1:1" x14ac:dyDescent="0.3">
      <c r="A52" s="4">
        <v>30713</v>
      </c>
    </row>
    <row r="53" spans="1:1" x14ac:dyDescent="0.3">
      <c r="A53" s="4">
        <v>30742</v>
      </c>
    </row>
    <row r="54" spans="1:1" x14ac:dyDescent="0.3">
      <c r="A54" s="4">
        <v>30773</v>
      </c>
    </row>
    <row r="55" spans="1:1" x14ac:dyDescent="0.3">
      <c r="A55" s="4">
        <v>30803</v>
      </c>
    </row>
    <row r="56" spans="1:1" x14ac:dyDescent="0.3">
      <c r="A56" s="4">
        <v>30834</v>
      </c>
    </row>
    <row r="57" spans="1:1" x14ac:dyDescent="0.3">
      <c r="A57" s="4">
        <v>30864</v>
      </c>
    </row>
    <row r="58" spans="1:1" x14ac:dyDescent="0.3">
      <c r="A58" s="4">
        <v>30895</v>
      </c>
    </row>
    <row r="59" spans="1:1" x14ac:dyDescent="0.3">
      <c r="A59" s="4">
        <v>30926</v>
      </c>
    </row>
    <row r="60" spans="1:1" x14ac:dyDescent="0.3">
      <c r="A60" s="4">
        <v>30956</v>
      </c>
    </row>
    <row r="61" spans="1:1" x14ac:dyDescent="0.3">
      <c r="A61" s="4">
        <v>30987</v>
      </c>
    </row>
    <row r="62" spans="1:1" x14ac:dyDescent="0.3">
      <c r="A62" s="4">
        <v>31017</v>
      </c>
    </row>
    <row r="63" spans="1:1" x14ac:dyDescent="0.3">
      <c r="A63" s="4">
        <v>31048</v>
      </c>
    </row>
    <row r="64" spans="1:1" x14ac:dyDescent="0.3">
      <c r="A64" s="4">
        <v>31079</v>
      </c>
    </row>
    <row r="65" spans="1:1" x14ac:dyDescent="0.3">
      <c r="A65" s="4">
        <v>31107</v>
      </c>
    </row>
    <row r="66" spans="1:1" x14ac:dyDescent="0.3">
      <c r="A66" s="4">
        <v>31138</v>
      </c>
    </row>
    <row r="67" spans="1:1" x14ac:dyDescent="0.3">
      <c r="A67" s="4">
        <v>31168</v>
      </c>
    </row>
    <row r="68" spans="1:1" x14ac:dyDescent="0.3">
      <c r="A68" s="4">
        <v>31199</v>
      </c>
    </row>
    <row r="69" spans="1:1" x14ac:dyDescent="0.3">
      <c r="A69" s="4">
        <v>31229</v>
      </c>
    </row>
    <row r="70" spans="1:1" x14ac:dyDescent="0.3">
      <c r="A70" s="4">
        <v>31260</v>
      </c>
    </row>
    <row r="71" spans="1:1" x14ac:dyDescent="0.3">
      <c r="A71" s="4">
        <v>31291</v>
      </c>
    </row>
    <row r="72" spans="1:1" x14ac:dyDescent="0.3">
      <c r="A72" s="4">
        <v>31321</v>
      </c>
    </row>
    <row r="73" spans="1:1" x14ac:dyDescent="0.3">
      <c r="A73" s="4">
        <v>31352</v>
      </c>
    </row>
    <row r="74" spans="1:1" x14ac:dyDescent="0.3">
      <c r="A74" s="4">
        <v>31382</v>
      </c>
    </row>
    <row r="75" spans="1:1" x14ac:dyDescent="0.3">
      <c r="A75" s="4">
        <v>31413</v>
      </c>
    </row>
    <row r="76" spans="1:1" x14ac:dyDescent="0.3">
      <c r="A76" s="4">
        <v>31444</v>
      </c>
    </row>
    <row r="77" spans="1:1" x14ac:dyDescent="0.3">
      <c r="A77" s="4">
        <v>31472</v>
      </c>
    </row>
    <row r="78" spans="1:1" x14ac:dyDescent="0.3">
      <c r="A78" s="4">
        <v>31503</v>
      </c>
    </row>
    <row r="79" spans="1:1" x14ac:dyDescent="0.3">
      <c r="A79" s="4">
        <v>31533</v>
      </c>
    </row>
    <row r="80" spans="1:1" x14ac:dyDescent="0.3">
      <c r="A80" s="4">
        <v>31564</v>
      </c>
    </row>
    <row r="81" spans="1:1" x14ac:dyDescent="0.3">
      <c r="A81" s="4">
        <v>31594</v>
      </c>
    </row>
    <row r="82" spans="1:1" x14ac:dyDescent="0.3">
      <c r="A82" s="4">
        <v>31625</v>
      </c>
    </row>
    <row r="83" spans="1:1" x14ac:dyDescent="0.3">
      <c r="A83" s="4">
        <v>31656</v>
      </c>
    </row>
    <row r="84" spans="1:1" x14ac:dyDescent="0.3">
      <c r="A84" s="4">
        <v>31686</v>
      </c>
    </row>
    <row r="85" spans="1:1" x14ac:dyDescent="0.3">
      <c r="A85" s="4">
        <v>31717</v>
      </c>
    </row>
    <row r="86" spans="1:1" x14ac:dyDescent="0.3">
      <c r="A86" s="4">
        <v>31747</v>
      </c>
    </row>
    <row r="87" spans="1:1" x14ac:dyDescent="0.3">
      <c r="A87" s="4">
        <v>31778</v>
      </c>
    </row>
    <row r="88" spans="1:1" x14ac:dyDescent="0.3">
      <c r="A88" s="4">
        <v>31809</v>
      </c>
    </row>
    <row r="89" spans="1:1" x14ac:dyDescent="0.3">
      <c r="A89" s="4">
        <v>31837</v>
      </c>
    </row>
    <row r="90" spans="1:1" x14ac:dyDescent="0.3">
      <c r="A90" s="4">
        <v>31868</v>
      </c>
    </row>
    <row r="91" spans="1:1" x14ac:dyDescent="0.3">
      <c r="A91" s="4">
        <v>31898</v>
      </c>
    </row>
    <row r="92" spans="1:1" x14ac:dyDescent="0.3">
      <c r="A92" s="4">
        <v>31929</v>
      </c>
    </row>
    <row r="93" spans="1:1" x14ac:dyDescent="0.3">
      <c r="A93" s="4">
        <v>31959</v>
      </c>
    </row>
    <row r="94" spans="1:1" x14ac:dyDescent="0.3">
      <c r="A94" s="4">
        <v>31990</v>
      </c>
    </row>
    <row r="95" spans="1:1" x14ac:dyDescent="0.3">
      <c r="A95" s="4">
        <v>32021</v>
      </c>
    </row>
    <row r="96" spans="1:1" x14ac:dyDescent="0.3">
      <c r="A96" s="4">
        <v>32051</v>
      </c>
    </row>
    <row r="97" spans="1:1" x14ac:dyDescent="0.3">
      <c r="A97" s="4">
        <v>32082</v>
      </c>
    </row>
    <row r="98" spans="1:1" x14ac:dyDescent="0.3">
      <c r="A98" s="4">
        <v>32112</v>
      </c>
    </row>
    <row r="99" spans="1:1" x14ac:dyDescent="0.3">
      <c r="A99" s="4">
        <v>32143</v>
      </c>
    </row>
    <row r="100" spans="1:1" x14ac:dyDescent="0.3">
      <c r="A100" s="4">
        <v>32174</v>
      </c>
    </row>
    <row r="101" spans="1:1" x14ac:dyDescent="0.3">
      <c r="A101" s="4">
        <v>32203</v>
      </c>
    </row>
    <row r="102" spans="1:1" x14ac:dyDescent="0.3">
      <c r="A102" s="4">
        <v>32234</v>
      </c>
    </row>
    <row r="103" spans="1:1" x14ac:dyDescent="0.3">
      <c r="A103" s="4">
        <v>32264</v>
      </c>
    </row>
    <row r="104" spans="1:1" x14ac:dyDescent="0.3">
      <c r="A104" s="4">
        <v>32295</v>
      </c>
    </row>
    <row r="105" spans="1:1" x14ac:dyDescent="0.3">
      <c r="A105" s="4">
        <v>32325</v>
      </c>
    </row>
    <row r="106" spans="1:1" x14ac:dyDescent="0.3">
      <c r="A106" s="4">
        <v>32356</v>
      </c>
    </row>
    <row r="107" spans="1:1" x14ac:dyDescent="0.3">
      <c r="A107" s="4">
        <v>32387</v>
      </c>
    </row>
    <row r="108" spans="1:1" x14ac:dyDescent="0.3">
      <c r="A108" s="4">
        <v>32417</v>
      </c>
    </row>
    <row r="109" spans="1:1" x14ac:dyDescent="0.3">
      <c r="A109" s="4">
        <v>32448</v>
      </c>
    </row>
    <row r="110" spans="1:1" x14ac:dyDescent="0.3">
      <c r="A110" s="4">
        <v>32478</v>
      </c>
    </row>
    <row r="111" spans="1:1" x14ac:dyDescent="0.3">
      <c r="A111" s="4">
        <v>32509</v>
      </c>
    </row>
    <row r="112" spans="1:1" x14ac:dyDescent="0.3">
      <c r="A112" s="4">
        <v>32540</v>
      </c>
    </row>
    <row r="113" spans="1:1" x14ac:dyDescent="0.3">
      <c r="A113" s="4">
        <v>32568</v>
      </c>
    </row>
    <row r="114" spans="1:1" x14ac:dyDescent="0.3">
      <c r="A114" s="4">
        <v>32599</v>
      </c>
    </row>
    <row r="115" spans="1:1" x14ac:dyDescent="0.3">
      <c r="A115" s="4">
        <v>32629</v>
      </c>
    </row>
    <row r="116" spans="1:1" x14ac:dyDescent="0.3">
      <c r="A116" s="4">
        <v>32660</v>
      </c>
    </row>
    <row r="117" spans="1:1" x14ac:dyDescent="0.3">
      <c r="A117" s="4">
        <v>32690</v>
      </c>
    </row>
    <row r="118" spans="1:1" x14ac:dyDescent="0.3">
      <c r="A118" s="4">
        <v>32721</v>
      </c>
    </row>
    <row r="119" spans="1:1" x14ac:dyDescent="0.3">
      <c r="A119" s="4">
        <v>32752</v>
      </c>
    </row>
    <row r="120" spans="1:1" x14ac:dyDescent="0.3">
      <c r="A120" s="4">
        <v>32782</v>
      </c>
    </row>
    <row r="121" spans="1:1" x14ac:dyDescent="0.3">
      <c r="A121" s="4">
        <v>32813</v>
      </c>
    </row>
    <row r="122" spans="1:1" x14ac:dyDescent="0.3">
      <c r="A122" s="4">
        <v>32843</v>
      </c>
    </row>
    <row r="123" spans="1:1" x14ac:dyDescent="0.3">
      <c r="A123" s="4">
        <v>32874</v>
      </c>
    </row>
    <row r="124" spans="1:1" x14ac:dyDescent="0.3">
      <c r="A124" s="4">
        <v>32905</v>
      </c>
    </row>
    <row r="125" spans="1:1" x14ac:dyDescent="0.3">
      <c r="A125" s="4">
        <v>32933</v>
      </c>
    </row>
    <row r="126" spans="1:1" x14ac:dyDescent="0.3">
      <c r="A126" s="4">
        <v>32964</v>
      </c>
    </row>
    <row r="127" spans="1:1" x14ac:dyDescent="0.3">
      <c r="A127" s="4">
        <v>32994</v>
      </c>
    </row>
    <row r="128" spans="1:1" x14ac:dyDescent="0.3">
      <c r="A128" s="4">
        <v>33025</v>
      </c>
    </row>
    <row r="129" spans="1:1" x14ac:dyDescent="0.3">
      <c r="A129" s="4">
        <v>33055</v>
      </c>
    </row>
    <row r="130" spans="1:1" x14ac:dyDescent="0.3">
      <c r="A130" s="4">
        <v>33086</v>
      </c>
    </row>
    <row r="131" spans="1:1" x14ac:dyDescent="0.3">
      <c r="A131" s="4">
        <v>33117</v>
      </c>
    </row>
    <row r="132" spans="1:1" x14ac:dyDescent="0.3">
      <c r="A132" s="4">
        <v>33147</v>
      </c>
    </row>
    <row r="133" spans="1:1" x14ac:dyDescent="0.3">
      <c r="A133" s="4">
        <v>33178</v>
      </c>
    </row>
    <row r="134" spans="1:1" x14ac:dyDescent="0.3">
      <c r="A134" s="4">
        <v>33208</v>
      </c>
    </row>
    <row r="135" spans="1:1" x14ac:dyDescent="0.3">
      <c r="A135" s="4">
        <v>33239</v>
      </c>
    </row>
    <row r="136" spans="1:1" x14ac:dyDescent="0.3">
      <c r="A136" s="4">
        <v>33270</v>
      </c>
    </row>
    <row r="137" spans="1:1" x14ac:dyDescent="0.3">
      <c r="A137" s="4">
        <v>33298</v>
      </c>
    </row>
    <row r="138" spans="1:1" x14ac:dyDescent="0.3">
      <c r="A138" s="4">
        <v>33329</v>
      </c>
    </row>
    <row r="139" spans="1:1" x14ac:dyDescent="0.3">
      <c r="A139" s="4">
        <v>33359</v>
      </c>
    </row>
    <row r="140" spans="1:1" x14ac:dyDescent="0.3">
      <c r="A140" s="4">
        <v>33390</v>
      </c>
    </row>
    <row r="141" spans="1:1" x14ac:dyDescent="0.3">
      <c r="A141" s="4">
        <v>33420</v>
      </c>
    </row>
    <row r="142" spans="1:1" x14ac:dyDescent="0.3">
      <c r="A142" s="4">
        <v>33451</v>
      </c>
    </row>
    <row r="143" spans="1:1" x14ac:dyDescent="0.3">
      <c r="A143" s="4">
        <v>33482</v>
      </c>
    </row>
    <row r="144" spans="1:1" x14ac:dyDescent="0.3">
      <c r="A144" s="4">
        <v>33512</v>
      </c>
    </row>
    <row r="145" spans="1:1" x14ac:dyDescent="0.3">
      <c r="A145" s="4">
        <v>33543</v>
      </c>
    </row>
    <row r="146" spans="1:1" x14ac:dyDescent="0.3">
      <c r="A146" s="4">
        <v>33573</v>
      </c>
    </row>
    <row r="147" spans="1:1" x14ac:dyDescent="0.3">
      <c r="A147" s="4">
        <v>33604</v>
      </c>
    </row>
    <row r="148" spans="1:1" x14ac:dyDescent="0.3">
      <c r="A148" s="4">
        <v>33635</v>
      </c>
    </row>
    <row r="149" spans="1:1" x14ac:dyDescent="0.3">
      <c r="A149" s="4">
        <v>33664</v>
      </c>
    </row>
    <row r="150" spans="1:1" x14ac:dyDescent="0.3">
      <c r="A150" s="4">
        <v>33695</v>
      </c>
    </row>
    <row r="151" spans="1:1" x14ac:dyDescent="0.3">
      <c r="A151" s="4">
        <v>33725</v>
      </c>
    </row>
    <row r="152" spans="1:1" x14ac:dyDescent="0.3">
      <c r="A152" s="4">
        <v>33756</v>
      </c>
    </row>
    <row r="153" spans="1:1" x14ac:dyDescent="0.3">
      <c r="A153" s="4">
        <v>33786</v>
      </c>
    </row>
    <row r="154" spans="1:1" x14ac:dyDescent="0.3">
      <c r="A154" s="4">
        <v>33817</v>
      </c>
    </row>
    <row r="155" spans="1:1" x14ac:dyDescent="0.3">
      <c r="A155" s="4">
        <v>33848</v>
      </c>
    </row>
    <row r="156" spans="1:1" x14ac:dyDescent="0.3">
      <c r="A156" s="4">
        <v>33878</v>
      </c>
    </row>
    <row r="157" spans="1:1" x14ac:dyDescent="0.3">
      <c r="A157" s="4">
        <v>33909</v>
      </c>
    </row>
    <row r="158" spans="1:1" x14ac:dyDescent="0.3">
      <c r="A158" s="4">
        <v>33939</v>
      </c>
    </row>
    <row r="159" spans="1:1" x14ac:dyDescent="0.3">
      <c r="A159" s="4">
        <v>33970</v>
      </c>
    </row>
    <row r="160" spans="1:1" x14ac:dyDescent="0.3">
      <c r="A160" s="4">
        <v>34001</v>
      </c>
    </row>
    <row r="161" spans="1:1" x14ac:dyDescent="0.3">
      <c r="A161" s="4">
        <v>34029</v>
      </c>
    </row>
    <row r="162" spans="1:1" x14ac:dyDescent="0.3">
      <c r="A162" s="4">
        <v>34060</v>
      </c>
    </row>
    <row r="163" spans="1:1" x14ac:dyDescent="0.3">
      <c r="A163" s="4">
        <v>34090</v>
      </c>
    </row>
    <row r="164" spans="1:1" x14ac:dyDescent="0.3">
      <c r="A164" s="4">
        <v>34121</v>
      </c>
    </row>
    <row r="165" spans="1:1" x14ac:dyDescent="0.3">
      <c r="A165" s="4">
        <v>34151</v>
      </c>
    </row>
    <row r="166" spans="1:1" x14ac:dyDescent="0.3">
      <c r="A166" s="4">
        <v>34182</v>
      </c>
    </row>
    <row r="167" spans="1:1" x14ac:dyDescent="0.3">
      <c r="A167" s="4">
        <v>34213</v>
      </c>
    </row>
    <row r="168" spans="1:1" x14ac:dyDescent="0.3">
      <c r="A168" s="4">
        <v>34243</v>
      </c>
    </row>
    <row r="169" spans="1:1" x14ac:dyDescent="0.3">
      <c r="A169" s="4">
        <v>34274</v>
      </c>
    </row>
    <row r="170" spans="1:1" x14ac:dyDescent="0.3">
      <c r="A170" s="4">
        <v>34304</v>
      </c>
    </row>
    <row r="171" spans="1:1" x14ac:dyDescent="0.3">
      <c r="A171" s="4">
        <v>34335</v>
      </c>
    </row>
    <row r="172" spans="1:1" x14ac:dyDescent="0.3">
      <c r="A172" s="4">
        <v>34366</v>
      </c>
    </row>
    <row r="173" spans="1:1" x14ac:dyDescent="0.3">
      <c r="A173" s="4">
        <v>34394</v>
      </c>
    </row>
    <row r="174" spans="1:1" x14ac:dyDescent="0.3">
      <c r="A174" s="4">
        <v>34425</v>
      </c>
    </row>
    <row r="175" spans="1:1" x14ac:dyDescent="0.3">
      <c r="A175" s="4">
        <v>34455</v>
      </c>
    </row>
    <row r="176" spans="1:1" x14ac:dyDescent="0.3">
      <c r="A176" s="4">
        <v>34486</v>
      </c>
    </row>
    <row r="177" spans="1:1" x14ac:dyDescent="0.3">
      <c r="A177" s="4">
        <v>34516</v>
      </c>
    </row>
    <row r="178" spans="1:1" x14ac:dyDescent="0.3">
      <c r="A178" s="4">
        <v>34547</v>
      </c>
    </row>
    <row r="179" spans="1:1" x14ac:dyDescent="0.3">
      <c r="A179" s="4">
        <v>34578</v>
      </c>
    </row>
    <row r="180" spans="1:1" x14ac:dyDescent="0.3">
      <c r="A180" s="4">
        <v>34608</v>
      </c>
    </row>
    <row r="181" spans="1:1" x14ac:dyDescent="0.3">
      <c r="A181" s="4">
        <v>34639</v>
      </c>
    </row>
    <row r="182" spans="1:1" x14ac:dyDescent="0.3">
      <c r="A182" s="4">
        <v>34669</v>
      </c>
    </row>
    <row r="183" spans="1:1" x14ac:dyDescent="0.3">
      <c r="A183" s="4">
        <v>34700</v>
      </c>
    </row>
    <row r="184" spans="1:1" x14ac:dyDescent="0.3">
      <c r="A184" s="4">
        <v>34731</v>
      </c>
    </row>
    <row r="185" spans="1:1" x14ac:dyDescent="0.3">
      <c r="A185" s="4">
        <v>34759</v>
      </c>
    </row>
    <row r="186" spans="1:1" x14ac:dyDescent="0.3">
      <c r="A186" s="4">
        <v>34790</v>
      </c>
    </row>
    <row r="187" spans="1:1" x14ac:dyDescent="0.3">
      <c r="A187" s="4">
        <v>34820</v>
      </c>
    </row>
    <row r="188" spans="1:1" x14ac:dyDescent="0.3">
      <c r="A188" s="4">
        <v>34851</v>
      </c>
    </row>
    <row r="189" spans="1:1" x14ac:dyDescent="0.3">
      <c r="A189" s="4">
        <v>34881</v>
      </c>
    </row>
    <row r="190" spans="1:1" x14ac:dyDescent="0.3">
      <c r="A190" s="4">
        <v>34912</v>
      </c>
    </row>
    <row r="191" spans="1:1" x14ac:dyDescent="0.3">
      <c r="A191" s="4">
        <v>34943</v>
      </c>
    </row>
    <row r="192" spans="1:1" x14ac:dyDescent="0.3">
      <c r="A192" s="4">
        <v>34973</v>
      </c>
    </row>
    <row r="193" spans="1:1" x14ac:dyDescent="0.3">
      <c r="A193" s="4">
        <v>35004</v>
      </c>
    </row>
    <row r="194" spans="1:1" x14ac:dyDescent="0.3">
      <c r="A194" s="4">
        <v>35034</v>
      </c>
    </row>
    <row r="195" spans="1:1" x14ac:dyDescent="0.3">
      <c r="A195" s="4">
        <v>35065</v>
      </c>
    </row>
    <row r="196" spans="1:1" x14ac:dyDescent="0.3">
      <c r="A196" s="4">
        <v>35096</v>
      </c>
    </row>
    <row r="197" spans="1:1" x14ac:dyDescent="0.3">
      <c r="A197" s="4">
        <v>35125</v>
      </c>
    </row>
    <row r="198" spans="1:1" x14ac:dyDescent="0.3">
      <c r="A198" s="4">
        <v>35156</v>
      </c>
    </row>
    <row r="199" spans="1:1" x14ac:dyDescent="0.3">
      <c r="A199" s="4">
        <v>35186</v>
      </c>
    </row>
    <row r="200" spans="1:1" x14ac:dyDescent="0.3">
      <c r="A200" s="4">
        <v>35217</v>
      </c>
    </row>
    <row r="201" spans="1:1" x14ac:dyDescent="0.3">
      <c r="A201" s="4">
        <v>35247</v>
      </c>
    </row>
    <row r="202" spans="1:1" x14ac:dyDescent="0.3">
      <c r="A202" s="4">
        <v>35278</v>
      </c>
    </row>
    <row r="203" spans="1:1" x14ac:dyDescent="0.3">
      <c r="A203" s="4">
        <v>35309</v>
      </c>
    </row>
    <row r="204" spans="1:1" x14ac:dyDescent="0.3">
      <c r="A204" s="4">
        <v>35339</v>
      </c>
    </row>
    <row r="205" spans="1:1" x14ac:dyDescent="0.3">
      <c r="A205" s="4">
        <v>35370</v>
      </c>
    </row>
    <row r="206" spans="1:1" x14ac:dyDescent="0.3">
      <c r="A206" s="4">
        <v>35400</v>
      </c>
    </row>
    <row r="207" spans="1:1" x14ac:dyDescent="0.3">
      <c r="A207" s="4">
        <v>35431</v>
      </c>
    </row>
    <row r="208" spans="1:1" x14ac:dyDescent="0.3">
      <c r="A208" s="4">
        <v>35462</v>
      </c>
    </row>
    <row r="209" spans="1:1" x14ac:dyDescent="0.3">
      <c r="A209" s="4">
        <v>35490</v>
      </c>
    </row>
    <row r="210" spans="1:1" x14ac:dyDescent="0.3">
      <c r="A210" s="4">
        <v>35521</v>
      </c>
    </row>
    <row r="211" spans="1:1" x14ac:dyDescent="0.3">
      <c r="A211" s="4">
        <v>35551</v>
      </c>
    </row>
    <row r="212" spans="1:1" x14ac:dyDescent="0.3">
      <c r="A212" s="4">
        <v>35582</v>
      </c>
    </row>
    <row r="213" spans="1:1" x14ac:dyDescent="0.3">
      <c r="A213" s="4">
        <v>35612</v>
      </c>
    </row>
    <row r="214" spans="1:1" x14ac:dyDescent="0.3">
      <c r="A214" s="4">
        <v>35643</v>
      </c>
    </row>
    <row r="215" spans="1:1" x14ac:dyDescent="0.3">
      <c r="A215" s="4">
        <v>35674</v>
      </c>
    </row>
    <row r="216" spans="1:1" x14ac:dyDescent="0.3">
      <c r="A216" s="4">
        <v>35704</v>
      </c>
    </row>
    <row r="217" spans="1:1" x14ac:dyDescent="0.3">
      <c r="A217" s="4">
        <v>35735</v>
      </c>
    </row>
    <row r="218" spans="1:1" x14ac:dyDescent="0.3">
      <c r="A218" s="4">
        <v>35765</v>
      </c>
    </row>
    <row r="219" spans="1:1" x14ac:dyDescent="0.3">
      <c r="A219" s="4">
        <v>35796</v>
      </c>
    </row>
    <row r="220" spans="1:1" x14ac:dyDescent="0.3">
      <c r="A220" s="4">
        <v>35827</v>
      </c>
    </row>
    <row r="221" spans="1:1" x14ac:dyDescent="0.3">
      <c r="A221" s="4">
        <v>35855</v>
      </c>
    </row>
    <row r="222" spans="1:1" x14ac:dyDescent="0.3">
      <c r="A222" s="4">
        <v>35886</v>
      </c>
    </row>
    <row r="223" spans="1:1" x14ac:dyDescent="0.3">
      <c r="A223" s="4">
        <v>35916</v>
      </c>
    </row>
    <row r="224" spans="1:1" x14ac:dyDescent="0.3">
      <c r="A224" s="4">
        <v>35947</v>
      </c>
    </row>
    <row r="225" spans="1:3" x14ac:dyDescent="0.3">
      <c r="A225" s="4">
        <v>35977</v>
      </c>
    </row>
    <row r="226" spans="1:3" x14ac:dyDescent="0.3">
      <c r="A226" s="4">
        <v>36008</v>
      </c>
    </row>
    <row r="227" spans="1:3" x14ac:dyDescent="0.3">
      <c r="A227" s="4">
        <v>36039</v>
      </c>
    </row>
    <row r="228" spans="1:3" x14ac:dyDescent="0.3">
      <c r="A228" s="4">
        <v>36069</v>
      </c>
    </row>
    <row r="229" spans="1:3" x14ac:dyDescent="0.3">
      <c r="A229" s="4">
        <v>36100</v>
      </c>
    </row>
    <row r="230" spans="1:3" x14ac:dyDescent="0.3">
      <c r="A230" s="4">
        <v>36130</v>
      </c>
    </row>
    <row r="231" spans="1:3" x14ac:dyDescent="0.3">
      <c r="A231" s="4">
        <v>36161</v>
      </c>
      <c r="B231" s="5">
        <v>2374.3811303555149</v>
      </c>
      <c r="C231" s="5">
        <v>3101</v>
      </c>
    </row>
    <row r="232" spans="1:3" x14ac:dyDescent="0.3">
      <c r="A232" s="4">
        <v>36192</v>
      </c>
      <c r="B232" s="5">
        <v>2309.7488160291441</v>
      </c>
      <c r="C232" s="5">
        <v>3106</v>
      </c>
    </row>
    <row r="233" spans="1:3" x14ac:dyDescent="0.3">
      <c r="A233" s="4">
        <v>36220</v>
      </c>
      <c r="B233" s="5">
        <v>2318.1265434880575</v>
      </c>
      <c r="C233" s="5">
        <v>3109</v>
      </c>
    </row>
    <row r="234" spans="1:3" x14ac:dyDescent="0.3">
      <c r="A234" s="4">
        <v>36251</v>
      </c>
      <c r="B234" s="5">
        <v>2294.5238779174147</v>
      </c>
      <c r="C234" s="5">
        <v>3124</v>
      </c>
    </row>
    <row r="235" spans="1:3" x14ac:dyDescent="0.3">
      <c r="A235" s="4">
        <v>36281</v>
      </c>
      <c r="B235" s="5">
        <v>2433.3406878070564</v>
      </c>
      <c r="C235" s="5">
        <v>3145</v>
      </c>
    </row>
    <row r="236" spans="1:3" x14ac:dyDescent="0.3">
      <c r="A236" s="4">
        <v>36312</v>
      </c>
      <c r="B236" s="5">
        <v>2394.0162637362637</v>
      </c>
      <c r="C236" s="5">
        <v>3137</v>
      </c>
    </row>
    <row r="237" spans="1:3" x14ac:dyDescent="0.3">
      <c r="A237" s="4">
        <v>36342</v>
      </c>
      <c r="B237" s="5">
        <v>2384.0470230334636</v>
      </c>
      <c r="C237" s="5">
        <v>3186</v>
      </c>
    </row>
    <row r="238" spans="1:3" x14ac:dyDescent="0.3">
      <c r="A238" s="4">
        <v>36373</v>
      </c>
      <c r="B238" s="5">
        <v>2350.0280277706352</v>
      </c>
      <c r="C238" s="5">
        <v>3234</v>
      </c>
    </row>
    <row r="239" spans="1:3" x14ac:dyDescent="0.3">
      <c r="A239" s="4">
        <v>36404</v>
      </c>
      <c r="B239" s="5">
        <v>2396.4504072010291</v>
      </c>
      <c r="C239" s="5">
        <v>3261</v>
      </c>
    </row>
    <row r="240" spans="1:3" x14ac:dyDescent="0.3">
      <c r="A240" s="4">
        <v>36434</v>
      </c>
      <c r="B240" s="5">
        <v>2422.7289042277826</v>
      </c>
      <c r="C240" s="5">
        <v>3263</v>
      </c>
    </row>
    <row r="241" spans="1:3" x14ac:dyDescent="0.3">
      <c r="A241" s="4">
        <v>36465</v>
      </c>
      <c r="B241" s="5">
        <v>2371.9644155844157</v>
      </c>
      <c r="C241" s="5">
        <v>4182</v>
      </c>
    </row>
    <row r="242" spans="1:3" x14ac:dyDescent="0.3">
      <c r="A242" s="4">
        <v>36495</v>
      </c>
      <c r="B242" s="5">
        <v>2442.7770985794232</v>
      </c>
      <c r="C242" s="5">
        <v>4170</v>
      </c>
    </row>
    <row r="243" spans="1:3" x14ac:dyDescent="0.3">
      <c r="A243" s="4">
        <v>36526</v>
      </c>
      <c r="B243" s="5">
        <v>2496.1710492505354</v>
      </c>
      <c r="C243" s="5">
        <v>4133</v>
      </c>
    </row>
    <row r="244" spans="1:3" x14ac:dyDescent="0.3">
      <c r="A244" s="4">
        <v>36557</v>
      </c>
      <c r="B244" s="5">
        <v>2500.9237244897959</v>
      </c>
      <c r="C244" s="5">
        <v>4135</v>
      </c>
    </row>
    <row r="245" spans="1:3" x14ac:dyDescent="0.3">
      <c r="A245" s="4">
        <v>36586</v>
      </c>
      <c r="B245" s="5">
        <v>2525.8390202702703</v>
      </c>
      <c r="C245" s="5">
        <v>4107</v>
      </c>
    </row>
    <row r="246" spans="1:3" x14ac:dyDescent="0.3">
      <c r="A246" s="4">
        <v>36617</v>
      </c>
      <c r="B246" s="5">
        <v>2555.3270265724859</v>
      </c>
      <c r="C246" s="5">
        <v>4142</v>
      </c>
    </row>
    <row r="247" spans="1:3" x14ac:dyDescent="0.3">
      <c r="A247" s="4">
        <v>36647</v>
      </c>
      <c r="B247" s="5">
        <v>2549.4065805914202</v>
      </c>
      <c r="C247" s="5">
        <v>4241</v>
      </c>
    </row>
    <row r="248" spans="1:3" x14ac:dyDescent="0.3">
      <c r="A248" s="4">
        <v>36678</v>
      </c>
      <c r="B248" s="5">
        <v>2691.9705785123965</v>
      </c>
      <c r="C248" s="5">
        <v>4365</v>
      </c>
    </row>
    <row r="249" spans="1:3" x14ac:dyDescent="0.3">
      <c r="A249" s="4">
        <v>36708</v>
      </c>
      <c r="B249" s="5">
        <v>2660.9563547200655</v>
      </c>
      <c r="C249" s="5">
        <v>4381</v>
      </c>
    </row>
    <row r="250" spans="1:3" x14ac:dyDescent="0.3">
      <c r="A250" s="4">
        <v>36739</v>
      </c>
      <c r="B250" s="5">
        <v>2614.7012629533679</v>
      </c>
      <c r="C250" s="5">
        <v>4470</v>
      </c>
    </row>
    <row r="251" spans="1:3" x14ac:dyDescent="0.3">
      <c r="A251" s="4">
        <v>36770</v>
      </c>
      <c r="B251" s="5">
        <v>2689.7656326530614</v>
      </c>
      <c r="C251" s="5">
        <v>4514</v>
      </c>
    </row>
    <row r="252" spans="1:3" x14ac:dyDescent="0.3">
      <c r="A252" s="4">
        <v>36800</v>
      </c>
      <c r="B252" s="5">
        <v>2631.855111111111</v>
      </c>
      <c r="C252" s="5">
        <v>4610</v>
      </c>
    </row>
    <row r="253" spans="1:3" x14ac:dyDescent="0.3">
      <c r="A253" s="4">
        <v>36831</v>
      </c>
      <c r="B253" s="5">
        <v>2697.2759009916954</v>
      </c>
      <c r="C253" s="5">
        <v>4721</v>
      </c>
    </row>
    <row r="254" spans="1:3" x14ac:dyDescent="0.3">
      <c r="A254" s="4">
        <v>36861</v>
      </c>
      <c r="B254" s="5">
        <v>2629.6203037569949</v>
      </c>
      <c r="C254" s="5">
        <v>4852</v>
      </c>
    </row>
    <row r="255" spans="1:3" x14ac:dyDescent="0.3">
      <c r="A255" s="4">
        <v>36892</v>
      </c>
      <c r="B255" s="5">
        <v>2636.7224392188123</v>
      </c>
      <c r="C255" s="5">
        <v>4886</v>
      </c>
    </row>
    <row r="256" spans="1:3" x14ac:dyDescent="0.3">
      <c r="A256" s="4">
        <v>36923</v>
      </c>
      <c r="B256" s="5">
        <v>2521.7258320126784</v>
      </c>
      <c r="C256" s="5">
        <v>4930</v>
      </c>
    </row>
    <row r="257" spans="1:3" x14ac:dyDescent="0.3">
      <c r="A257" s="4">
        <v>36951</v>
      </c>
      <c r="B257" s="5">
        <v>2748.5180826188621</v>
      </c>
      <c r="C257" s="5">
        <v>5080</v>
      </c>
    </row>
    <row r="258" spans="1:3" x14ac:dyDescent="0.3">
      <c r="A258" s="4">
        <v>36982</v>
      </c>
      <c r="B258" s="5">
        <v>2636.4483771251935</v>
      </c>
      <c r="C258" s="5">
        <v>5201</v>
      </c>
    </row>
    <row r="259" spans="1:3" x14ac:dyDescent="0.3">
      <c r="A259" s="4">
        <v>37012</v>
      </c>
      <c r="B259" s="5">
        <v>2624.0626854317229</v>
      </c>
      <c r="C259" s="5">
        <v>5334</v>
      </c>
    </row>
    <row r="260" spans="1:3" x14ac:dyDescent="0.3">
      <c r="A260" s="4">
        <v>37043</v>
      </c>
      <c r="B260" s="5">
        <v>2736.0702954446224</v>
      </c>
      <c r="C260" s="5">
        <v>5238</v>
      </c>
    </row>
    <row r="261" spans="1:3" x14ac:dyDescent="0.3">
      <c r="A261" s="4">
        <v>37073</v>
      </c>
      <c r="B261" s="5">
        <v>2590.0411385199241</v>
      </c>
      <c r="C261" s="5">
        <v>5614</v>
      </c>
    </row>
    <row r="262" spans="1:3" x14ac:dyDescent="0.3">
      <c r="A262" s="4">
        <v>37104</v>
      </c>
      <c r="B262" s="5">
        <v>2723.8289833641406</v>
      </c>
      <c r="C262" s="5">
        <v>5817</v>
      </c>
    </row>
    <row r="263" spans="1:3" x14ac:dyDescent="0.3">
      <c r="A263" s="4">
        <v>37135</v>
      </c>
      <c r="B263" s="5">
        <v>2599.2876732312179</v>
      </c>
      <c r="C263" s="5">
        <v>5741</v>
      </c>
    </row>
    <row r="264" spans="1:3" x14ac:dyDescent="0.3">
      <c r="A264" s="4">
        <v>37165</v>
      </c>
      <c r="B264" s="5">
        <v>2736.7535861383321</v>
      </c>
      <c r="C264" s="5">
        <v>5872</v>
      </c>
    </row>
    <row r="265" spans="1:3" x14ac:dyDescent="0.3">
      <c r="A265" s="4">
        <v>37196</v>
      </c>
      <c r="B265" s="5">
        <v>2915.2589595375721</v>
      </c>
      <c r="C265" s="5">
        <v>6199</v>
      </c>
    </row>
    <row r="266" spans="1:3" x14ac:dyDescent="0.3">
      <c r="A266" s="4">
        <v>37226</v>
      </c>
      <c r="B266" s="5">
        <v>2955.657051933103</v>
      </c>
      <c r="C266" s="5">
        <v>6194</v>
      </c>
    </row>
    <row r="267" spans="1:3" x14ac:dyDescent="0.3">
      <c r="A267" s="4">
        <v>37257</v>
      </c>
      <c r="B267" s="5">
        <v>2510.213379790941</v>
      </c>
      <c r="C267" s="5">
        <v>6133</v>
      </c>
    </row>
    <row r="268" spans="1:3" x14ac:dyDescent="0.3">
      <c r="A268" s="4">
        <v>37288</v>
      </c>
      <c r="B268" s="5">
        <v>1903.1103333333333</v>
      </c>
      <c r="C268" s="5">
        <v>5290</v>
      </c>
    </row>
    <row r="269" spans="1:3" x14ac:dyDescent="0.3">
      <c r="A269" s="4">
        <v>37316</v>
      </c>
      <c r="B269" s="5">
        <v>1882.2879872204473</v>
      </c>
      <c r="C269" s="5">
        <v>3786</v>
      </c>
    </row>
    <row r="270" spans="1:3" x14ac:dyDescent="0.3">
      <c r="A270" s="4">
        <v>37347</v>
      </c>
      <c r="B270" s="5">
        <v>1565.6203675805966</v>
      </c>
      <c r="C270" s="5">
        <v>3411</v>
      </c>
    </row>
    <row r="271" spans="1:3" x14ac:dyDescent="0.3">
      <c r="A271" s="4">
        <v>37377</v>
      </c>
      <c r="B271" s="5">
        <v>2128.0239690877261</v>
      </c>
      <c r="C271" s="5">
        <v>2660</v>
      </c>
    </row>
    <row r="272" spans="1:3" x14ac:dyDescent="0.3">
      <c r="A272" s="4">
        <v>37408</v>
      </c>
      <c r="B272" s="5">
        <v>1470.9449075699999</v>
      </c>
      <c r="C272" s="5">
        <v>2079</v>
      </c>
    </row>
    <row r="273" spans="1:3" x14ac:dyDescent="0.3">
      <c r="A273" s="4">
        <v>37438</v>
      </c>
      <c r="B273" s="5">
        <v>631.75159972999995</v>
      </c>
      <c r="C273" s="5">
        <v>1477</v>
      </c>
    </row>
    <row r="274" spans="1:3" x14ac:dyDescent="0.3">
      <c r="A274" s="4">
        <v>37469</v>
      </c>
      <c r="B274" s="5">
        <v>679.11063502000002</v>
      </c>
      <c r="C274" s="5">
        <v>1260</v>
      </c>
    </row>
    <row r="275" spans="1:3" x14ac:dyDescent="0.3">
      <c r="A275" s="4">
        <v>37500</v>
      </c>
      <c r="B275" s="5">
        <v>734.31281045000003</v>
      </c>
      <c r="C275" s="5">
        <v>1214</v>
      </c>
    </row>
    <row r="276" spans="1:3" x14ac:dyDescent="0.3">
      <c r="A276" s="4">
        <v>37530</v>
      </c>
      <c r="B276" s="5">
        <v>711.35596820000001</v>
      </c>
      <c r="C276" s="5">
        <v>1223</v>
      </c>
    </row>
    <row r="277" spans="1:3" x14ac:dyDescent="0.3">
      <c r="A277" s="4">
        <v>37561</v>
      </c>
      <c r="B277" s="5">
        <v>806.49685991000001</v>
      </c>
      <c r="C277" s="5">
        <v>1259</v>
      </c>
    </row>
    <row r="278" spans="1:3" x14ac:dyDescent="0.3">
      <c r="A278" s="4">
        <v>37591</v>
      </c>
      <c r="B278" s="5">
        <v>772.04412597999988</v>
      </c>
      <c r="C278" s="5">
        <v>1336</v>
      </c>
    </row>
    <row r="279" spans="1:3" x14ac:dyDescent="0.3">
      <c r="A279" s="4">
        <v>37622</v>
      </c>
      <c r="B279" s="5">
        <v>682.90883472000007</v>
      </c>
      <c r="C279" s="5">
        <v>1351</v>
      </c>
    </row>
    <row r="280" spans="1:3" x14ac:dyDescent="0.3">
      <c r="A280" s="4">
        <v>37653</v>
      </c>
      <c r="B280" s="5">
        <v>537.87322840000002</v>
      </c>
      <c r="C280" s="5">
        <v>1278</v>
      </c>
    </row>
    <row r="281" spans="1:3" x14ac:dyDescent="0.3">
      <c r="A281" s="4">
        <v>37681</v>
      </c>
      <c r="B281" s="5">
        <v>787.04952652999998</v>
      </c>
      <c r="C281" s="5">
        <v>1093</v>
      </c>
    </row>
    <row r="282" spans="1:3" x14ac:dyDescent="0.3">
      <c r="A282" s="4">
        <v>37712</v>
      </c>
      <c r="B282" s="5">
        <v>902.74536926999997</v>
      </c>
      <c r="C282" s="5">
        <v>1098</v>
      </c>
    </row>
    <row r="283" spans="1:3" x14ac:dyDescent="0.3">
      <c r="A283" s="4">
        <v>37742</v>
      </c>
      <c r="B283" s="5">
        <v>1048.6663547200001</v>
      </c>
      <c r="C283" s="5">
        <v>1170</v>
      </c>
    </row>
    <row r="284" spans="1:3" x14ac:dyDescent="0.3">
      <c r="A284" s="4">
        <v>37773</v>
      </c>
      <c r="B284" s="5">
        <v>1163.3230177799999</v>
      </c>
      <c r="C284" s="5">
        <v>1142</v>
      </c>
    </row>
    <row r="285" spans="1:3" x14ac:dyDescent="0.3">
      <c r="A285" s="4">
        <v>37803</v>
      </c>
      <c r="B285" s="5">
        <v>1554.2616566300001</v>
      </c>
      <c r="C285" s="5">
        <v>1196</v>
      </c>
    </row>
    <row r="286" spans="1:3" x14ac:dyDescent="0.3">
      <c r="A286" s="4">
        <v>37834</v>
      </c>
      <c r="B286" s="5">
        <v>1681.5325991500001</v>
      </c>
      <c r="C286" s="5">
        <v>1234</v>
      </c>
    </row>
    <row r="287" spans="1:3" x14ac:dyDescent="0.3">
      <c r="A287" s="4">
        <v>37865</v>
      </c>
      <c r="B287" s="5">
        <v>1716.4273568599999</v>
      </c>
      <c r="C287" s="5">
        <v>1296</v>
      </c>
    </row>
    <row r="288" spans="1:3" x14ac:dyDescent="0.3">
      <c r="A288" s="4">
        <v>37895</v>
      </c>
      <c r="B288" s="5">
        <v>1753.2687904200002</v>
      </c>
      <c r="C288" s="5">
        <v>1321</v>
      </c>
    </row>
    <row r="289" spans="1:3" x14ac:dyDescent="0.3">
      <c r="A289" s="4">
        <v>37926</v>
      </c>
      <c r="B289" s="5">
        <v>1854.90933969</v>
      </c>
      <c r="C289" s="5">
        <v>1377</v>
      </c>
    </row>
    <row r="290" spans="1:3" x14ac:dyDescent="0.3">
      <c r="A290" s="4">
        <v>37956</v>
      </c>
      <c r="B290" s="5">
        <v>2086.6545077300002</v>
      </c>
      <c r="C290" s="5">
        <v>1382</v>
      </c>
    </row>
    <row r="291" spans="1:3" x14ac:dyDescent="0.3">
      <c r="A291" s="4">
        <v>37987</v>
      </c>
      <c r="B291" s="5">
        <v>2133.37957585</v>
      </c>
      <c r="C291" s="5">
        <v>1372</v>
      </c>
    </row>
    <row r="292" spans="1:3" x14ac:dyDescent="0.3">
      <c r="A292" s="4">
        <v>38018</v>
      </c>
      <c r="B292" s="5">
        <v>2233.04518267</v>
      </c>
      <c r="C292" s="5">
        <v>1427</v>
      </c>
    </row>
    <row r="293" spans="1:3" x14ac:dyDescent="0.3">
      <c r="A293" s="4">
        <v>38047</v>
      </c>
      <c r="B293" s="5">
        <v>2243.3452043899997</v>
      </c>
      <c r="C293" s="5">
        <v>1454</v>
      </c>
    </row>
    <row r="294" spans="1:3" x14ac:dyDescent="0.3">
      <c r="A294" s="4">
        <v>38078</v>
      </c>
      <c r="B294" s="5">
        <v>2259.79694569</v>
      </c>
      <c r="C294" s="5">
        <v>1503</v>
      </c>
    </row>
    <row r="295" spans="1:3" x14ac:dyDescent="0.3">
      <c r="A295" s="4">
        <v>38108</v>
      </c>
      <c r="B295" s="5">
        <v>2359.2687149000003</v>
      </c>
      <c r="C295" s="5">
        <v>1548</v>
      </c>
    </row>
    <row r="296" spans="1:3" x14ac:dyDescent="0.3">
      <c r="A296" s="4">
        <v>38139</v>
      </c>
      <c r="B296" s="5">
        <v>2243.8264397399998</v>
      </c>
      <c r="C296" s="5">
        <v>1508</v>
      </c>
    </row>
    <row r="297" spans="1:3" x14ac:dyDescent="0.3">
      <c r="A297" s="4">
        <v>38169</v>
      </c>
      <c r="B297" s="5">
        <v>2114.9810680599999</v>
      </c>
      <c r="C297" s="5">
        <v>1474</v>
      </c>
    </row>
    <row r="298" spans="1:3" x14ac:dyDescent="0.3">
      <c r="A298" s="4">
        <v>38200</v>
      </c>
      <c r="B298" s="5">
        <v>2415.5520020900003</v>
      </c>
      <c r="C298" s="5">
        <v>1491</v>
      </c>
    </row>
    <row r="299" spans="1:3" x14ac:dyDescent="0.3">
      <c r="A299" s="4">
        <v>38231</v>
      </c>
      <c r="B299" s="5">
        <v>2350.7355383399999</v>
      </c>
      <c r="C299" s="5">
        <v>1487</v>
      </c>
    </row>
    <row r="300" spans="1:3" x14ac:dyDescent="0.3">
      <c r="A300" s="4">
        <v>38261</v>
      </c>
      <c r="B300" s="5">
        <v>2357.4078601599999</v>
      </c>
      <c r="C300" s="5">
        <v>1490</v>
      </c>
    </row>
    <row r="301" spans="1:3" x14ac:dyDescent="0.3">
      <c r="A301" s="4">
        <v>38292</v>
      </c>
      <c r="B301" s="5">
        <v>2132.7260814300002</v>
      </c>
      <c r="C301" s="5">
        <v>1508</v>
      </c>
    </row>
    <row r="302" spans="1:3" x14ac:dyDescent="0.3">
      <c r="A302" s="4">
        <v>38322</v>
      </c>
      <c r="B302" s="5">
        <v>2511.50279877</v>
      </c>
      <c r="C302" s="5">
        <v>1527</v>
      </c>
    </row>
    <row r="303" spans="1:3" x14ac:dyDescent="0.3">
      <c r="A303" s="4">
        <v>38353</v>
      </c>
      <c r="B303" s="5">
        <v>2473.0149811199999</v>
      </c>
      <c r="C303" s="5">
        <v>1530</v>
      </c>
    </row>
    <row r="304" spans="1:3" x14ac:dyDescent="0.3">
      <c r="A304" s="4">
        <v>38384</v>
      </c>
      <c r="B304" s="5">
        <v>2266.3484991799996</v>
      </c>
      <c r="C304" s="5">
        <v>1548</v>
      </c>
    </row>
    <row r="305" spans="1:3" x14ac:dyDescent="0.3">
      <c r="A305" s="4">
        <v>38412</v>
      </c>
      <c r="B305" s="5">
        <v>2095.3230972800002</v>
      </c>
      <c r="C305" s="5">
        <v>1533</v>
      </c>
    </row>
    <row r="306" spans="1:3" x14ac:dyDescent="0.3">
      <c r="A306" s="4">
        <v>38443</v>
      </c>
      <c r="B306" s="5">
        <v>2221.17667979</v>
      </c>
      <c r="C306" s="5">
        <v>1515</v>
      </c>
    </row>
    <row r="307" spans="1:3" x14ac:dyDescent="0.3">
      <c r="A307" s="4">
        <v>38473</v>
      </c>
      <c r="B307" s="5">
        <v>2245.6310371899999</v>
      </c>
      <c r="C307" s="5">
        <v>1510</v>
      </c>
    </row>
    <row r="308" spans="1:3" x14ac:dyDescent="0.3">
      <c r="A308" s="4">
        <v>38504</v>
      </c>
      <c r="B308" s="5">
        <v>2525.0063553300001</v>
      </c>
      <c r="C308" s="5">
        <v>1508</v>
      </c>
    </row>
    <row r="309" spans="1:3" x14ac:dyDescent="0.3">
      <c r="A309" s="4">
        <v>38534</v>
      </c>
      <c r="B309" s="5">
        <v>2616.5416838200003</v>
      </c>
      <c r="C309" s="5">
        <v>1510</v>
      </c>
    </row>
    <row r="310" spans="1:3" x14ac:dyDescent="0.3">
      <c r="A310" s="4">
        <v>38565</v>
      </c>
      <c r="B310" s="5">
        <v>2654.3233644100001</v>
      </c>
      <c r="C310" s="5">
        <v>1554</v>
      </c>
    </row>
    <row r="311" spans="1:3" x14ac:dyDescent="0.3">
      <c r="A311" s="4">
        <v>38596</v>
      </c>
      <c r="B311" s="5">
        <v>2543.2925440999998</v>
      </c>
      <c r="C311" s="5">
        <v>1559</v>
      </c>
    </row>
    <row r="312" spans="1:3" x14ac:dyDescent="0.3">
      <c r="A312" s="4">
        <v>38626</v>
      </c>
      <c r="B312" s="5">
        <v>2568.4965362600001</v>
      </c>
      <c r="C312" s="5">
        <v>1586</v>
      </c>
    </row>
    <row r="313" spans="1:3" x14ac:dyDescent="0.3">
      <c r="A313" s="4">
        <v>38657</v>
      </c>
      <c r="B313" s="5">
        <v>2880.4114005900001</v>
      </c>
      <c r="C313" s="5">
        <v>1541</v>
      </c>
    </row>
    <row r="314" spans="1:3" x14ac:dyDescent="0.3">
      <c r="A314" s="4">
        <v>38687</v>
      </c>
      <c r="B314" s="5">
        <v>3078.4087370000002</v>
      </c>
      <c r="C314" s="5">
        <v>1553</v>
      </c>
    </row>
  </sheetData>
  <mergeCells count="2">
    <mergeCell ref="A1:A2"/>
    <mergeCell ref="B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87"/>
  <sheetViews>
    <sheetView workbookViewId="0"/>
  </sheetViews>
  <sheetFormatPr defaultColWidth="9" defaultRowHeight="15.6" x14ac:dyDescent="0.3"/>
  <sheetData>
    <row r="1" spans="1:4" x14ac:dyDescent="0.3">
      <c r="A1" t="s">
        <v>65</v>
      </c>
      <c r="B1" t="s">
        <v>410</v>
      </c>
    </row>
    <row r="3" spans="1:4" x14ac:dyDescent="0.3">
      <c r="B3" s="15" t="s">
        <v>157</v>
      </c>
      <c r="C3" s="15" t="s">
        <v>375</v>
      </c>
      <c r="D3" t="s">
        <v>411</v>
      </c>
    </row>
    <row r="4" spans="1:4" x14ac:dyDescent="0.3">
      <c r="A4" t="s">
        <v>337</v>
      </c>
      <c r="B4" s="15">
        <f>+'Data Figure 15'!C2</f>
        <v>6727.9</v>
      </c>
      <c r="C4" s="15">
        <f>+'Data Figure 15'!D2</f>
        <v>-460.8</v>
      </c>
      <c r="D4" s="15">
        <f>+'Data Figure 15'!E2</f>
        <v>8.6499999999999997E-3</v>
      </c>
    </row>
    <row r="5" spans="1:4" x14ac:dyDescent="0.3">
      <c r="A5" t="s">
        <v>338</v>
      </c>
      <c r="B5" s="15">
        <f>+'Data Figure 15'!C3</f>
        <v>7245.3</v>
      </c>
      <c r="C5" s="15">
        <f>+'Data Figure 15'!D3</f>
        <v>-614.70000000000005</v>
      </c>
      <c r="D5" s="15">
        <f>+'Data Figure 15'!E3</f>
        <v>8.9600000000000009E-3</v>
      </c>
    </row>
    <row r="6" spans="1:4" x14ac:dyDescent="0.3">
      <c r="A6" t="s">
        <v>339</v>
      </c>
      <c r="B6" s="15">
        <f>+'Data Figure 15'!C4</f>
        <v>7287.4</v>
      </c>
      <c r="C6" s="15">
        <f>+'Data Figure 15'!D4</f>
        <v>-620.29999999999995</v>
      </c>
      <c r="D6" s="15">
        <f>+'Data Figure 15'!E4</f>
        <v>9.4299999999999991E-3</v>
      </c>
    </row>
    <row r="7" spans="1:4" x14ac:dyDescent="0.3">
      <c r="A7" t="s">
        <v>340</v>
      </c>
      <c r="B7" s="15">
        <f>+'Data Figure 15'!C5</f>
        <v>8058.1</v>
      </c>
      <c r="C7" s="15">
        <f>+'Data Figure 15'!D5</f>
        <v>-337.3</v>
      </c>
      <c r="D7" s="15">
        <f>+'Data Figure 15'!E5</f>
        <v>9.9399999999999992E-3</v>
      </c>
    </row>
    <row r="8" spans="1:4" x14ac:dyDescent="0.3">
      <c r="A8" t="s">
        <v>341</v>
      </c>
      <c r="B8" s="15">
        <f>+'Data Figure 15'!C6</f>
        <v>8564.2000000000007</v>
      </c>
      <c r="C8" s="15">
        <f>+'Data Figure 15'!D6</f>
        <v>-984.7</v>
      </c>
      <c r="D8" s="15">
        <f>+'Data Figure 15'!E6</f>
        <v>1.039E-2</v>
      </c>
    </row>
    <row r="9" spans="1:4" x14ac:dyDescent="0.3">
      <c r="A9" t="s">
        <v>342</v>
      </c>
      <c r="B9" s="15">
        <f>+'Data Figure 15'!C7</f>
        <v>8531.2999999999993</v>
      </c>
      <c r="C9" s="15">
        <f>+'Data Figure 15'!D7</f>
        <v>-1188.7</v>
      </c>
      <c r="D9" s="15">
        <f>+'Data Figure 15'!E7</f>
        <v>1.048E-2</v>
      </c>
    </row>
    <row r="10" spans="1:4" x14ac:dyDescent="0.3">
      <c r="A10" t="s">
        <v>343</v>
      </c>
      <c r="B10" s="15">
        <f>+'Data Figure 15'!C8</f>
        <v>9810.2000000000007</v>
      </c>
      <c r="C10" s="15">
        <f>+'Data Figure 15'!D8</f>
        <v>-2551.9</v>
      </c>
      <c r="D10" s="15">
        <f>+'Data Figure 15'!E8</f>
        <v>1.061E-2</v>
      </c>
    </row>
    <row r="11" spans="1:4" x14ac:dyDescent="0.3">
      <c r="A11" t="s">
        <v>344</v>
      </c>
      <c r="B11" s="15">
        <f>+'Data Figure 15'!C9</f>
        <v>9215.6</v>
      </c>
      <c r="C11" s="15">
        <f>+'Data Figure 15'!D9</f>
        <v>-2054.4</v>
      </c>
      <c r="D11" s="15">
        <f>+'Data Figure 15'!E9</f>
        <v>1.074E-2</v>
      </c>
    </row>
    <row r="12" spans="1:4" x14ac:dyDescent="0.3">
      <c r="A12" t="s">
        <v>345</v>
      </c>
      <c r="B12" s="15">
        <f>+'Data Figure 15'!C10</f>
        <v>9122.2999999999993</v>
      </c>
      <c r="C12" s="15">
        <f>+'Data Figure 15'!D10</f>
        <v>-2270.6999999999998</v>
      </c>
      <c r="D12" s="15">
        <f>+'Data Figure 15'!E10</f>
        <v>1.0869999999999999E-2</v>
      </c>
    </row>
    <row r="13" spans="1:4" x14ac:dyDescent="0.3">
      <c r="A13" t="s">
        <v>346</v>
      </c>
      <c r="B13" s="15">
        <f>+'Data Figure 15'!C11</f>
        <v>9250</v>
      </c>
      <c r="C13" s="15">
        <f>+'Data Figure 15'!D11</f>
        <v>-2486.1</v>
      </c>
      <c r="D13" s="15">
        <f>+'Data Figure 15'!E11</f>
        <v>1.095E-2</v>
      </c>
    </row>
    <row r="14" spans="1:4" x14ac:dyDescent="0.3">
      <c r="A14" t="s">
        <v>347</v>
      </c>
      <c r="B14" s="15">
        <f>+'Data Figure 15'!C12</f>
        <v>9118.6</v>
      </c>
      <c r="C14" s="15">
        <f>+'Data Figure 15'!D12</f>
        <v>-2404</v>
      </c>
      <c r="D14" s="15">
        <f>+'Data Figure 15'!E12</f>
        <v>1.11E-2</v>
      </c>
    </row>
    <row r="15" spans="1:4" x14ac:dyDescent="0.3">
      <c r="A15" t="s">
        <v>348</v>
      </c>
      <c r="B15" s="15">
        <f>+'Data Figure 15'!C13</f>
        <v>8777.7000000000007</v>
      </c>
      <c r="C15" s="15">
        <f>+'Data Figure 15'!D13</f>
        <v>-1996.7</v>
      </c>
      <c r="D15" s="15">
        <f>+'Data Figure 15'!E13</f>
        <v>1.124E-2</v>
      </c>
    </row>
    <row r="16" spans="1:4" x14ac:dyDescent="0.3">
      <c r="A16" t="s">
        <v>349</v>
      </c>
      <c r="B16" s="15">
        <f>+'Data Figure 15'!C14</f>
        <v>8183.9</v>
      </c>
      <c r="C16" s="15">
        <f>+'Data Figure 15'!D14</f>
        <v>-1314.2</v>
      </c>
      <c r="D16" s="15">
        <f>+'Data Figure 15'!E14</f>
        <v>1.141E-2</v>
      </c>
    </row>
    <row r="17" spans="1:4" x14ac:dyDescent="0.3">
      <c r="A17" t="s">
        <v>350</v>
      </c>
      <c r="B17" s="15">
        <f>+'Data Figure 15'!C15</f>
        <v>9723</v>
      </c>
      <c r="C17" s="15">
        <f>+'Data Figure 15'!D15</f>
        <v>-1663</v>
      </c>
      <c r="D17" s="15">
        <f>+'Data Figure 15'!E15</f>
        <v>1.1550000000000001E-2</v>
      </c>
    </row>
    <row r="18" spans="1:4" x14ac:dyDescent="0.3">
      <c r="A18" t="s">
        <v>351</v>
      </c>
      <c r="B18" s="15">
        <f>+'Data Figure 15'!C16</f>
        <v>7892.9</v>
      </c>
      <c r="C18" s="15">
        <f>+'Data Figure 15'!D16</f>
        <v>-220</v>
      </c>
      <c r="D18" s="15">
        <f>+'Data Figure 15'!E16</f>
        <v>1.1630000000000001E-2</v>
      </c>
    </row>
    <row r="19" spans="1:4" x14ac:dyDescent="0.3">
      <c r="A19" t="s">
        <v>352</v>
      </c>
      <c r="B19" s="15">
        <f>+'Data Figure 15'!C17</f>
        <v>7676.4</v>
      </c>
      <c r="C19" s="15">
        <f>+'Data Figure 15'!D17</f>
        <v>12.9</v>
      </c>
      <c r="D19" s="15">
        <f>+'Data Figure 15'!E17</f>
        <v>1.1779999999999999E-2</v>
      </c>
    </row>
    <row r="20" spans="1:4" x14ac:dyDescent="0.3">
      <c r="A20" t="s">
        <v>353</v>
      </c>
      <c r="B20" s="15">
        <f>+'Data Figure 15'!C18</f>
        <v>7060.5</v>
      </c>
      <c r="C20" s="15">
        <f>+'Data Figure 15'!D18</f>
        <v>404.7</v>
      </c>
      <c r="D20" s="15">
        <f>+'Data Figure 15'!E18</f>
        <v>1.196E-2</v>
      </c>
    </row>
    <row r="21" spans="1:4" x14ac:dyDescent="0.3">
      <c r="A21" t="s">
        <v>354</v>
      </c>
      <c r="B21" s="15">
        <f>+'Data Figure 15'!C19</f>
        <v>6912.7</v>
      </c>
      <c r="C21" s="15">
        <f>+'Data Figure 15'!D19</f>
        <v>521.6</v>
      </c>
      <c r="D21" s="15">
        <f>+'Data Figure 15'!E19</f>
        <v>1.213E-2</v>
      </c>
    </row>
    <row r="22" spans="1:4" x14ac:dyDescent="0.3">
      <c r="A22" t="s">
        <v>355</v>
      </c>
      <c r="B22" s="15">
        <f>+'Data Figure 15'!C20</f>
        <v>6763.1</v>
      </c>
      <c r="C22" s="15">
        <f>+'Data Figure 15'!D20</f>
        <v>382.7</v>
      </c>
      <c r="D22" s="15">
        <f>+'Data Figure 15'!E20</f>
        <v>1.2279999999999999E-2</v>
      </c>
    </row>
    <row r="23" spans="1:4" x14ac:dyDescent="0.3">
      <c r="A23" t="s">
        <v>356</v>
      </c>
      <c r="B23" s="15">
        <f>+'Data Figure 15'!C21</f>
        <v>6162.2</v>
      </c>
      <c r="C23" s="15">
        <f>+'Data Figure 15'!D21</f>
        <v>1326.8</v>
      </c>
      <c r="D23" s="15">
        <f>+'Data Figure 15'!E21</f>
        <v>1.243E-2</v>
      </c>
    </row>
    <row r="24" spans="1:4" x14ac:dyDescent="0.3">
      <c r="A24" t="s">
        <v>357</v>
      </c>
      <c r="B24" s="15">
        <f>+'Data Figure 15'!C22</f>
        <v>6452.4</v>
      </c>
      <c r="C24" s="15">
        <f>+'Data Figure 15'!D22</f>
        <v>804.4</v>
      </c>
      <c r="D24" s="15">
        <f>+'Data Figure 15'!E22</f>
        <v>1.2619999999999999E-2</v>
      </c>
    </row>
    <row r="25" spans="1:4" x14ac:dyDescent="0.3">
      <c r="A25" t="s">
        <v>358</v>
      </c>
      <c r="B25" s="15">
        <f>+'Data Figure 15'!C23</f>
        <v>5333.5</v>
      </c>
      <c r="C25" s="15">
        <f>+'Data Figure 15'!D23</f>
        <v>1595.5</v>
      </c>
      <c r="D25" s="15">
        <f>+'Data Figure 15'!E23</f>
        <v>1.289E-2</v>
      </c>
    </row>
    <row r="26" spans="1:4" x14ac:dyDescent="0.3">
      <c r="A26" t="s">
        <v>359</v>
      </c>
      <c r="B26" s="15">
        <f>+'Data Figure 15'!C24</f>
        <v>4070.4</v>
      </c>
      <c r="C26" s="15">
        <f>+'Data Figure 15'!D24</f>
        <v>2799.9</v>
      </c>
      <c r="D26" s="15">
        <f>+'Data Figure 15'!E24</f>
        <v>1.315E-2</v>
      </c>
    </row>
    <row r="27" spans="1:4" x14ac:dyDescent="0.3">
      <c r="A27" t="s">
        <v>360</v>
      </c>
      <c r="B27" s="15">
        <f>+'Data Figure 15'!C25</f>
        <v>5773.6</v>
      </c>
      <c r="C27" s="15">
        <f>+'Data Figure 15'!D25</f>
        <v>1297.3</v>
      </c>
      <c r="D27" s="15">
        <f>+'Data Figure 15'!E25</f>
        <v>1.3429999999999999E-2</v>
      </c>
    </row>
    <row r="28" spans="1:4" x14ac:dyDescent="0.3">
      <c r="A28" t="s">
        <v>361</v>
      </c>
      <c r="B28" s="15">
        <f>+'Data Figure 15'!C26</f>
        <v>4987.7</v>
      </c>
      <c r="C28" s="15">
        <f>+'Data Figure 15'!D26</f>
        <v>2532.1999999999998</v>
      </c>
      <c r="D28" s="15">
        <f>+'Data Figure 15'!E26</f>
        <v>1.4289999999999999E-2</v>
      </c>
    </row>
    <row r="29" spans="1:4" x14ac:dyDescent="0.3">
      <c r="A29" t="s">
        <v>362</v>
      </c>
      <c r="B29" s="15">
        <f>+'Data Figure 15'!C27</f>
        <v>6782.6</v>
      </c>
      <c r="C29" s="15">
        <f>+'Data Figure 15'!D27</f>
        <v>3912.2</v>
      </c>
      <c r="D29" s="15">
        <f>+'Data Figure 15'!E27</f>
        <v>2.8570000000000002E-2</v>
      </c>
    </row>
    <row r="30" spans="1:4" x14ac:dyDescent="0.3">
      <c r="A30" t="s">
        <v>363</v>
      </c>
      <c r="B30" s="15">
        <f>+'Data Figure 15'!C28</f>
        <v>3491.4</v>
      </c>
      <c r="C30" s="15">
        <f>+'Data Figure 15'!D28</f>
        <v>7000.4</v>
      </c>
      <c r="D30" s="15">
        <f>+'Data Figure 15'!E28</f>
        <v>3.031E-2</v>
      </c>
    </row>
    <row r="31" spans="1:4" x14ac:dyDescent="0.3">
      <c r="A31" t="s">
        <v>364</v>
      </c>
      <c r="B31" s="15">
        <f>+'Data Figure 15'!C29</f>
        <v>4320.2</v>
      </c>
      <c r="C31" s="15">
        <f>+'Data Figure 15'!D29</f>
        <v>6468.3</v>
      </c>
      <c r="D31" s="15">
        <f>+'Data Figure 15'!E29</f>
        <v>2.9749999999999999E-2</v>
      </c>
    </row>
    <row r="32" spans="1:4" x14ac:dyDescent="0.3">
      <c r="A32" t="s">
        <v>365</v>
      </c>
      <c r="B32" s="15">
        <f>+'Data Figure 15'!C30</f>
        <v>3707</v>
      </c>
      <c r="C32" s="15">
        <f>+'Data Figure 15'!D30</f>
        <v>7935.6</v>
      </c>
      <c r="D32" s="15">
        <f>+'Data Figure 15'!E30</f>
        <v>3.2140000000000002E-2</v>
      </c>
    </row>
    <row r="33" spans="1:4" x14ac:dyDescent="0.3">
      <c r="A33" t="s">
        <v>366</v>
      </c>
      <c r="B33" s="15">
        <f>+'Data Figure 15'!C31</f>
        <v>2634.2</v>
      </c>
      <c r="C33" s="15">
        <f>+'Data Figure 15'!D31</f>
        <v>9685.9</v>
      </c>
      <c r="D33" s="15">
        <f>+'Data Figure 15'!E31</f>
        <v>3.3840000000000002E-2</v>
      </c>
    </row>
    <row r="34" spans="1:4" x14ac:dyDescent="0.3">
      <c r="A34" t="s">
        <v>367</v>
      </c>
      <c r="B34" s="15">
        <f>+'Data Figure 15'!C32</f>
        <v>2469.9</v>
      </c>
      <c r="C34" s="15">
        <f>+'Data Figure 15'!D32</f>
        <v>10083.6</v>
      </c>
      <c r="D34" s="15">
        <f>+'Data Figure 15'!E32</f>
        <v>3.2869999999999996E-2</v>
      </c>
    </row>
    <row r="35" spans="1:4" x14ac:dyDescent="0.3">
      <c r="A35" t="s">
        <v>368</v>
      </c>
      <c r="B35" s="15">
        <f>+'Data Figure 15'!C33</f>
        <v>4186.5</v>
      </c>
      <c r="C35" s="15">
        <f>+'Data Figure 15'!D33</f>
        <v>8794.7999999999993</v>
      </c>
      <c r="D35" s="15">
        <f>+'Data Figure 15'!E33</f>
        <v>3.2310000000000005E-2</v>
      </c>
    </row>
    <row r="36" spans="1:4" x14ac:dyDescent="0.3">
      <c r="A36" t="s">
        <v>369</v>
      </c>
      <c r="B36" s="15">
        <f>+'Data Figure 15'!C34</f>
        <v>4352</v>
      </c>
      <c r="C36" s="15">
        <f>+'Data Figure 15'!D34</f>
        <v>10380.9</v>
      </c>
      <c r="D36" s="15">
        <f>+'Data Figure 15'!E34</f>
        <v>3.3700000000000001E-2</v>
      </c>
    </row>
    <row r="37" spans="1:4" x14ac:dyDescent="0.3">
      <c r="A37" t="s">
        <v>370</v>
      </c>
      <c r="B37" s="15">
        <f>+'Data Figure 15'!C35</f>
        <v>6889.3</v>
      </c>
      <c r="C37" s="15">
        <f>+'Data Figure 15'!D35</f>
        <v>8250.9</v>
      </c>
      <c r="D37" s="15">
        <f>+'Data Figure 15'!E35</f>
        <v>3.5229999999999997E-2</v>
      </c>
    </row>
    <row r="38" spans="1:4" x14ac:dyDescent="0.3">
      <c r="A38" t="s">
        <v>371</v>
      </c>
      <c r="B38" s="15">
        <f>+'Data Figure 15'!C36</f>
        <v>10826.5</v>
      </c>
      <c r="C38" s="15">
        <f>+'Data Figure 15'!D36</f>
        <v>4194.5</v>
      </c>
      <c r="D38" s="15">
        <f>+'Data Figure 15'!E36</f>
        <v>3.6150000000000002E-2</v>
      </c>
    </row>
    <row r="39" spans="1:4" x14ac:dyDescent="0.3">
      <c r="A39" t="s">
        <v>372</v>
      </c>
      <c r="B39" s="15">
        <f>+'Data Figure 15'!C37</f>
        <v>9023.9</v>
      </c>
      <c r="C39" s="15">
        <f>+'Data Figure 15'!D37</f>
        <v>5701.6</v>
      </c>
      <c r="D39" s="15">
        <f>+'Data Figure 15'!E37</f>
        <v>3.7240000000000002E-2</v>
      </c>
    </row>
    <row r="40" spans="1:4" x14ac:dyDescent="0.3">
      <c r="A40" t="s">
        <v>373</v>
      </c>
      <c r="B40" s="15">
        <f>+'Data Figure 15'!C38</f>
        <v>7839.4</v>
      </c>
      <c r="C40" s="15">
        <f>+'Data Figure 15'!D38</f>
        <v>7099.2</v>
      </c>
      <c r="D40" s="15">
        <f>+'Data Figure 15'!E38</f>
        <v>3.8340000000000006E-2</v>
      </c>
    </row>
    <row r="41" spans="1:4" x14ac:dyDescent="0.3">
      <c r="A41" t="s">
        <v>374</v>
      </c>
      <c r="B41" s="15">
        <f>+'Data Figure 15'!C39</f>
        <v>11160.1</v>
      </c>
      <c r="C41" s="15">
        <f>+'Data Figure 15'!D39</f>
        <v>4512.3</v>
      </c>
      <c r="D41" s="15">
        <f>+'Data Figure 15'!E39</f>
        <v>4.2729999999999997E-2</v>
      </c>
    </row>
    <row r="42" spans="1:4" x14ac:dyDescent="0.3">
      <c r="B42" s="15"/>
      <c r="C42" s="15"/>
    </row>
    <row r="43" spans="1:4" x14ac:dyDescent="0.3">
      <c r="B43" s="15"/>
      <c r="C43" s="15"/>
    </row>
    <row r="44" spans="1:4" x14ac:dyDescent="0.3">
      <c r="B44" s="15"/>
      <c r="C44" s="15"/>
    </row>
    <row r="45" spans="1:4" x14ac:dyDescent="0.3">
      <c r="B45" s="15"/>
      <c r="C45" s="15"/>
    </row>
    <row r="46" spans="1:4" x14ac:dyDescent="0.3">
      <c r="B46" s="15"/>
      <c r="C46" s="15"/>
    </row>
    <row r="47" spans="1:4" x14ac:dyDescent="0.3">
      <c r="B47" s="15"/>
      <c r="C47" s="15"/>
    </row>
    <row r="48" spans="1:4" x14ac:dyDescent="0.3">
      <c r="B48" s="15"/>
      <c r="C48" s="15"/>
    </row>
    <row r="49" spans="2:3" x14ac:dyDescent="0.3">
      <c r="B49" s="15"/>
      <c r="C49" s="15"/>
    </row>
    <row r="50" spans="2:3" x14ac:dyDescent="0.3">
      <c r="B50" s="15"/>
      <c r="C50" s="15"/>
    </row>
    <row r="51" spans="2:3" x14ac:dyDescent="0.3">
      <c r="B51" s="15"/>
      <c r="C51" s="15"/>
    </row>
    <row r="52" spans="2:3" x14ac:dyDescent="0.3">
      <c r="B52" s="15"/>
      <c r="C52" s="15"/>
    </row>
    <row r="53" spans="2:3" x14ac:dyDescent="0.3">
      <c r="B53" s="15"/>
      <c r="C53" s="15"/>
    </row>
    <row r="54" spans="2:3" x14ac:dyDescent="0.3">
      <c r="B54" s="15"/>
      <c r="C54" s="15"/>
    </row>
    <row r="55" spans="2:3" x14ac:dyDescent="0.3">
      <c r="B55" s="15"/>
      <c r="C55" s="15"/>
    </row>
    <row r="56" spans="2:3" x14ac:dyDescent="0.3">
      <c r="B56" s="15"/>
      <c r="C56" s="15"/>
    </row>
    <row r="57" spans="2:3" x14ac:dyDescent="0.3">
      <c r="B57" s="15"/>
      <c r="C57" s="15"/>
    </row>
    <row r="58" spans="2:3" x14ac:dyDescent="0.3">
      <c r="B58" s="15"/>
      <c r="C58" s="15"/>
    </row>
    <row r="59" spans="2:3" x14ac:dyDescent="0.3">
      <c r="B59" s="15"/>
      <c r="C59" s="15"/>
    </row>
    <row r="60" spans="2:3" x14ac:dyDescent="0.3">
      <c r="B60" s="15"/>
      <c r="C60" s="15"/>
    </row>
    <row r="61" spans="2:3" x14ac:dyDescent="0.3">
      <c r="B61" s="15"/>
      <c r="C61" s="15"/>
    </row>
    <row r="62" spans="2:3" x14ac:dyDescent="0.3">
      <c r="B62" s="15"/>
      <c r="C62" s="15"/>
    </row>
    <row r="63" spans="2:3" x14ac:dyDescent="0.3">
      <c r="B63" s="15"/>
      <c r="C63" s="15"/>
    </row>
    <row r="64" spans="2:3" x14ac:dyDescent="0.3">
      <c r="B64" s="15"/>
      <c r="C64" s="15"/>
    </row>
    <row r="65" spans="2:3" x14ac:dyDescent="0.3">
      <c r="B65" s="15"/>
      <c r="C65" s="15"/>
    </row>
    <row r="66" spans="2:3" x14ac:dyDescent="0.3">
      <c r="B66" s="15"/>
      <c r="C66" s="15"/>
    </row>
    <row r="67" spans="2:3" x14ac:dyDescent="0.3">
      <c r="B67" s="15"/>
      <c r="C67" s="15"/>
    </row>
    <row r="68" spans="2:3" x14ac:dyDescent="0.3">
      <c r="B68" s="15"/>
      <c r="C68" s="15"/>
    </row>
    <row r="69" spans="2:3" x14ac:dyDescent="0.3">
      <c r="B69" s="15"/>
      <c r="C69" s="15"/>
    </row>
    <row r="70" spans="2:3" x14ac:dyDescent="0.3">
      <c r="B70" s="15"/>
      <c r="C70" s="15"/>
    </row>
    <row r="71" spans="2:3" x14ac:dyDescent="0.3">
      <c r="B71" s="15"/>
      <c r="C71" s="15"/>
    </row>
    <row r="72" spans="2:3" x14ac:dyDescent="0.3">
      <c r="B72" s="15"/>
      <c r="C72" s="15"/>
    </row>
    <row r="73" spans="2:3" x14ac:dyDescent="0.3">
      <c r="B73" s="15"/>
      <c r="C73" s="15"/>
    </row>
    <row r="74" spans="2:3" x14ac:dyDescent="0.3">
      <c r="B74" s="15"/>
      <c r="C74" s="15"/>
    </row>
    <row r="75" spans="2:3" x14ac:dyDescent="0.3">
      <c r="B75" s="15"/>
      <c r="C75" s="15"/>
    </row>
    <row r="76" spans="2:3" x14ac:dyDescent="0.3">
      <c r="B76" s="15"/>
      <c r="C76" s="15"/>
    </row>
    <row r="77" spans="2:3" x14ac:dyDescent="0.3">
      <c r="B77" s="15"/>
      <c r="C77" s="15"/>
    </row>
    <row r="78" spans="2:3" x14ac:dyDescent="0.3">
      <c r="B78" s="15"/>
      <c r="C78" s="15"/>
    </row>
    <row r="79" spans="2:3" x14ac:dyDescent="0.3">
      <c r="B79" s="15"/>
      <c r="C79" s="15"/>
    </row>
    <row r="80" spans="2:3" x14ac:dyDescent="0.3">
      <c r="B80" s="15"/>
      <c r="C80" s="15"/>
    </row>
    <row r="81" spans="2:3" x14ac:dyDescent="0.3">
      <c r="B81" s="15"/>
      <c r="C81" s="15"/>
    </row>
    <row r="82" spans="2:3" x14ac:dyDescent="0.3">
      <c r="B82" s="15"/>
      <c r="C82" s="15"/>
    </row>
    <row r="83" spans="2:3" x14ac:dyDescent="0.3">
      <c r="B83" s="15"/>
      <c r="C83" s="15"/>
    </row>
    <row r="84" spans="2:3" x14ac:dyDescent="0.3">
      <c r="B84" s="15"/>
      <c r="C84" s="15"/>
    </row>
    <row r="85" spans="2:3" x14ac:dyDescent="0.3">
      <c r="B85" s="15"/>
      <c r="C85" s="15"/>
    </row>
    <row r="86" spans="2:3" x14ac:dyDescent="0.3">
      <c r="B86" s="15"/>
      <c r="C86" s="15"/>
    </row>
    <row r="87" spans="2:3" x14ac:dyDescent="0.3">
      <c r="B87" s="15"/>
      <c r="C87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87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38</v>
      </c>
    </row>
    <row r="3" spans="1:3" x14ac:dyDescent="0.3">
      <c r="B3" s="15" t="s">
        <v>259</v>
      </c>
      <c r="C3" s="15"/>
    </row>
    <row r="4" spans="1:3" x14ac:dyDescent="0.3">
      <c r="A4" t="s">
        <v>243</v>
      </c>
      <c r="B4" s="15">
        <f>+Quarterly!B3</f>
        <v>1.7067210013778287</v>
      </c>
      <c r="C4" s="15"/>
    </row>
    <row r="5" spans="1:3" x14ac:dyDescent="0.3">
      <c r="A5" t="s">
        <v>244</v>
      </c>
      <c r="B5" s="15">
        <f>+Quarterly!B4</f>
        <v>2.0011502235340077</v>
      </c>
      <c r="C5" s="15"/>
    </row>
    <row r="6" spans="1:3" x14ac:dyDescent="0.3">
      <c r="A6" t="s">
        <v>245</v>
      </c>
      <c r="B6" s="15">
        <f>+Quarterly!B5</f>
        <v>2.3169675169433903</v>
      </c>
      <c r="C6" s="15"/>
    </row>
    <row r="7" spans="1:3" x14ac:dyDescent="0.3">
      <c r="A7" t="s">
        <v>246</v>
      </c>
      <c r="B7" s="15">
        <f>+Quarterly!B6</f>
        <v>2.4250745654633343</v>
      </c>
      <c r="C7" s="15"/>
    </row>
    <row r="8" spans="1:3" x14ac:dyDescent="0.3">
      <c r="A8" t="s">
        <v>247</v>
      </c>
      <c r="B8" s="15">
        <f>+Quarterly!B7</f>
        <v>3.7430493591105445</v>
      </c>
      <c r="C8" s="15"/>
    </row>
    <row r="9" spans="1:3" x14ac:dyDescent="0.3">
      <c r="A9" t="s">
        <v>248</v>
      </c>
      <c r="B9" s="15">
        <f>+Quarterly!B8</f>
        <v>5.1300643139303324</v>
      </c>
      <c r="C9" s="15"/>
    </row>
    <row r="10" spans="1:3" x14ac:dyDescent="0.3">
      <c r="A10" t="s">
        <v>249</v>
      </c>
      <c r="B10" s="15">
        <f>+Quarterly!B9</f>
        <v>5.2561610437532948</v>
      </c>
      <c r="C10" s="15"/>
    </row>
    <row r="11" spans="1:3" x14ac:dyDescent="0.3">
      <c r="A11" t="s">
        <v>250</v>
      </c>
      <c r="B11" s="15">
        <f>+Quarterly!B10</f>
        <v>8.6046501341668389</v>
      </c>
      <c r="C11" s="15"/>
    </row>
    <row r="12" spans="1:3" x14ac:dyDescent="0.3">
      <c r="A12" t="s">
        <v>251</v>
      </c>
      <c r="B12" s="15">
        <f>+Quarterly!B11</f>
        <v>13.414432155381711</v>
      </c>
      <c r="C12" s="15"/>
    </row>
    <row r="13" spans="1:3" x14ac:dyDescent="0.3">
      <c r="A13" t="s">
        <v>252</v>
      </c>
      <c r="B13" s="15">
        <f>+Quarterly!B12</f>
        <v>11.650161232533142</v>
      </c>
      <c r="C13" s="15"/>
    </row>
    <row r="14" spans="1:3" x14ac:dyDescent="0.3">
      <c r="A14" t="s">
        <v>253</v>
      </c>
      <c r="B14" s="15">
        <f>+Quarterly!B13</f>
        <v>5.0535168336950997</v>
      </c>
      <c r="C14" s="15"/>
    </row>
    <row r="15" spans="1:3" x14ac:dyDescent="0.3">
      <c r="A15" t="s">
        <v>254</v>
      </c>
      <c r="B15" s="15">
        <f>+Quarterly!B14</f>
        <v>4.0241828608231458</v>
      </c>
      <c r="C15" s="15"/>
    </row>
    <row r="16" spans="1:3" x14ac:dyDescent="0.3">
      <c r="A16" t="s">
        <v>255</v>
      </c>
      <c r="B16" s="15">
        <f>+Quarterly!B15</f>
        <v>3.9542201797770979</v>
      </c>
      <c r="C16" s="15"/>
    </row>
    <row r="17" spans="1:3" x14ac:dyDescent="0.3">
      <c r="A17" t="s">
        <v>256</v>
      </c>
      <c r="B17" s="15">
        <f>+Quarterly!B16</f>
        <v>4.1063284236106794</v>
      </c>
      <c r="C17" s="15"/>
    </row>
    <row r="18" spans="1:3" x14ac:dyDescent="0.3">
      <c r="A18" t="s">
        <v>257</v>
      </c>
      <c r="B18" s="15">
        <f>+Quarterly!B17</f>
        <v>3.7892895111757694</v>
      </c>
      <c r="C18" s="15"/>
    </row>
    <row r="19" spans="1:3" x14ac:dyDescent="0.3">
      <c r="A19" t="s">
        <v>258</v>
      </c>
      <c r="B19" s="15">
        <f>+Quarterly!B18</f>
        <v>3.0300316994700984</v>
      </c>
      <c r="C19" s="15"/>
    </row>
    <row r="20" spans="1:3" x14ac:dyDescent="0.3">
      <c r="B20" s="15"/>
      <c r="C20" s="15"/>
    </row>
    <row r="21" spans="1:3" x14ac:dyDescent="0.3">
      <c r="B21" s="15"/>
      <c r="C21" s="15"/>
    </row>
    <row r="22" spans="1:3" x14ac:dyDescent="0.3">
      <c r="B22" s="15"/>
      <c r="C22" s="15"/>
    </row>
    <row r="23" spans="1:3" x14ac:dyDescent="0.3">
      <c r="B23" s="15"/>
      <c r="C23" s="15"/>
    </row>
    <row r="24" spans="1:3" x14ac:dyDescent="0.3">
      <c r="B24" s="15"/>
      <c r="C24" s="15"/>
    </row>
    <row r="25" spans="1:3" x14ac:dyDescent="0.3">
      <c r="B25" s="15"/>
      <c r="C25" s="15"/>
    </row>
    <row r="26" spans="1:3" x14ac:dyDescent="0.3">
      <c r="B26" s="15"/>
      <c r="C26" s="15"/>
    </row>
    <row r="27" spans="1:3" x14ac:dyDescent="0.3">
      <c r="B27" s="15"/>
      <c r="C27" s="15"/>
    </row>
    <row r="28" spans="1:3" x14ac:dyDescent="0.3">
      <c r="B28" s="15"/>
      <c r="C28" s="15"/>
    </row>
    <row r="29" spans="1:3" x14ac:dyDescent="0.3">
      <c r="B29" s="15"/>
      <c r="C29" s="15"/>
    </row>
    <row r="30" spans="1:3" x14ac:dyDescent="0.3">
      <c r="B30" s="15"/>
      <c r="C30" s="15"/>
    </row>
    <row r="31" spans="1:3" x14ac:dyDescent="0.3">
      <c r="B31" s="15"/>
      <c r="C31" s="15"/>
    </row>
    <row r="32" spans="1:3" x14ac:dyDescent="0.3">
      <c r="B32" s="15"/>
      <c r="C32" s="15"/>
    </row>
    <row r="33" spans="2:3" x14ac:dyDescent="0.3">
      <c r="B33" s="15"/>
      <c r="C33" s="15"/>
    </row>
    <row r="34" spans="2:3" x14ac:dyDescent="0.3">
      <c r="B34" s="15"/>
      <c r="C34" s="15"/>
    </row>
    <row r="35" spans="2:3" x14ac:dyDescent="0.3">
      <c r="B35" s="15"/>
      <c r="C35" s="15"/>
    </row>
    <row r="36" spans="2:3" x14ac:dyDescent="0.3">
      <c r="B36" s="15"/>
      <c r="C36" s="15"/>
    </row>
    <row r="37" spans="2:3" x14ac:dyDescent="0.3">
      <c r="B37" s="15"/>
      <c r="C37" s="15"/>
    </row>
    <row r="38" spans="2:3" x14ac:dyDescent="0.3">
      <c r="B38" s="15"/>
      <c r="C38" s="15"/>
    </row>
    <row r="39" spans="2:3" x14ac:dyDescent="0.3">
      <c r="B39" s="15"/>
      <c r="C39" s="15"/>
    </row>
    <row r="40" spans="2:3" x14ac:dyDescent="0.3">
      <c r="B40" s="15"/>
      <c r="C40" s="15"/>
    </row>
    <row r="41" spans="2:3" x14ac:dyDescent="0.3">
      <c r="B41" s="15"/>
      <c r="C41" s="15"/>
    </row>
    <row r="42" spans="2:3" x14ac:dyDescent="0.3">
      <c r="B42" s="15"/>
      <c r="C42" s="15"/>
    </row>
    <row r="43" spans="2:3" x14ac:dyDescent="0.3">
      <c r="B43" s="15"/>
      <c r="C43" s="15"/>
    </row>
    <row r="44" spans="2:3" x14ac:dyDescent="0.3">
      <c r="B44" s="15"/>
      <c r="C44" s="15"/>
    </row>
    <row r="45" spans="2:3" x14ac:dyDescent="0.3">
      <c r="B45" s="15"/>
      <c r="C45" s="15"/>
    </row>
    <row r="46" spans="2:3" x14ac:dyDescent="0.3">
      <c r="B46" s="15"/>
      <c r="C46" s="15"/>
    </row>
    <row r="47" spans="2:3" x14ac:dyDescent="0.3">
      <c r="B47" s="15"/>
      <c r="C47" s="15"/>
    </row>
    <row r="48" spans="2:3" x14ac:dyDescent="0.3">
      <c r="B48" s="15"/>
      <c r="C48" s="15"/>
    </row>
    <row r="49" spans="2:3" x14ac:dyDescent="0.3">
      <c r="B49" s="15"/>
      <c r="C49" s="15"/>
    </row>
    <row r="50" spans="2:3" x14ac:dyDescent="0.3">
      <c r="B50" s="15"/>
      <c r="C50" s="15"/>
    </row>
    <row r="51" spans="2:3" x14ac:dyDescent="0.3">
      <c r="B51" s="15"/>
      <c r="C51" s="15"/>
    </row>
    <row r="52" spans="2:3" x14ac:dyDescent="0.3">
      <c r="B52" s="15"/>
      <c r="C52" s="15"/>
    </row>
    <row r="53" spans="2:3" x14ac:dyDescent="0.3">
      <c r="B53" s="15"/>
      <c r="C53" s="15"/>
    </row>
    <row r="54" spans="2:3" x14ac:dyDescent="0.3">
      <c r="B54" s="15"/>
      <c r="C54" s="15"/>
    </row>
    <row r="55" spans="2:3" x14ac:dyDescent="0.3">
      <c r="B55" s="15"/>
      <c r="C55" s="15"/>
    </row>
    <row r="56" spans="2:3" x14ac:dyDescent="0.3">
      <c r="B56" s="15"/>
      <c r="C56" s="15"/>
    </row>
    <row r="57" spans="2:3" x14ac:dyDescent="0.3">
      <c r="B57" s="15"/>
      <c r="C57" s="15"/>
    </row>
    <row r="58" spans="2:3" x14ac:dyDescent="0.3">
      <c r="B58" s="15"/>
      <c r="C58" s="15"/>
    </row>
    <row r="59" spans="2:3" x14ac:dyDescent="0.3">
      <c r="B59" s="15"/>
      <c r="C59" s="15"/>
    </row>
    <row r="60" spans="2:3" x14ac:dyDescent="0.3">
      <c r="B60" s="15"/>
      <c r="C60" s="15"/>
    </row>
    <row r="61" spans="2:3" x14ac:dyDescent="0.3">
      <c r="B61" s="15"/>
      <c r="C61" s="15"/>
    </row>
    <row r="62" spans="2:3" x14ac:dyDescent="0.3">
      <c r="B62" s="15"/>
      <c r="C62" s="15"/>
    </row>
    <row r="63" spans="2:3" x14ac:dyDescent="0.3">
      <c r="B63" s="15"/>
      <c r="C63" s="15"/>
    </row>
    <row r="64" spans="2:3" x14ac:dyDescent="0.3">
      <c r="B64" s="15"/>
      <c r="C64" s="15"/>
    </row>
    <row r="65" spans="2:3" x14ac:dyDescent="0.3">
      <c r="B65" s="15"/>
      <c r="C65" s="15"/>
    </row>
    <row r="66" spans="2:3" x14ac:dyDescent="0.3">
      <c r="B66" s="15"/>
      <c r="C66" s="15"/>
    </row>
    <row r="67" spans="2:3" x14ac:dyDescent="0.3">
      <c r="B67" s="15"/>
      <c r="C67" s="15"/>
    </row>
    <row r="68" spans="2:3" x14ac:dyDescent="0.3">
      <c r="B68" s="15"/>
      <c r="C68" s="15"/>
    </row>
    <row r="69" spans="2:3" x14ac:dyDescent="0.3">
      <c r="B69" s="15"/>
      <c r="C69" s="15"/>
    </row>
    <row r="70" spans="2:3" x14ac:dyDescent="0.3">
      <c r="B70" s="15"/>
      <c r="C70" s="15"/>
    </row>
    <row r="71" spans="2:3" x14ac:dyDescent="0.3">
      <c r="B71" s="15"/>
      <c r="C71" s="15"/>
    </row>
    <row r="72" spans="2:3" x14ac:dyDescent="0.3">
      <c r="B72" s="15"/>
      <c r="C72" s="15"/>
    </row>
    <row r="73" spans="2:3" x14ac:dyDescent="0.3">
      <c r="B73" s="15"/>
      <c r="C73" s="15"/>
    </row>
    <row r="74" spans="2:3" x14ac:dyDescent="0.3">
      <c r="B74" s="15"/>
      <c r="C74" s="15"/>
    </row>
    <row r="75" spans="2:3" x14ac:dyDescent="0.3">
      <c r="B75" s="15"/>
      <c r="C75" s="15"/>
    </row>
    <row r="76" spans="2:3" x14ac:dyDescent="0.3">
      <c r="B76" s="15"/>
      <c r="C76" s="15"/>
    </row>
    <row r="77" spans="2:3" x14ac:dyDescent="0.3">
      <c r="B77" s="15"/>
      <c r="C77" s="15"/>
    </row>
    <row r="78" spans="2:3" x14ac:dyDescent="0.3">
      <c r="B78" s="15"/>
      <c r="C78" s="15"/>
    </row>
    <row r="79" spans="2:3" x14ac:dyDescent="0.3">
      <c r="B79" s="15"/>
      <c r="C79" s="15"/>
    </row>
    <row r="80" spans="2:3" x14ac:dyDescent="0.3">
      <c r="B80" s="15"/>
      <c r="C80" s="15"/>
    </row>
    <row r="81" spans="2:3" x14ac:dyDescent="0.3">
      <c r="B81" s="15"/>
      <c r="C81" s="15"/>
    </row>
    <row r="82" spans="2:3" x14ac:dyDescent="0.3">
      <c r="B82" s="15"/>
      <c r="C82" s="15"/>
    </row>
    <row r="83" spans="2:3" x14ac:dyDescent="0.3">
      <c r="B83" s="15"/>
      <c r="C83" s="15"/>
    </row>
    <row r="84" spans="2:3" x14ac:dyDescent="0.3">
      <c r="B84" s="15"/>
      <c r="C84" s="15"/>
    </row>
    <row r="85" spans="2:3" x14ac:dyDescent="0.3">
      <c r="B85" s="15"/>
      <c r="C85" s="15"/>
    </row>
    <row r="86" spans="2:3" x14ac:dyDescent="0.3">
      <c r="B86" s="15"/>
      <c r="C86" s="15"/>
    </row>
    <row r="87" spans="2:3" x14ac:dyDescent="0.3">
      <c r="B87" s="15"/>
      <c r="C87" s="1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128</v>
      </c>
    </row>
    <row r="3" spans="1:3" x14ac:dyDescent="0.3">
      <c r="B3" s="15" t="s">
        <v>129</v>
      </c>
      <c r="C3" s="15" t="s">
        <v>130</v>
      </c>
    </row>
    <row r="4" spans="1:3" x14ac:dyDescent="0.3">
      <c r="A4" t="s">
        <v>69</v>
      </c>
      <c r="B4" s="16">
        <f>100*Annual!AA3</f>
        <v>25.647030819722481</v>
      </c>
      <c r="C4" s="15">
        <f>+Annual!Z3*100</f>
        <v>29.844187587425459</v>
      </c>
    </row>
    <row r="5" spans="1:3" x14ac:dyDescent="0.3">
      <c r="A5" t="s">
        <v>70</v>
      </c>
      <c r="B5" s="16">
        <f>100*Annual!AA4</f>
        <v>24.343885165555676</v>
      </c>
      <c r="C5" s="15">
        <f>+Annual!Z4*100</f>
        <v>26.965437814688354</v>
      </c>
    </row>
    <row r="6" spans="1:3" x14ac:dyDescent="0.3">
      <c r="A6" t="s">
        <v>71</v>
      </c>
      <c r="B6" s="16">
        <f>100*Annual!AA5</f>
        <v>28.737374475550254</v>
      </c>
      <c r="C6" s="15">
        <f>+Annual!Z5*100</f>
        <v>30.891637335899418</v>
      </c>
    </row>
    <row r="7" spans="1:3" x14ac:dyDescent="0.3">
      <c r="A7" t="s">
        <v>72</v>
      </c>
      <c r="B7" s="16">
        <f>100*Annual!AA6</f>
        <v>29.311292994322407</v>
      </c>
      <c r="C7" s="15">
        <f>+Annual!Z6*100</f>
        <v>32.542790343696396</v>
      </c>
    </row>
    <row r="8" spans="1:3" x14ac:dyDescent="0.3">
      <c r="A8" t="s">
        <v>73</v>
      </c>
      <c r="B8" s="16">
        <f>100*Annual!AA7</f>
        <v>24.774386199738682</v>
      </c>
      <c r="C8" s="15">
        <f>+Annual!Z7*100</f>
        <v>24.576018551967657</v>
      </c>
    </row>
    <row r="9" spans="1:3" x14ac:dyDescent="0.3">
      <c r="A9" t="s">
        <v>74</v>
      </c>
      <c r="B9" s="16">
        <f>100*Annual!AA8</f>
        <v>29.187395426476815</v>
      </c>
      <c r="C9" s="15">
        <f>+Annual!Z8*100</f>
        <v>43.002380837170811</v>
      </c>
    </row>
    <row r="10" spans="1:3" x14ac:dyDescent="0.3">
      <c r="A10" t="s">
        <v>75</v>
      </c>
      <c r="B10" s="16">
        <f>100*Annual!AA9</f>
        <v>20.674954687429537</v>
      </c>
      <c r="C10" s="15">
        <f>+Annual!Z9*100</f>
        <v>28.156805550422476</v>
      </c>
    </row>
    <row r="11" spans="1:3" x14ac:dyDescent="0.3">
      <c r="A11" t="s">
        <v>76</v>
      </c>
      <c r="B11" s="16">
        <f>100*Annual!AA10</f>
        <v>25.062052824122659</v>
      </c>
      <c r="C11" s="15">
        <f>+Annual!Z10*100</f>
        <v>39.462461794529489</v>
      </c>
    </row>
    <row r="12" spans="1:3" x14ac:dyDescent="0.3">
      <c r="A12" t="s">
        <v>77</v>
      </c>
      <c r="B12" s="16">
        <f>100*Annual!AA11</f>
        <v>19.318895168585573</v>
      </c>
      <c r="C12" s="15">
        <f>+Annual!Z11*100</f>
        <v>25.232321608016804</v>
      </c>
    </row>
    <row r="13" spans="1:3" x14ac:dyDescent="0.3">
      <c r="A13" t="s">
        <v>78</v>
      </c>
      <c r="B13" s="16">
        <f>100*Annual!AA12</f>
        <v>16.711346208316183</v>
      </c>
      <c r="C13" s="15">
        <f>+Annual!Z12*100</f>
        <v>20.671194658144064</v>
      </c>
    </row>
    <row r="14" spans="1:3" x14ac:dyDescent="0.3">
      <c r="A14" t="s">
        <v>79</v>
      </c>
      <c r="B14" s="16">
        <f>100*Annual!AA13</f>
        <v>16.513566659457567</v>
      </c>
      <c r="C14" s="15">
        <f>+Annual!Z13*100</f>
        <v>18.537003687584583</v>
      </c>
    </row>
    <row r="15" spans="1:3" x14ac:dyDescent="0.3">
      <c r="A15" t="s">
        <v>80</v>
      </c>
      <c r="B15" s="16">
        <f>100*Annual!AA14</f>
        <v>22.414483197874993</v>
      </c>
      <c r="C15" s="15">
        <f>+Annual!Z14*100</f>
        <v>20.623112981855183</v>
      </c>
    </row>
    <row r="16" spans="1:3" x14ac:dyDescent="0.3">
      <c r="A16" t="s">
        <v>81</v>
      </c>
      <c r="B16" s="16">
        <f>100*Annual!AA15</f>
        <v>31.042333667332954</v>
      </c>
      <c r="C16" s="15">
        <f>+Annual!Z15*100</f>
        <v>39.85514052940519</v>
      </c>
    </row>
    <row r="17" spans="1:3" x14ac:dyDescent="0.3">
      <c r="A17" t="s">
        <v>82</v>
      </c>
      <c r="B17" s="16">
        <f>100*Annual!AA16</f>
        <v>24.158562414901347</v>
      </c>
      <c r="C17" s="15">
        <f>+Annual!Z16*100</f>
        <v>26.46208662954615</v>
      </c>
    </row>
    <row r="18" spans="1:3" x14ac:dyDescent="0.3">
      <c r="A18" t="s">
        <v>83</v>
      </c>
      <c r="B18" s="16">
        <f>100*Annual!AA17</f>
        <v>32.251597282645797</v>
      </c>
      <c r="C18" s="15">
        <f>+Annual!Z17*100</f>
        <v>32.945952019354316</v>
      </c>
    </row>
    <row r="19" spans="1:3" x14ac:dyDescent="0.3">
      <c r="A19" t="s">
        <v>84</v>
      </c>
      <c r="B19" s="16">
        <f>100*Annual!AA18</f>
        <v>36.320069221038885</v>
      </c>
      <c r="C19" s="15">
        <f>+Annual!Z18*100</f>
        <v>39.318529313642678</v>
      </c>
    </row>
    <row r="20" spans="1:3" x14ac:dyDescent="0.3">
      <c r="A20" t="s">
        <v>85</v>
      </c>
      <c r="B20" s="16">
        <f>100*Annual!AA19</f>
        <v>37.653995651547021</v>
      </c>
      <c r="C20" s="15">
        <f>+Annual!Z19*100</f>
        <v>45.550682244765454</v>
      </c>
    </row>
    <row r="21" spans="1:3" x14ac:dyDescent="0.3">
      <c r="A21" t="s">
        <v>86</v>
      </c>
      <c r="B21" s="16">
        <f>100*Annual!AA20</f>
        <v>32.714047795480724</v>
      </c>
      <c r="C21" s="15">
        <f>+Annual!Z20*100</f>
        <v>37.018273952473869</v>
      </c>
    </row>
    <row r="22" spans="1:3" x14ac:dyDescent="0.3">
      <c r="A22" t="s">
        <v>87</v>
      </c>
      <c r="B22" s="16">
        <f>100*Annual!AA21</f>
        <v>29.118215642898249</v>
      </c>
      <c r="C22" s="15">
        <f>+Annual!Z21*100</f>
        <v>33.202694924021984</v>
      </c>
    </row>
    <row r="23" spans="1:3" x14ac:dyDescent="0.3">
      <c r="A23" t="s">
        <v>88</v>
      </c>
      <c r="B23" s="16">
        <f>100*Annual!AA22</f>
        <v>25.532910562672427</v>
      </c>
      <c r="C23" s="15">
        <f>+Annual!Z22*100</f>
        <v>23.402539380030863</v>
      </c>
    </row>
    <row r="24" spans="1:3" x14ac:dyDescent="0.3">
      <c r="A24" t="s">
        <v>89</v>
      </c>
      <c r="B24" s="16">
        <f>100*Annual!AA23</f>
        <v>22.476577446671836</v>
      </c>
      <c r="C24" s="15">
        <f>+Annual!Z23*100</f>
        <v>19.484442313407619</v>
      </c>
    </row>
    <row r="25" spans="1:3" x14ac:dyDescent="0.3">
      <c r="A25" t="s">
        <v>90</v>
      </c>
      <c r="B25" s="16">
        <f>100*Annual!AA24</f>
        <v>24.808540522770443</v>
      </c>
      <c r="C25" s="15">
        <f>+Annual!Z24*100</f>
        <v>20.430768681741839</v>
      </c>
    </row>
    <row r="26" spans="1:3" x14ac:dyDescent="0.3">
      <c r="A26" t="s">
        <v>91</v>
      </c>
      <c r="B26" s="16">
        <f>100*Annual!AA25</f>
        <v>46.987153292154296</v>
      </c>
      <c r="C26" s="15">
        <f>+Annual!Z25*100</f>
        <v>71.243155661781003</v>
      </c>
    </row>
    <row r="27" spans="1:3" x14ac:dyDescent="0.3">
      <c r="A27" t="s">
        <v>92</v>
      </c>
      <c r="B27" s="16">
        <f>100*Annual!AA26</f>
        <v>66.62216218712264</v>
      </c>
      <c r="C27" s="15">
        <f>+Annual!Z26*100</f>
        <v>99.487541686381604</v>
      </c>
    </row>
    <row r="28" spans="1:3" x14ac:dyDescent="0.3">
      <c r="A28" t="s">
        <v>93</v>
      </c>
      <c r="B28" s="16">
        <f>100*Annual!AA27</f>
        <v>71.652018097365797</v>
      </c>
      <c r="C28" s="15">
        <f>+Annual!Z27*100</f>
        <v>112.87463596661669</v>
      </c>
    </row>
    <row r="29" spans="1:3" x14ac:dyDescent="0.3">
      <c r="A29" t="s">
        <v>94</v>
      </c>
      <c r="B29" s="16">
        <f>100*Annual!AA28</f>
        <v>78.839145235430806</v>
      </c>
      <c r="C29" s="15">
        <f>+Annual!Z28*100</f>
        <v>122.41087869209524</v>
      </c>
    </row>
    <row r="30" spans="1:3" x14ac:dyDescent="0.3">
      <c r="A30" t="s">
        <v>95</v>
      </c>
      <c r="B30" s="16">
        <f>100*Annual!AA29</f>
        <v>79.423188414754932</v>
      </c>
      <c r="C30" s="15">
        <f>+Annual!Z29*100</f>
        <v>104.51776710294081</v>
      </c>
    </row>
    <row r="31" spans="1:3" x14ac:dyDescent="0.3">
      <c r="A31" t="s">
        <v>96</v>
      </c>
      <c r="B31" s="16">
        <f>100*Annual!AA30</f>
        <v>70.630820769812658</v>
      </c>
      <c r="C31" s="15">
        <f>+Annual!Z30*100</f>
        <v>94.666529628318685</v>
      </c>
    </row>
    <row r="32" spans="1:3" x14ac:dyDescent="0.3">
      <c r="A32" t="s">
        <v>97</v>
      </c>
      <c r="B32" s="16">
        <f>100*Annual!AA31</f>
        <v>72.004634210933361</v>
      </c>
      <c r="C32" s="15">
        <f>+Annual!Z31*100</f>
        <v>95.466900891153358</v>
      </c>
    </row>
    <row r="33" spans="1:3" x14ac:dyDescent="0.3">
      <c r="A33" t="s">
        <v>98</v>
      </c>
      <c r="B33" s="16">
        <f>100*Annual!AA32</f>
        <v>74.830676775311005</v>
      </c>
      <c r="C33" s="15">
        <f>+Annual!Z32*100</f>
        <v>97.43185509221918</v>
      </c>
    </row>
    <row r="34" spans="1:3" x14ac:dyDescent="0.3">
      <c r="A34" t="s">
        <v>99</v>
      </c>
      <c r="B34" s="16">
        <f>100*Annual!AA33</f>
        <v>82.538813898195045</v>
      </c>
      <c r="C34" s="15">
        <f>+Annual!Z33*100</f>
        <v>98.628464132922602</v>
      </c>
    </row>
    <row r="35" spans="1:3" x14ac:dyDescent="0.3">
      <c r="A35" t="s">
        <v>100</v>
      </c>
      <c r="B35" s="16">
        <f>100*Annual!AA34</f>
        <v>62.757643638980035</v>
      </c>
      <c r="C35" s="15">
        <f>+Annual!Z34*100</f>
        <v>68.087118497987035</v>
      </c>
    </row>
    <row r="36" spans="1:3" x14ac:dyDescent="0.3">
      <c r="A36" t="s">
        <v>101</v>
      </c>
      <c r="B36" s="16">
        <f>100*Annual!AA35</f>
        <v>55.204538517478987</v>
      </c>
      <c r="C36" s="15">
        <f>+Annual!Z35*100</f>
        <v>55.383068601362659</v>
      </c>
    </row>
    <row r="37" spans="1:3" x14ac:dyDescent="0.3">
      <c r="A37" t="s">
        <v>102</v>
      </c>
      <c r="B37" s="16">
        <f>100*Annual!AA36</f>
        <v>55.405125559095623</v>
      </c>
      <c r="C37" s="15">
        <f>+Annual!Z36*100</f>
        <v>47.529737216219772</v>
      </c>
    </row>
    <row r="38" spans="1:3" x14ac:dyDescent="0.3">
      <c r="A38" t="s">
        <v>103</v>
      </c>
      <c r="B38" s="16">
        <f>100*Annual!AA37</f>
        <v>58.568254182450332</v>
      </c>
      <c r="C38" s="15">
        <f>+Annual!Z37*100</f>
        <v>45.725674472196687</v>
      </c>
    </row>
    <row r="39" spans="1:3" x14ac:dyDescent="0.3">
      <c r="A39" t="s">
        <v>104</v>
      </c>
      <c r="B39" s="16">
        <f>100*Annual!AA38</f>
        <v>57.982240595166409</v>
      </c>
      <c r="C39" s="15">
        <f>+Annual!Z38*100</f>
        <v>43.097269259954594</v>
      </c>
    </row>
    <row r="40" spans="1:3" x14ac:dyDescent="0.3">
      <c r="A40" t="s">
        <v>105</v>
      </c>
      <c r="B40" s="16">
        <f>100*Annual!AA39</f>
        <v>54.676693571836964</v>
      </c>
      <c r="C40" s="15">
        <f>+Annual!Z39*100</f>
        <v>41.551527006292645</v>
      </c>
    </row>
    <row r="41" spans="1:3" x14ac:dyDescent="0.3">
      <c r="A41" t="s">
        <v>106</v>
      </c>
      <c r="B41" s="16">
        <f>100*Annual!AA40</f>
        <v>54.967418714198899</v>
      </c>
      <c r="C41" s="15">
        <f>+Annual!Z40*100</f>
        <v>43.135924501329789</v>
      </c>
    </row>
    <row r="42" spans="1:3" x14ac:dyDescent="0.3">
      <c r="A42" t="s">
        <v>107</v>
      </c>
      <c r="B42" s="16">
        <f>100*Annual!AA41</f>
        <v>49.683202849867783</v>
      </c>
      <c r="C42" s="15">
        <f>+Annual!Z41*100</f>
        <v>39.300416311685773</v>
      </c>
    </row>
    <row r="43" spans="1:3" x14ac:dyDescent="0.3">
      <c r="A43" t="s">
        <v>108</v>
      </c>
      <c r="B43" s="16">
        <f>100*Annual!AA42</f>
        <v>44.860725253716218</v>
      </c>
      <c r="C43" s="15">
        <f>+Annual!Z42*100</f>
        <v>37.478826392097403</v>
      </c>
    </row>
    <row r="44" spans="1:3" x14ac:dyDescent="0.3">
      <c r="A44" t="s">
        <v>109</v>
      </c>
      <c r="B44" s="16">
        <f>100*Annual!AA43</f>
        <v>48.783559830370663</v>
      </c>
      <c r="C44" s="15">
        <f>+Annual!Z43*100</f>
        <v>42.696653124259932</v>
      </c>
    </row>
    <row r="45" spans="1:3" x14ac:dyDescent="0.3">
      <c r="A45" t="s">
        <v>110</v>
      </c>
      <c r="B45" s="16">
        <f>100*Annual!AA44</f>
        <v>54.124251928468347</v>
      </c>
      <c r="C45" s="15">
        <f>+Annual!Z44*100</f>
        <v>52.26923124488296</v>
      </c>
    </row>
    <row r="46" spans="1:3" x14ac:dyDescent="0.3">
      <c r="A46" t="s">
        <v>111</v>
      </c>
      <c r="B46" s="16">
        <f>100*Annual!AA45</f>
        <v>74.455364472262332</v>
      </c>
      <c r="C46" s="15">
        <f>+Annual!Z45*100</f>
        <v>109.5793971220147</v>
      </c>
    </row>
    <row r="47" spans="1:3" x14ac:dyDescent="0.3">
      <c r="A47" t="s">
        <v>112</v>
      </c>
      <c r="B47" s="16">
        <f>100*Annual!AA46</f>
        <v>77.248403170362536</v>
      </c>
      <c r="C47" s="15">
        <f>+Annual!Z46*100</f>
        <v>111.1196608337622</v>
      </c>
    </row>
    <row r="48" spans="1:3" x14ac:dyDescent="0.3">
      <c r="A48" t="s">
        <v>113</v>
      </c>
      <c r="B48" s="16">
        <f>100*Annual!AA47</f>
        <v>74.795193879963364</v>
      </c>
      <c r="C48" s="15">
        <f>+Annual!Z47*100</f>
        <v>94.080410297809351</v>
      </c>
    </row>
    <row r="49" spans="1:3" x14ac:dyDescent="0.3">
      <c r="A49" t="s">
        <v>114</v>
      </c>
      <c r="B49" s="16">
        <f>100*Annual!AA48</f>
        <v>73.366787233918302</v>
      </c>
      <c r="C49" s="15">
        <f>+Annual!Z48*100</f>
        <v>82.113437631886299</v>
      </c>
    </row>
    <row r="50" spans="1:3" x14ac:dyDescent="0.3">
      <c r="A50" t="s">
        <v>115</v>
      </c>
      <c r="B50" s="16">
        <f>100*Annual!AA49</f>
        <v>68.317535615184553</v>
      </c>
      <c r="C50" s="15">
        <f>+Annual!Z49*100</f>
        <v>75.631830553795041</v>
      </c>
    </row>
    <row r="51" spans="1:3" x14ac:dyDescent="0.3">
      <c r="A51" t="s">
        <v>116</v>
      </c>
      <c r="B51" s="16">
        <f>100*Annual!AA50</f>
        <v>69.896059586086295</v>
      </c>
      <c r="C51" s="15">
        <f>+Annual!Z50*100</f>
        <v>68.434658407630963</v>
      </c>
    </row>
    <row r="52" spans="1:3" x14ac:dyDescent="0.3">
      <c r="A52" t="s">
        <v>117</v>
      </c>
      <c r="B52" s="16">
        <f>100*Annual!AA51</f>
        <v>67.727428675845076</v>
      </c>
      <c r="C52" s="15">
        <f>+Annual!Z51*100</f>
        <v>67.723828553658777</v>
      </c>
    </row>
    <row r="53" spans="1:3" x14ac:dyDescent="0.3">
      <c r="A53" t="s">
        <v>118</v>
      </c>
      <c r="B53" s="16">
        <f>100*Annual!AA52</f>
        <v>74.475005357907492</v>
      </c>
      <c r="C53" s="15">
        <f>+Annual!Z52*100</f>
        <v>63.312988993549105</v>
      </c>
    </row>
    <row r="54" spans="1:3" x14ac:dyDescent="0.3">
      <c r="A54" t="s">
        <v>119</v>
      </c>
      <c r="B54" s="16">
        <f>100*Annual!AA53</f>
        <v>69.643086157315309</v>
      </c>
      <c r="C54" s="15">
        <f>+Annual!Z53*100</f>
        <v>59.06778966010345</v>
      </c>
    </row>
    <row r="55" spans="1:3" x14ac:dyDescent="0.3">
      <c r="A55" t="s">
        <v>120</v>
      </c>
      <c r="B55" s="16">
        <f>100*Annual!AA54</f>
        <v>69.391158655705482</v>
      </c>
      <c r="C55" s="15">
        <f>+Annual!Z54*100</f>
        <v>58.29141080235393</v>
      </c>
    </row>
    <row r="56" spans="1:3" x14ac:dyDescent="0.3">
      <c r="A56" t="s">
        <v>121</v>
      </c>
      <c r="B56" s="16">
        <f>100*Annual!AA55</f>
        <v>70.661633195705448</v>
      </c>
      <c r="C56" s="15">
        <f>+Annual!Z55*100</f>
        <v>57.72083522266248</v>
      </c>
    </row>
    <row r="57" spans="1:3" x14ac:dyDescent="0.3">
      <c r="A57" t="s">
        <v>122</v>
      </c>
      <c r="B57" s="16">
        <f>100*Annual!AA56</f>
        <v>71.451821420799362</v>
      </c>
      <c r="C57" s="15">
        <f>+Annual!Z56*100</f>
        <v>60.012839941195637</v>
      </c>
    </row>
    <row r="58" spans="1:3" x14ac:dyDescent="0.3">
      <c r="A58" t="s">
        <v>123</v>
      </c>
      <c r="B58" s="16">
        <f>100*Annual!AA57</f>
        <v>69.596234356103437</v>
      </c>
      <c r="C58" s="15">
        <f>+Annual!Z57*100</f>
        <v>60.743458035384293</v>
      </c>
    </row>
    <row r="59" spans="1:3" x14ac:dyDescent="0.3">
      <c r="A59" t="s">
        <v>124</v>
      </c>
      <c r="B59" s="16">
        <f>100*Annual!AA58</f>
        <v>72.381166635896406</v>
      </c>
      <c r="C59" s="15">
        <f>+Annual!Z58*100</f>
        <v>64.221889621598521</v>
      </c>
    </row>
    <row r="60" spans="1:3" x14ac:dyDescent="0.3">
      <c r="A60" t="s">
        <v>125</v>
      </c>
      <c r="B60" s="16">
        <f>100*Annual!AA59</f>
        <v>71.78802810973022</v>
      </c>
      <c r="C60" s="15">
        <f>+Annual!Z59*100</f>
        <v>60.515924801474505</v>
      </c>
    </row>
    <row r="61" spans="1:3" x14ac:dyDescent="0.3">
      <c r="A61" t="s">
        <v>126</v>
      </c>
      <c r="B61" s="16">
        <f>100*Annual!AA60</f>
        <v>77.140167364177714</v>
      </c>
      <c r="C61" s="15">
        <f>+Annual!Z60*100</f>
        <v>65.930315207289553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87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336</v>
      </c>
    </row>
    <row r="3" spans="1:3" x14ac:dyDescent="0.3">
      <c r="B3" s="15" t="s">
        <v>259</v>
      </c>
      <c r="C3" s="15"/>
    </row>
    <row r="4" spans="1:3" x14ac:dyDescent="0.3">
      <c r="A4" t="s">
        <v>260</v>
      </c>
      <c r="B4" s="15">
        <f>+Quarterly!C75*100</f>
        <v>26.412154439405182</v>
      </c>
      <c r="C4" s="15"/>
    </row>
    <row r="5" spans="1:3" x14ac:dyDescent="0.3">
      <c r="A5" t="s">
        <v>261</v>
      </c>
      <c r="B5" s="15">
        <f>+Quarterly!C76*100</f>
        <v>26.977163975509356</v>
      </c>
      <c r="C5" s="15"/>
    </row>
    <row r="6" spans="1:3" x14ac:dyDescent="0.3">
      <c r="A6" t="s">
        <v>262</v>
      </c>
      <c r="B6" s="15">
        <f>+Quarterly!C77*100</f>
        <v>27.789241581967616</v>
      </c>
      <c r="C6" s="15"/>
    </row>
    <row r="7" spans="1:3" x14ac:dyDescent="0.3">
      <c r="A7" t="s">
        <v>263</v>
      </c>
      <c r="B7" s="15">
        <f>+Quarterly!C78*100</f>
        <v>28.186615968264338</v>
      </c>
      <c r="C7" s="15"/>
    </row>
    <row r="8" spans="1:3" x14ac:dyDescent="0.3">
      <c r="A8" t="s">
        <v>264</v>
      </c>
      <c r="B8" s="15">
        <f>+Quarterly!C79*100</f>
        <v>28.498439481551713</v>
      </c>
      <c r="C8" s="15"/>
    </row>
    <row r="9" spans="1:3" x14ac:dyDescent="0.3">
      <c r="A9" t="s">
        <v>265</v>
      </c>
      <c r="B9" s="15">
        <f>+Quarterly!C80*100</f>
        <v>28.123896152755094</v>
      </c>
      <c r="C9" s="15"/>
    </row>
    <row r="10" spans="1:3" x14ac:dyDescent="0.3">
      <c r="A10" t="s">
        <v>266</v>
      </c>
      <c r="B10" s="15">
        <f>+Quarterly!C81*100</f>
        <v>27.836999313976346</v>
      </c>
      <c r="C10" s="15"/>
    </row>
    <row r="11" spans="1:3" x14ac:dyDescent="0.3">
      <c r="A11" t="s">
        <v>267</v>
      </c>
      <c r="B11" s="15">
        <f>+Quarterly!C82*100</f>
        <v>29.781021978651999</v>
      </c>
      <c r="C11" s="15"/>
    </row>
    <row r="12" spans="1:3" x14ac:dyDescent="0.3">
      <c r="A12" t="s">
        <v>268</v>
      </c>
      <c r="B12" s="15">
        <f>+Quarterly!C83*100</f>
        <v>30.235270107114204</v>
      </c>
      <c r="C12" s="15"/>
    </row>
    <row r="13" spans="1:3" x14ac:dyDescent="0.3">
      <c r="A13" t="s">
        <v>269</v>
      </c>
      <c r="B13" s="15">
        <f>+Quarterly!C84*100</f>
        <v>32.296375708549327</v>
      </c>
      <c r="C13" s="15"/>
    </row>
    <row r="14" spans="1:3" x14ac:dyDescent="0.3">
      <c r="A14" t="s">
        <v>270</v>
      </c>
      <c r="B14" s="15">
        <f>+Quarterly!C85*100</f>
        <v>32.846805300756159</v>
      </c>
      <c r="C14" s="15"/>
    </row>
    <row r="15" spans="1:3" x14ac:dyDescent="0.3">
      <c r="A15" t="s">
        <v>271</v>
      </c>
      <c r="B15" s="15">
        <f>+Quarterly!C86*100</f>
        <v>34.413530383240357</v>
      </c>
      <c r="C15" s="15"/>
    </row>
    <row r="16" spans="1:3" x14ac:dyDescent="0.3">
      <c r="A16" t="s">
        <v>272</v>
      </c>
      <c r="B16" s="15">
        <f>+Quarterly!C87*100</f>
        <v>38.191549613197054</v>
      </c>
      <c r="C16" s="15"/>
    </row>
    <row r="17" spans="1:3" x14ac:dyDescent="0.3">
      <c r="A17" t="s">
        <v>273</v>
      </c>
      <c r="B17" s="15">
        <f>+Quarterly!C88*100</f>
        <v>39.008158877916927</v>
      </c>
      <c r="C17" s="15"/>
    </row>
    <row r="18" spans="1:3" x14ac:dyDescent="0.3">
      <c r="A18" t="s">
        <v>274</v>
      </c>
      <c r="B18" s="15">
        <f>+Quarterly!C89*100</f>
        <v>51.326868881453322</v>
      </c>
      <c r="C18" s="15"/>
    </row>
    <row r="19" spans="1:3" x14ac:dyDescent="0.3">
      <c r="A19" t="s">
        <v>275</v>
      </c>
      <c r="B19" s="15">
        <f>+Quarterly!C90*100</f>
        <v>52.537061792386574</v>
      </c>
      <c r="C19" s="15"/>
    </row>
    <row r="20" spans="1:3" x14ac:dyDescent="0.3">
      <c r="A20" t="s">
        <v>276</v>
      </c>
      <c r="B20" s="15">
        <f>+Quarterly!C91*100</f>
        <v>48.952797124499703</v>
      </c>
      <c r="C20" s="15"/>
    </row>
    <row r="21" spans="1:3" x14ac:dyDescent="0.3">
      <c r="A21" t="s">
        <v>277</v>
      </c>
      <c r="B21" s="15">
        <f>+Quarterly!C92*100</f>
        <v>44.450495863552291</v>
      </c>
      <c r="C21" s="15"/>
    </row>
    <row r="22" spans="1:3" x14ac:dyDescent="0.3">
      <c r="A22" t="s">
        <v>278</v>
      </c>
      <c r="B22" s="15">
        <f>+Quarterly!C93*100</f>
        <v>41.541467944199837</v>
      </c>
      <c r="C22" s="15"/>
    </row>
    <row r="23" spans="1:3" x14ac:dyDescent="0.3">
      <c r="A23" t="s">
        <v>279</v>
      </c>
      <c r="B23" s="15">
        <f>+Quarterly!C94*100</f>
        <v>40.489242297026607</v>
      </c>
      <c r="C23" s="15"/>
    </row>
    <row r="24" spans="1:3" x14ac:dyDescent="0.3">
      <c r="A24" t="s">
        <v>280</v>
      </c>
      <c r="B24" s="15">
        <f>+Quarterly!C95*100</f>
        <v>41.312752790449494</v>
      </c>
      <c r="C24" s="15"/>
    </row>
    <row r="25" spans="1:3" x14ac:dyDescent="0.3">
      <c r="A25" t="s">
        <v>281</v>
      </c>
      <c r="B25" s="15">
        <f>+Quarterly!C96*100</f>
        <v>39.396629238591338</v>
      </c>
      <c r="C25" s="15"/>
    </row>
    <row r="26" spans="1:3" x14ac:dyDescent="0.3">
      <c r="A26" t="s">
        <v>282</v>
      </c>
      <c r="B26" s="15">
        <f>+Quarterly!C97*100</f>
        <v>34.370206752097992</v>
      </c>
      <c r="C26" s="15"/>
    </row>
    <row r="27" spans="1:3" x14ac:dyDescent="0.3">
      <c r="A27" t="s">
        <v>283</v>
      </c>
      <c r="B27" s="15">
        <f>+Quarterly!C98*100</f>
        <v>32.021843479693366</v>
      </c>
      <c r="C27" s="15"/>
    </row>
    <row r="28" spans="1:3" x14ac:dyDescent="0.3">
      <c r="A28" t="s">
        <v>284</v>
      </c>
      <c r="B28" s="15">
        <f>+Quarterly!C99*100</f>
        <v>34.007529650149131</v>
      </c>
      <c r="C28" s="15"/>
    </row>
    <row r="29" spans="1:3" x14ac:dyDescent="0.3">
      <c r="A29" t="s">
        <v>285</v>
      </c>
      <c r="B29" s="15">
        <f>+Quarterly!C100*100</f>
        <v>30.036403645134857</v>
      </c>
      <c r="C29" s="15"/>
    </row>
    <row r="30" spans="1:3" x14ac:dyDescent="0.3">
      <c r="A30" t="s">
        <v>286</v>
      </c>
      <c r="B30" s="15">
        <f>+Quarterly!C101*100</f>
        <v>29.489014745908488</v>
      </c>
      <c r="C30" s="15"/>
    </row>
    <row r="31" spans="1:3" x14ac:dyDescent="0.3">
      <c r="A31" t="s">
        <v>287</v>
      </c>
      <c r="B31" s="15">
        <f>+Quarterly!C102*100</f>
        <v>28.183668107123257</v>
      </c>
      <c r="C31" s="15"/>
    </row>
    <row r="32" spans="1:3" x14ac:dyDescent="0.3">
      <c r="A32" t="s">
        <v>288</v>
      </c>
      <c r="B32" s="15">
        <f>+Quarterly!C103*100</f>
        <v>29.337807634861473</v>
      </c>
      <c r="C32" s="15"/>
    </row>
    <row r="33" spans="1:3" x14ac:dyDescent="0.3">
      <c r="A33" t="s">
        <v>289</v>
      </c>
      <c r="B33" s="15">
        <f>+Quarterly!C104*100</f>
        <v>26.769691545524726</v>
      </c>
      <c r="C33" s="15"/>
    </row>
    <row r="34" spans="1:3" x14ac:dyDescent="0.3">
      <c r="A34" t="s">
        <v>290</v>
      </c>
      <c r="B34" s="15">
        <f>+Quarterly!C105*100</f>
        <v>27.610468193458608</v>
      </c>
      <c r="C34" s="15"/>
    </row>
    <row r="35" spans="1:3" x14ac:dyDescent="0.3">
      <c r="A35" t="s">
        <v>291</v>
      </c>
      <c r="B35" s="15">
        <f>+Quarterly!C106*100</f>
        <v>29.584723227077287</v>
      </c>
      <c r="C35" s="15"/>
    </row>
    <row r="36" spans="1:3" x14ac:dyDescent="0.3">
      <c r="A36" t="s">
        <v>292</v>
      </c>
      <c r="B36" s="15">
        <f>+Quarterly!C107*100</f>
        <v>27.87771220029655</v>
      </c>
      <c r="C36" s="15"/>
    </row>
    <row r="37" spans="1:3" x14ac:dyDescent="0.3">
      <c r="A37" t="s">
        <v>293</v>
      </c>
      <c r="B37" s="15">
        <f>+Quarterly!C108*100</f>
        <v>26.480418100108444</v>
      </c>
      <c r="C37" s="15"/>
    </row>
    <row r="38" spans="1:3" x14ac:dyDescent="0.3">
      <c r="A38" t="s">
        <v>294</v>
      </c>
      <c r="B38" s="15">
        <f>+Quarterly!C109*100</f>
        <v>25.421983323284465</v>
      </c>
      <c r="C38" s="15"/>
    </row>
    <row r="39" spans="1:3" x14ac:dyDescent="0.3">
      <c r="A39" t="s">
        <v>295</v>
      </c>
      <c r="B39" s="15">
        <f>+Quarterly!C110*100</f>
        <v>24.357269710270732</v>
      </c>
      <c r="C39" s="15"/>
    </row>
    <row r="40" spans="1:3" x14ac:dyDescent="0.3">
      <c r="A40" t="s">
        <v>296</v>
      </c>
      <c r="B40" s="15">
        <f>+Quarterly!C111*100</f>
        <v>21.684611368842194</v>
      </c>
      <c r="C40" s="15"/>
    </row>
    <row r="41" spans="1:3" x14ac:dyDescent="0.3">
      <c r="A41" t="s">
        <v>297</v>
      </c>
      <c r="B41" s="15">
        <f>+Quarterly!C112*100</f>
        <v>18.795332399985007</v>
      </c>
      <c r="C41" s="15"/>
    </row>
    <row r="42" spans="1:3" x14ac:dyDescent="0.3">
      <c r="A42" t="s">
        <v>298</v>
      </c>
      <c r="B42" s="15">
        <f>+Quarterly!C113*100</f>
        <v>19.454766976688795</v>
      </c>
      <c r="C42" s="15"/>
    </row>
    <row r="43" spans="1:3" x14ac:dyDescent="0.3">
      <c r="A43" t="s">
        <v>299</v>
      </c>
      <c r="B43" s="15">
        <f>+Quarterly!C114*100</f>
        <v>20.770258520144647</v>
      </c>
      <c r="C43" s="15"/>
    </row>
    <row r="44" spans="1:3" x14ac:dyDescent="0.3">
      <c r="A44" t="s">
        <v>300</v>
      </c>
      <c r="B44" s="15">
        <f>+Quarterly!C115*100</f>
        <v>19.285401141210915</v>
      </c>
      <c r="C44" s="15"/>
    </row>
    <row r="45" spans="1:3" x14ac:dyDescent="0.3">
      <c r="A45" t="s">
        <v>301</v>
      </c>
      <c r="B45" s="15">
        <f>+Quarterly!C116*100</f>
        <v>18.159497352244301</v>
      </c>
      <c r="C45" s="15"/>
    </row>
    <row r="46" spans="1:3" x14ac:dyDescent="0.3">
      <c r="A46" t="s">
        <v>302</v>
      </c>
      <c r="B46" s="15">
        <f>+Quarterly!C117*100</f>
        <v>15.510692537277812</v>
      </c>
      <c r="C46" s="15"/>
    </row>
    <row r="47" spans="1:3" x14ac:dyDescent="0.3">
      <c r="A47" t="s">
        <v>303</v>
      </c>
      <c r="B47" s="15">
        <f>+Quarterly!C118*100</f>
        <v>17.086093656909895</v>
      </c>
      <c r="C47" s="15"/>
    </row>
    <row r="48" spans="1:3" x14ac:dyDescent="0.3">
      <c r="A48" t="s">
        <v>304</v>
      </c>
      <c r="B48" s="15">
        <f>+Quarterly!C119*100</f>
        <v>19.063131776482937</v>
      </c>
      <c r="C48" s="15"/>
    </row>
    <row r="49" spans="1:3" x14ac:dyDescent="0.3">
      <c r="A49" t="s">
        <v>305</v>
      </c>
      <c r="B49" s="15">
        <f>+Quarterly!C120*100</f>
        <v>22.239557527479366</v>
      </c>
      <c r="C49" s="15"/>
    </row>
    <row r="50" spans="1:3" x14ac:dyDescent="0.3">
      <c r="A50" t="s">
        <v>306</v>
      </c>
      <c r="B50" s="15">
        <f>+Quarterly!C121*100</f>
        <v>21.151929559664978</v>
      </c>
      <c r="C50" s="15"/>
    </row>
    <row r="51" spans="1:3" x14ac:dyDescent="0.3">
      <c r="A51" t="s">
        <v>307</v>
      </c>
      <c r="B51" s="15">
        <f>+Quarterly!C122*100</f>
        <v>23.317415100941417</v>
      </c>
      <c r="C51" s="15"/>
    </row>
    <row r="52" spans="1:3" x14ac:dyDescent="0.3">
      <c r="A52" t="s">
        <v>308</v>
      </c>
      <c r="B52" s="15">
        <f>+Quarterly!C123*100</f>
        <v>23.614015178633394</v>
      </c>
      <c r="C52" s="15"/>
    </row>
    <row r="53" spans="1:3" x14ac:dyDescent="0.3">
      <c r="A53" t="s">
        <v>309</v>
      </c>
      <c r="B53" s="15">
        <f>+Quarterly!C124*100</f>
        <v>19.894757692564657</v>
      </c>
      <c r="C53" s="15"/>
    </row>
    <row r="54" spans="1:3" x14ac:dyDescent="0.3">
      <c r="A54" t="s">
        <v>310</v>
      </c>
      <c r="B54" s="15">
        <f>+Quarterly!C125*100</f>
        <v>20.298105963320946</v>
      </c>
      <c r="C54" s="15"/>
    </row>
    <row r="55" spans="1:3" x14ac:dyDescent="0.3">
      <c r="A55" t="s">
        <v>311</v>
      </c>
      <c r="B55" s="15">
        <f>+Quarterly!C126*100</f>
        <v>21.29292353074219</v>
      </c>
      <c r="C55" s="15"/>
    </row>
    <row r="56" spans="1:3" x14ac:dyDescent="0.3">
      <c r="A56" t="s">
        <v>312</v>
      </c>
      <c r="B56" s="15">
        <f>+Quarterly!C127*100</f>
        <v>20.660155378917882</v>
      </c>
      <c r="C56" s="15"/>
    </row>
    <row r="57" spans="1:3" x14ac:dyDescent="0.3">
      <c r="A57" t="s">
        <v>313</v>
      </c>
      <c r="B57" s="15">
        <f>+Quarterly!C128*100</f>
        <v>19.460984431789509</v>
      </c>
      <c r="C57" s="15"/>
    </row>
    <row r="58" spans="1:3" x14ac:dyDescent="0.3">
      <c r="A58" t="s">
        <v>314</v>
      </c>
      <c r="B58" s="15">
        <f>+Quarterly!C129*100</f>
        <v>17.836434262843628</v>
      </c>
      <c r="C58" s="15"/>
    </row>
    <row r="59" spans="1:3" x14ac:dyDescent="0.3">
      <c r="A59" t="s">
        <v>315</v>
      </c>
      <c r="B59" s="15">
        <f>+Quarterly!C130*100</f>
        <v>17.069748257550739</v>
      </c>
      <c r="C59" s="15"/>
    </row>
    <row r="60" spans="1:3" x14ac:dyDescent="0.3">
      <c r="A60" t="s">
        <v>316</v>
      </c>
      <c r="B60" s="15">
        <f>+Quarterly!C131*100</f>
        <v>18.14609947837474</v>
      </c>
      <c r="C60" s="15"/>
    </row>
    <row r="61" spans="1:3" x14ac:dyDescent="0.3">
      <c r="A61" t="s">
        <v>317</v>
      </c>
      <c r="B61" s="15">
        <f>+Quarterly!C132*100</f>
        <v>17.149840961518567</v>
      </c>
      <c r="C61" s="15"/>
    </row>
    <row r="62" spans="1:3" x14ac:dyDescent="0.3">
      <c r="A62" t="s">
        <v>318</v>
      </c>
      <c r="B62" s="15">
        <f>+Quarterly!C133*100</f>
        <v>15.175895485880053</v>
      </c>
      <c r="C62" s="15"/>
    </row>
    <row r="63" spans="1:3" x14ac:dyDescent="0.3">
      <c r="A63" t="s">
        <v>319</v>
      </c>
      <c r="B63" s="15">
        <f>+Quarterly!C134*100</f>
        <v>15.368329372476369</v>
      </c>
      <c r="C63" s="15"/>
    </row>
    <row r="64" spans="1:3" x14ac:dyDescent="0.3">
      <c r="A64" t="s">
        <v>320</v>
      </c>
      <c r="B64" s="15">
        <f>+Quarterly!C135*100</f>
        <v>15.2962491075782</v>
      </c>
      <c r="C64" s="15"/>
    </row>
    <row r="65" spans="1:3" x14ac:dyDescent="0.3">
      <c r="A65" t="s">
        <v>321</v>
      </c>
      <c r="B65" s="15">
        <f>+Quarterly!C136*100</f>
        <v>12.493640503941061</v>
      </c>
      <c r="C65" s="15"/>
    </row>
    <row r="66" spans="1:3" x14ac:dyDescent="0.3">
      <c r="A66" t="s">
        <v>322</v>
      </c>
      <c r="B66" s="15">
        <f>+Quarterly!C137*100</f>
        <v>15.013835240806317</v>
      </c>
      <c r="C66" s="15"/>
    </row>
    <row r="67" spans="1:3" x14ac:dyDescent="0.3">
      <c r="A67" t="s">
        <v>323</v>
      </c>
      <c r="B67" s="15">
        <f>+Quarterly!C138*100</f>
        <v>15.569910210425498</v>
      </c>
      <c r="C67" s="15"/>
    </row>
    <row r="68" spans="1:3" x14ac:dyDescent="0.3">
      <c r="A68" t="s">
        <v>324</v>
      </c>
      <c r="B68" s="15">
        <f>+Quarterly!C139*100</f>
        <v>14.709960263991482</v>
      </c>
      <c r="C68" s="15"/>
    </row>
    <row r="69" spans="1:3" x14ac:dyDescent="0.3">
      <c r="A69" t="s">
        <v>325</v>
      </c>
      <c r="B69" s="15">
        <f>+Quarterly!C140*100</f>
        <v>15.211583346187988</v>
      </c>
      <c r="C69" s="15"/>
    </row>
    <row r="70" spans="1:3" x14ac:dyDescent="0.3">
      <c r="A70" t="s">
        <v>326</v>
      </c>
      <c r="B70" s="15">
        <f>+Quarterly!C141*100</f>
        <v>19.295606332456106</v>
      </c>
      <c r="C70" s="15"/>
    </row>
    <row r="71" spans="1:3" x14ac:dyDescent="0.3">
      <c r="A71" t="s">
        <v>327</v>
      </c>
      <c r="B71" s="15">
        <f>+Quarterly!C142*100</f>
        <v>21.593233698797405</v>
      </c>
      <c r="C71" s="15"/>
    </row>
    <row r="72" spans="1:3" x14ac:dyDescent="0.3">
      <c r="A72" t="s">
        <v>328</v>
      </c>
      <c r="B72" s="15">
        <f>+Quarterly!C143*100</f>
        <v>25.4385510641584</v>
      </c>
      <c r="C72" s="15"/>
    </row>
    <row r="73" spans="1:3" x14ac:dyDescent="0.3">
      <c r="A73" t="s">
        <v>329</v>
      </c>
      <c r="B73" s="15">
        <f>+Quarterly!C144*100</f>
        <v>27.277594850213045</v>
      </c>
      <c r="C73" s="15"/>
    </row>
    <row r="74" spans="1:3" x14ac:dyDescent="0.3">
      <c r="A74" t="s">
        <v>330</v>
      </c>
      <c r="B74" s="15">
        <f>+Quarterly!C145*100</f>
        <v>24.462509984100006</v>
      </c>
      <c r="C74" s="15"/>
    </row>
    <row r="75" spans="1:3" x14ac:dyDescent="0.3">
      <c r="A75" t="s">
        <v>331</v>
      </c>
      <c r="B75" s="15">
        <f>+Quarterly!C146*100</f>
        <v>26.567272104021804</v>
      </c>
      <c r="C75" s="15"/>
    </row>
    <row r="76" spans="1:3" x14ac:dyDescent="0.3">
      <c r="A76" t="s">
        <v>332</v>
      </c>
      <c r="B76" s="15">
        <f>+Quarterly!C147*100</f>
        <v>27.955609597135595</v>
      </c>
      <c r="C76" s="15"/>
    </row>
    <row r="77" spans="1:3" x14ac:dyDescent="0.3">
      <c r="A77" t="s">
        <v>333</v>
      </c>
      <c r="B77" s="15">
        <f>+Quarterly!C148*100</f>
        <v>25.44409406248775</v>
      </c>
      <c r="C77" s="15"/>
    </row>
    <row r="78" spans="1:3" x14ac:dyDescent="0.3">
      <c r="A78" t="s">
        <v>334</v>
      </c>
      <c r="B78" s="15">
        <f>+Quarterly!C149*100</f>
        <v>23.278869543883566</v>
      </c>
      <c r="C78" s="15"/>
    </row>
    <row r="79" spans="1:3" x14ac:dyDescent="0.3">
      <c r="A79" t="s">
        <v>335</v>
      </c>
      <c r="B79" s="15">
        <f>+Quarterly!C150*100</f>
        <v>21.528497032125433</v>
      </c>
      <c r="C79" s="15"/>
    </row>
    <row r="80" spans="1:3" x14ac:dyDescent="0.3">
      <c r="B80" s="15"/>
      <c r="C80" s="15"/>
    </row>
    <row r="81" spans="2:3" x14ac:dyDescent="0.3">
      <c r="B81" s="15"/>
      <c r="C81" s="15"/>
    </row>
    <row r="82" spans="2:3" x14ac:dyDescent="0.3">
      <c r="B82" s="15"/>
      <c r="C82" s="15"/>
    </row>
    <row r="83" spans="2:3" x14ac:dyDescent="0.3">
      <c r="B83" s="15"/>
      <c r="C83" s="15"/>
    </row>
    <row r="84" spans="2:3" x14ac:dyDescent="0.3">
      <c r="B84" s="15"/>
      <c r="C84" s="15"/>
    </row>
    <row r="85" spans="2:3" x14ac:dyDescent="0.3">
      <c r="B85" s="15"/>
      <c r="C85" s="15"/>
    </row>
    <row r="86" spans="2:3" x14ac:dyDescent="0.3">
      <c r="B86" s="15"/>
      <c r="C86" s="15"/>
    </row>
    <row r="87" spans="2:3" x14ac:dyDescent="0.3">
      <c r="B87" s="15"/>
      <c r="C8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87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409</v>
      </c>
    </row>
    <row r="3" spans="1:3" x14ac:dyDescent="0.3">
      <c r="B3" s="15" t="s">
        <v>157</v>
      </c>
      <c r="C3" s="15" t="s">
        <v>158</v>
      </c>
    </row>
    <row r="4" spans="1:3" x14ac:dyDescent="0.3">
      <c r="A4" t="s">
        <v>159</v>
      </c>
      <c r="B4" s="15">
        <f>+Monthly!B231</f>
        <v>2374.3811303555149</v>
      </c>
      <c r="C4" s="15">
        <f>+Monthly!C231</f>
        <v>3101</v>
      </c>
    </row>
    <row r="5" spans="1:3" x14ac:dyDescent="0.3">
      <c r="A5" t="s">
        <v>160</v>
      </c>
      <c r="B5" s="15">
        <f>+Monthly!B232</f>
        <v>2309.7488160291441</v>
      </c>
      <c r="C5" s="15">
        <f>+Monthly!C232</f>
        <v>3106</v>
      </c>
    </row>
    <row r="6" spans="1:3" x14ac:dyDescent="0.3">
      <c r="A6" t="s">
        <v>161</v>
      </c>
      <c r="B6" s="15">
        <f>+Monthly!B233</f>
        <v>2318.1265434880575</v>
      </c>
      <c r="C6" s="15">
        <f>+Monthly!C233</f>
        <v>3109</v>
      </c>
    </row>
    <row r="7" spans="1:3" x14ac:dyDescent="0.3">
      <c r="A7" t="s">
        <v>162</v>
      </c>
      <c r="B7" s="15">
        <f>+Monthly!B234</f>
        <v>2294.5238779174147</v>
      </c>
      <c r="C7" s="15">
        <f>+Monthly!C234</f>
        <v>3124</v>
      </c>
    </row>
    <row r="8" spans="1:3" x14ac:dyDescent="0.3">
      <c r="A8" t="s">
        <v>163</v>
      </c>
      <c r="B8" s="15">
        <f>+Monthly!B235</f>
        <v>2433.3406878070564</v>
      </c>
      <c r="C8" s="15">
        <f>+Monthly!C235</f>
        <v>3145</v>
      </c>
    </row>
    <row r="9" spans="1:3" x14ac:dyDescent="0.3">
      <c r="A9" t="s">
        <v>164</v>
      </c>
      <c r="B9" s="15">
        <f>+Monthly!B236</f>
        <v>2394.0162637362637</v>
      </c>
      <c r="C9" s="15">
        <f>+Monthly!C236</f>
        <v>3137</v>
      </c>
    </row>
    <row r="10" spans="1:3" x14ac:dyDescent="0.3">
      <c r="A10" t="s">
        <v>165</v>
      </c>
      <c r="B10" s="15">
        <f>+Monthly!B237</f>
        <v>2384.0470230334636</v>
      </c>
      <c r="C10" s="15">
        <f>+Monthly!C237</f>
        <v>3186</v>
      </c>
    </row>
    <row r="11" spans="1:3" x14ac:dyDescent="0.3">
      <c r="A11" t="s">
        <v>166</v>
      </c>
      <c r="B11" s="15">
        <f>+Monthly!B238</f>
        <v>2350.0280277706352</v>
      </c>
      <c r="C11" s="15">
        <f>+Monthly!C238</f>
        <v>3234</v>
      </c>
    </row>
    <row r="12" spans="1:3" x14ac:dyDescent="0.3">
      <c r="A12" t="s">
        <v>167</v>
      </c>
      <c r="B12" s="15">
        <f>+Monthly!B239</f>
        <v>2396.4504072010291</v>
      </c>
      <c r="C12" s="15">
        <f>+Monthly!C239</f>
        <v>3261</v>
      </c>
    </row>
    <row r="13" spans="1:3" x14ac:dyDescent="0.3">
      <c r="A13" t="s">
        <v>168</v>
      </c>
      <c r="B13" s="15">
        <f>+Monthly!B240</f>
        <v>2422.7289042277826</v>
      </c>
      <c r="C13" s="15">
        <f>+Monthly!C240</f>
        <v>3263</v>
      </c>
    </row>
    <row r="14" spans="1:3" x14ac:dyDescent="0.3">
      <c r="A14" t="s">
        <v>169</v>
      </c>
      <c r="B14" s="15">
        <f>+Monthly!B241</f>
        <v>2371.9644155844157</v>
      </c>
      <c r="C14" s="15">
        <f>+Monthly!C241</f>
        <v>4182</v>
      </c>
    </row>
    <row r="15" spans="1:3" x14ac:dyDescent="0.3">
      <c r="A15" t="s">
        <v>170</v>
      </c>
      <c r="B15" s="15">
        <f>+Monthly!B242</f>
        <v>2442.7770985794232</v>
      </c>
      <c r="C15" s="15">
        <f>+Monthly!C242</f>
        <v>4170</v>
      </c>
    </row>
    <row r="16" spans="1:3" x14ac:dyDescent="0.3">
      <c r="A16" t="s">
        <v>171</v>
      </c>
      <c r="B16" s="15">
        <f>+Monthly!B243</f>
        <v>2496.1710492505354</v>
      </c>
      <c r="C16" s="15">
        <f>+Monthly!C243</f>
        <v>4133</v>
      </c>
    </row>
    <row r="17" spans="1:3" x14ac:dyDescent="0.3">
      <c r="A17" t="s">
        <v>172</v>
      </c>
      <c r="B17" s="15">
        <f>+Monthly!B244</f>
        <v>2500.9237244897959</v>
      </c>
      <c r="C17" s="15">
        <f>+Monthly!C244</f>
        <v>4135</v>
      </c>
    </row>
    <row r="18" spans="1:3" x14ac:dyDescent="0.3">
      <c r="A18" t="s">
        <v>173</v>
      </c>
      <c r="B18" s="15">
        <f>+Monthly!B245</f>
        <v>2525.8390202702703</v>
      </c>
      <c r="C18" s="15">
        <f>+Monthly!C245</f>
        <v>4107</v>
      </c>
    </row>
    <row r="19" spans="1:3" x14ac:dyDescent="0.3">
      <c r="A19" t="s">
        <v>174</v>
      </c>
      <c r="B19" s="15">
        <f>+Monthly!B246</f>
        <v>2555.3270265724859</v>
      </c>
      <c r="C19" s="15">
        <f>+Monthly!C246</f>
        <v>4142</v>
      </c>
    </row>
    <row r="20" spans="1:3" x14ac:dyDescent="0.3">
      <c r="A20" t="s">
        <v>175</v>
      </c>
      <c r="B20" s="15">
        <f>+Monthly!B247</f>
        <v>2549.4065805914202</v>
      </c>
      <c r="C20" s="15">
        <f>+Monthly!C247</f>
        <v>4241</v>
      </c>
    </row>
    <row r="21" spans="1:3" x14ac:dyDescent="0.3">
      <c r="A21" t="s">
        <v>176</v>
      </c>
      <c r="B21" s="15">
        <f>+Monthly!B248</f>
        <v>2691.9705785123965</v>
      </c>
      <c r="C21" s="15">
        <f>+Monthly!C248</f>
        <v>4365</v>
      </c>
    </row>
    <row r="22" spans="1:3" x14ac:dyDescent="0.3">
      <c r="A22" t="s">
        <v>177</v>
      </c>
      <c r="B22" s="15">
        <f>+Monthly!B249</f>
        <v>2660.9563547200655</v>
      </c>
      <c r="C22" s="15">
        <f>+Monthly!C249</f>
        <v>4381</v>
      </c>
    </row>
    <row r="23" spans="1:3" x14ac:dyDescent="0.3">
      <c r="A23" t="s">
        <v>178</v>
      </c>
      <c r="B23" s="15">
        <f>+Monthly!B250</f>
        <v>2614.7012629533679</v>
      </c>
      <c r="C23" s="15">
        <f>+Monthly!C250</f>
        <v>4470</v>
      </c>
    </row>
    <row r="24" spans="1:3" x14ac:dyDescent="0.3">
      <c r="A24" t="s">
        <v>179</v>
      </c>
      <c r="B24" s="15">
        <f>+Monthly!B251</f>
        <v>2689.7656326530614</v>
      </c>
      <c r="C24" s="15">
        <f>+Monthly!C251</f>
        <v>4514</v>
      </c>
    </row>
    <row r="25" spans="1:3" x14ac:dyDescent="0.3">
      <c r="A25" t="s">
        <v>180</v>
      </c>
      <c r="B25" s="15">
        <f>+Monthly!B252</f>
        <v>2631.855111111111</v>
      </c>
      <c r="C25" s="15">
        <f>+Monthly!C252</f>
        <v>4610</v>
      </c>
    </row>
    <row r="26" spans="1:3" x14ac:dyDescent="0.3">
      <c r="A26" t="s">
        <v>181</v>
      </c>
      <c r="B26" s="15">
        <f>+Monthly!B253</f>
        <v>2697.2759009916954</v>
      </c>
      <c r="C26" s="15">
        <f>+Monthly!C253</f>
        <v>4721</v>
      </c>
    </row>
    <row r="27" spans="1:3" x14ac:dyDescent="0.3">
      <c r="A27" t="s">
        <v>182</v>
      </c>
      <c r="B27" s="15">
        <f>+Monthly!B254</f>
        <v>2629.6203037569949</v>
      </c>
      <c r="C27" s="15">
        <f>+Monthly!C254</f>
        <v>4852</v>
      </c>
    </row>
    <row r="28" spans="1:3" x14ac:dyDescent="0.3">
      <c r="A28" t="s">
        <v>183</v>
      </c>
      <c r="B28" s="15">
        <f>+Monthly!B255</f>
        <v>2636.7224392188123</v>
      </c>
      <c r="C28" s="15">
        <f>+Monthly!C255</f>
        <v>4886</v>
      </c>
    </row>
    <row r="29" spans="1:3" x14ac:dyDescent="0.3">
      <c r="A29" t="s">
        <v>184</v>
      </c>
      <c r="B29" s="15">
        <f>+Monthly!B256</f>
        <v>2521.7258320126784</v>
      </c>
      <c r="C29" s="15">
        <f>+Monthly!C256</f>
        <v>4930</v>
      </c>
    </row>
    <row r="30" spans="1:3" x14ac:dyDescent="0.3">
      <c r="A30" t="s">
        <v>185</v>
      </c>
      <c r="B30" s="15">
        <f>+Monthly!B257</f>
        <v>2748.5180826188621</v>
      </c>
      <c r="C30" s="15">
        <f>+Monthly!C257</f>
        <v>5080</v>
      </c>
    </row>
    <row r="31" spans="1:3" x14ac:dyDescent="0.3">
      <c r="A31" t="s">
        <v>186</v>
      </c>
      <c r="B31" s="15">
        <f>+Monthly!B258</f>
        <v>2636.4483771251935</v>
      </c>
      <c r="C31" s="15">
        <f>+Monthly!C258</f>
        <v>5201</v>
      </c>
    </row>
    <row r="32" spans="1:3" x14ac:dyDescent="0.3">
      <c r="A32" t="s">
        <v>187</v>
      </c>
      <c r="B32" s="15">
        <f>+Monthly!B259</f>
        <v>2624.0626854317229</v>
      </c>
      <c r="C32" s="15">
        <f>+Monthly!C259</f>
        <v>5334</v>
      </c>
    </row>
    <row r="33" spans="1:3" x14ac:dyDescent="0.3">
      <c r="A33" t="s">
        <v>188</v>
      </c>
      <c r="B33" s="15">
        <f>+Monthly!B260</f>
        <v>2736.0702954446224</v>
      </c>
      <c r="C33" s="15">
        <f>+Monthly!C260</f>
        <v>5238</v>
      </c>
    </row>
    <row r="34" spans="1:3" x14ac:dyDescent="0.3">
      <c r="A34" t="s">
        <v>189</v>
      </c>
      <c r="B34" s="15">
        <f>+Monthly!B261</f>
        <v>2590.0411385199241</v>
      </c>
      <c r="C34" s="15">
        <f>+Monthly!C261</f>
        <v>5614</v>
      </c>
    </row>
    <row r="35" spans="1:3" x14ac:dyDescent="0.3">
      <c r="A35" t="s">
        <v>190</v>
      </c>
      <c r="B35" s="15">
        <f>+Monthly!B262</f>
        <v>2723.8289833641406</v>
      </c>
      <c r="C35" s="15">
        <f>+Monthly!C262</f>
        <v>5817</v>
      </c>
    </row>
    <row r="36" spans="1:3" x14ac:dyDescent="0.3">
      <c r="A36" t="s">
        <v>191</v>
      </c>
      <c r="B36" s="15">
        <f>+Monthly!B263</f>
        <v>2599.2876732312179</v>
      </c>
      <c r="C36" s="15">
        <f>+Monthly!C263</f>
        <v>5741</v>
      </c>
    </row>
    <row r="37" spans="1:3" x14ac:dyDescent="0.3">
      <c r="A37" t="s">
        <v>192</v>
      </c>
      <c r="B37" s="15">
        <f>+Monthly!B264</f>
        <v>2736.7535861383321</v>
      </c>
      <c r="C37" s="15">
        <f>+Monthly!C264</f>
        <v>5872</v>
      </c>
    </row>
    <row r="38" spans="1:3" x14ac:dyDescent="0.3">
      <c r="A38" t="s">
        <v>193</v>
      </c>
      <c r="B38" s="15">
        <f>+Monthly!B265</f>
        <v>2915.2589595375721</v>
      </c>
      <c r="C38" s="15">
        <f>+Monthly!C265</f>
        <v>6199</v>
      </c>
    </row>
    <row r="39" spans="1:3" x14ac:dyDescent="0.3">
      <c r="A39" t="s">
        <v>194</v>
      </c>
      <c r="B39" s="15">
        <f>+Monthly!B266</f>
        <v>2955.657051933103</v>
      </c>
      <c r="C39" s="15">
        <f>+Monthly!C266</f>
        <v>6194</v>
      </c>
    </row>
    <row r="40" spans="1:3" x14ac:dyDescent="0.3">
      <c r="A40" t="s">
        <v>195</v>
      </c>
      <c r="B40" s="15">
        <f>+Monthly!B267</f>
        <v>2510.213379790941</v>
      </c>
      <c r="C40" s="15">
        <f>+Monthly!C267</f>
        <v>6133</v>
      </c>
    </row>
    <row r="41" spans="1:3" x14ac:dyDescent="0.3">
      <c r="A41" t="s">
        <v>196</v>
      </c>
      <c r="B41" s="15">
        <f>+Monthly!B268</f>
        <v>1903.1103333333333</v>
      </c>
      <c r="C41" s="15">
        <f>+Monthly!C268</f>
        <v>5290</v>
      </c>
    </row>
    <row r="42" spans="1:3" x14ac:dyDescent="0.3">
      <c r="A42" t="s">
        <v>197</v>
      </c>
      <c r="B42" s="15">
        <f>+Monthly!B269</f>
        <v>1882.2879872204473</v>
      </c>
      <c r="C42" s="15">
        <f>+Monthly!C269</f>
        <v>3786</v>
      </c>
    </row>
    <row r="43" spans="1:3" x14ac:dyDescent="0.3">
      <c r="A43" t="s">
        <v>198</v>
      </c>
      <c r="B43" s="15">
        <f>+Monthly!B270</f>
        <v>1565.6203675805966</v>
      </c>
      <c r="C43" s="15">
        <f>+Monthly!C270</f>
        <v>3411</v>
      </c>
    </row>
    <row r="44" spans="1:3" x14ac:dyDescent="0.3">
      <c r="A44" t="s">
        <v>199</v>
      </c>
      <c r="B44" s="15">
        <f>+Monthly!B271</f>
        <v>2128.0239690877261</v>
      </c>
      <c r="C44" s="15">
        <f>+Monthly!C271</f>
        <v>2660</v>
      </c>
    </row>
    <row r="45" spans="1:3" x14ac:dyDescent="0.3">
      <c r="A45" t="s">
        <v>200</v>
      </c>
      <c r="B45" s="15">
        <f>+Monthly!B272</f>
        <v>1470.9449075699999</v>
      </c>
      <c r="C45" s="15">
        <f>+Monthly!C272</f>
        <v>2079</v>
      </c>
    </row>
    <row r="46" spans="1:3" x14ac:dyDescent="0.3">
      <c r="A46" t="s">
        <v>201</v>
      </c>
      <c r="B46" s="15">
        <f>+Monthly!B273</f>
        <v>631.75159972999995</v>
      </c>
      <c r="C46" s="15">
        <f>+Monthly!C273</f>
        <v>1477</v>
      </c>
    </row>
    <row r="47" spans="1:3" x14ac:dyDescent="0.3">
      <c r="A47" t="s">
        <v>202</v>
      </c>
      <c r="B47" s="15">
        <f>+Monthly!B274</f>
        <v>679.11063502000002</v>
      </c>
      <c r="C47" s="15">
        <f>+Monthly!C274</f>
        <v>1260</v>
      </c>
    </row>
    <row r="48" spans="1:3" x14ac:dyDescent="0.3">
      <c r="A48" t="s">
        <v>203</v>
      </c>
      <c r="B48" s="15">
        <f>+Monthly!B275</f>
        <v>734.31281045000003</v>
      </c>
      <c r="C48" s="15">
        <f>+Monthly!C275</f>
        <v>1214</v>
      </c>
    </row>
    <row r="49" spans="1:3" x14ac:dyDescent="0.3">
      <c r="A49" t="s">
        <v>204</v>
      </c>
      <c r="B49" s="15">
        <f>+Monthly!B276</f>
        <v>711.35596820000001</v>
      </c>
      <c r="C49" s="15">
        <f>+Monthly!C276</f>
        <v>1223</v>
      </c>
    </row>
    <row r="50" spans="1:3" x14ac:dyDescent="0.3">
      <c r="A50" t="s">
        <v>205</v>
      </c>
      <c r="B50" s="15">
        <f>+Monthly!B277</f>
        <v>806.49685991000001</v>
      </c>
      <c r="C50" s="15">
        <f>+Monthly!C277</f>
        <v>1259</v>
      </c>
    </row>
    <row r="51" spans="1:3" x14ac:dyDescent="0.3">
      <c r="A51" t="s">
        <v>206</v>
      </c>
      <c r="B51" s="15">
        <f>+Monthly!B278</f>
        <v>772.04412597999988</v>
      </c>
      <c r="C51" s="15">
        <f>+Monthly!C278</f>
        <v>1336</v>
      </c>
    </row>
    <row r="52" spans="1:3" x14ac:dyDescent="0.3">
      <c r="A52" t="s">
        <v>207</v>
      </c>
      <c r="B52" s="15">
        <f>+Monthly!B279</f>
        <v>682.90883472000007</v>
      </c>
      <c r="C52" s="15">
        <f>+Monthly!C279</f>
        <v>1351</v>
      </c>
    </row>
    <row r="53" spans="1:3" x14ac:dyDescent="0.3">
      <c r="A53" t="s">
        <v>208</v>
      </c>
      <c r="B53" s="15">
        <f>+Monthly!B280</f>
        <v>537.87322840000002</v>
      </c>
      <c r="C53" s="15">
        <f>+Monthly!C280</f>
        <v>1278</v>
      </c>
    </row>
    <row r="54" spans="1:3" x14ac:dyDescent="0.3">
      <c r="A54" t="s">
        <v>209</v>
      </c>
      <c r="B54" s="15">
        <f>+Monthly!B281</f>
        <v>787.04952652999998</v>
      </c>
      <c r="C54" s="15">
        <f>+Monthly!C281</f>
        <v>1093</v>
      </c>
    </row>
    <row r="55" spans="1:3" x14ac:dyDescent="0.3">
      <c r="A55" t="s">
        <v>210</v>
      </c>
      <c r="B55" s="15">
        <f>+Monthly!B282</f>
        <v>902.74536926999997</v>
      </c>
      <c r="C55" s="15">
        <f>+Monthly!C282</f>
        <v>1098</v>
      </c>
    </row>
    <row r="56" spans="1:3" x14ac:dyDescent="0.3">
      <c r="A56" t="s">
        <v>211</v>
      </c>
      <c r="B56" s="15">
        <f>+Monthly!B283</f>
        <v>1048.6663547200001</v>
      </c>
      <c r="C56" s="15">
        <f>+Monthly!C283</f>
        <v>1170</v>
      </c>
    </row>
    <row r="57" spans="1:3" x14ac:dyDescent="0.3">
      <c r="A57" t="s">
        <v>212</v>
      </c>
      <c r="B57" s="15">
        <f>+Monthly!B284</f>
        <v>1163.3230177799999</v>
      </c>
      <c r="C57" s="15">
        <f>+Monthly!C284</f>
        <v>1142</v>
      </c>
    </row>
    <row r="58" spans="1:3" x14ac:dyDescent="0.3">
      <c r="A58" t="s">
        <v>213</v>
      </c>
      <c r="B58" s="15">
        <f>+Monthly!B285</f>
        <v>1554.2616566300001</v>
      </c>
      <c r="C58" s="15">
        <f>+Monthly!C285</f>
        <v>1196</v>
      </c>
    </row>
    <row r="59" spans="1:3" x14ac:dyDescent="0.3">
      <c r="A59" t="s">
        <v>214</v>
      </c>
      <c r="B59" s="15">
        <f>+Monthly!B286</f>
        <v>1681.5325991500001</v>
      </c>
      <c r="C59" s="15">
        <f>+Monthly!C286</f>
        <v>1234</v>
      </c>
    </row>
    <row r="60" spans="1:3" x14ac:dyDescent="0.3">
      <c r="A60" t="s">
        <v>215</v>
      </c>
      <c r="B60" s="15">
        <f>+Monthly!B287</f>
        <v>1716.4273568599999</v>
      </c>
      <c r="C60" s="15">
        <f>+Monthly!C287</f>
        <v>1296</v>
      </c>
    </row>
    <row r="61" spans="1:3" x14ac:dyDescent="0.3">
      <c r="A61" t="s">
        <v>216</v>
      </c>
      <c r="B61" s="15">
        <f>+Monthly!B288</f>
        <v>1753.2687904200002</v>
      </c>
      <c r="C61" s="15">
        <f>+Monthly!C288</f>
        <v>1321</v>
      </c>
    </row>
    <row r="62" spans="1:3" x14ac:dyDescent="0.3">
      <c r="A62" t="s">
        <v>217</v>
      </c>
      <c r="B62" s="15">
        <f>+Monthly!B289</f>
        <v>1854.90933969</v>
      </c>
      <c r="C62" s="15">
        <f>+Monthly!C289</f>
        <v>1377</v>
      </c>
    </row>
    <row r="63" spans="1:3" x14ac:dyDescent="0.3">
      <c r="A63" t="s">
        <v>218</v>
      </c>
      <c r="B63" s="15">
        <f>+Monthly!B290</f>
        <v>2086.6545077300002</v>
      </c>
      <c r="C63" s="15">
        <f>+Monthly!C290</f>
        <v>1382</v>
      </c>
    </row>
    <row r="64" spans="1:3" x14ac:dyDescent="0.3">
      <c r="A64" t="s">
        <v>219</v>
      </c>
      <c r="B64" s="15">
        <f>+Monthly!B291</f>
        <v>2133.37957585</v>
      </c>
      <c r="C64" s="15">
        <f>+Monthly!C291</f>
        <v>1372</v>
      </c>
    </row>
    <row r="65" spans="1:3" x14ac:dyDescent="0.3">
      <c r="A65" t="s">
        <v>220</v>
      </c>
      <c r="B65" s="15">
        <f>+Monthly!B292</f>
        <v>2233.04518267</v>
      </c>
      <c r="C65" s="15">
        <f>+Monthly!C292</f>
        <v>1427</v>
      </c>
    </row>
    <row r="66" spans="1:3" x14ac:dyDescent="0.3">
      <c r="A66" t="s">
        <v>221</v>
      </c>
      <c r="B66" s="15">
        <f>+Monthly!B293</f>
        <v>2243.3452043899997</v>
      </c>
      <c r="C66" s="15">
        <f>+Monthly!C293</f>
        <v>1454</v>
      </c>
    </row>
    <row r="67" spans="1:3" x14ac:dyDescent="0.3">
      <c r="A67" t="s">
        <v>222</v>
      </c>
      <c r="B67" s="15">
        <f>+Monthly!B294</f>
        <v>2259.79694569</v>
      </c>
      <c r="C67" s="15">
        <f>+Monthly!C294</f>
        <v>1503</v>
      </c>
    </row>
    <row r="68" spans="1:3" x14ac:dyDescent="0.3">
      <c r="A68" t="s">
        <v>223</v>
      </c>
      <c r="B68" s="15">
        <f>+Monthly!B295</f>
        <v>2359.2687149000003</v>
      </c>
      <c r="C68" s="15">
        <f>+Monthly!C295</f>
        <v>1548</v>
      </c>
    </row>
    <row r="69" spans="1:3" x14ac:dyDescent="0.3">
      <c r="A69" t="s">
        <v>224</v>
      </c>
      <c r="B69" s="15">
        <f>+Monthly!B296</f>
        <v>2243.8264397399998</v>
      </c>
      <c r="C69" s="15">
        <f>+Monthly!C296</f>
        <v>1508</v>
      </c>
    </row>
    <row r="70" spans="1:3" x14ac:dyDescent="0.3">
      <c r="A70" t="s">
        <v>225</v>
      </c>
      <c r="B70" s="15">
        <f>+Monthly!B297</f>
        <v>2114.9810680599999</v>
      </c>
      <c r="C70" s="15">
        <f>+Monthly!C297</f>
        <v>1474</v>
      </c>
    </row>
    <row r="71" spans="1:3" x14ac:dyDescent="0.3">
      <c r="A71" t="s">
        <v>226</v>
      </c>
      <c r="B71" s="15">
        <f>+Monthly!B298</f>
        <v>2415.5520020900003</v>
      </c>
      <c r="C71" s="15">
        <f>+Monthly!C298</f>
        <v>1491</v>
      </c>
    </row>
    <row r="72" spans="1:3" x14ac:dyDescent="0.3">
      <c r="A72" t="s">
        <v>227</v>
      </c>
      <c r="B72" s="15">
        <f>+Monthly!B299</f>
        <v>2350.7355383399999</v>
      </c>
      <c r="C72" s="15">
        <f>+Monthly!C299</f>
        <v>1487</v>
      </c>
    </row>
    <row r="73" spans="1:3" x14ac:dyDescent="0.3">
      <c r="A73" t="s">
        <v>228</v>
      </c>
      <c r="B73" s="15">
        <f>+Monthly!B300</f>
        <v>2357.4078601599999</v>
      </c>
      <c r="C73" s="15">
        <f>+Monthly!C300</f>
        <v>1490</v>
      </c>
    </row>
    <row r="74" spans="1:3" x14ac:dyDescent="0.3">
      <c r="A74" t="s">
        <v>229</v>
      </c>
      <c r="B74" s="15">
        <f>+Monthly!B301</f>
        <v>2132.7260814300002</v>
      </c>
      <c r="C74" s="15">
        <f>+Monthly!C301</f>
        <v>1508</v>
      </c>
    </row>
    <row r="75" spans="1:3" x14ac:dyDescent="0.3">
      <c r="A75" t="s">
        <v>230</v>
      </c>
      <c r="B75" s="15">
        <f>+Monthly!B302</f>
        <v>2511.50279877</v>
      </c>
      <c r="C75" s="15">
        <f>+Monthly!C302</f>
        <v>1527</v>
      </c>
    </row>
    <row r="76" spans="1:3" x14ac:dyDescent="0.3">
      <c r="A76" t="s">
        <v>231</v>
      </c>
      <c r="B76" s="15">
        <f>+Monthly!B303</f>
        <v>2473.0149811199999</v>
      </c>
      <c r="C76" s="15">
        <f>+Monthly!C303</f>
        <v>1530</v>
      </c>
    </row>
    <row r="77" spans="1:3" x14ac:dyDescent="0.3">
      <c r="A77" t="s">
        <v>232</v>
      </c>
      <c r="B77" s="15">
        <f>+Monthly!B304</f>
        <v>2266.3484991799996</v>
      </c>
      <c r="C77" s="15">
        <f>+Monthly!C304</f>
        <v>1548</v>
      </c>
    </row>
    <row r="78" spans="1:3" x14ac:dyDescent="0.3">
      <c r="A78" t="s">
        <v>233</v>
      </c>
      <c r="B78" s="15">
        <f>+Monthly!B305</f>
        <v>2095.3230972800002</v>
      </c>
      <c r="C78" s="15">
        <f>+Monthly!C305</f>
        <v>1533</v>
      </c>
    </row>
    <row r="79" spans="1:3" x14ac:dyDescent="0.3">
      <c r="A79" t="s">
        <v>234</v>
      </c>
      <c r="B79" s="15">
        <f>+Monthly!B306</f>
        <v>2221.17667979</v>
      </c>
      <c r="C79" s="15">
        <f>+Monthly!C306</f>
        <v>1515</v>
      </c>
    </row>
    <row r="80" spans="1:3" x14ac:dyDescent="0.3">
      <c r="A80" t="s">
        <v>235</v>
      </c>
      <c r="B80" s="15">
        <f>+Monthly!B307</f>
        <v>2245.6310371899999</v>
      </c>
      <c r="C80" s="15">
        <f>+Monthly!C307</f>
        <v>1510</v>
      </c>
    </row>
    <row r="81" spans="1:3" x14ac:dyDescent="0.3">
      <c r="A81" t="s">
        <v>236</v>
      </c>
      <c r="B81" s="15">
        <f>+Monthly!B308</f>
        <v>2525.0063553300001</v>
      </c>
      <c r="C81" s="15">
        <f>+Monthly!C308</f>
        <v>1508</v>
      </c>
    </row>
    <row r="82" spans="1:3" x14ac:dyDescent="0.3">
      <c r="A82" t="s">
        <v>237</v>
      </c>
      <c r="B82" s="15">
        <f>+Monthly!B309</f>
        <v>2616.5416838200003</v>
      </c>
      <c r="C82" s="15">
        <f>+Monthly!C309</f>
        <v>1510</v>
      </c>
    </row>
    <row r="83" spans="1:3" x14ac:dyDescent="0.3">
      <c r="A83" t="s">
        <v>238</v>
      </c>
      <c r="B83" s="15">
        <f>+Monthly!B310</f>
        <v>2654.3233644100001</v>
      </c>
      <c r="C83" s="15">
        <f>+Monthly!C310</f>
        <v>1554</v>
      </c>
    </row>
    <row r="84" spans="1:3" x14ac:dyDescent="0.3">
      <c r="A84" t="s">
        <v>239</v>
      </c>
      <c r="B84" s="15">
        <f>+Monthly!B311</f>
        <v>2543.2925440999998</v>
      </c>
      <c r="C84" s="15">
        <f>+Monthly!C311</f>
        <v>1559</v>
      </c>
    </row>
    <row r="85" spans="1:3" x14ac:dyDescent="0.3">
      <c r="A85" t="s">
        <v>240</v>
      </c>
      <c r="B85" s="15">
        <f>+Monthly!B312</f>
        <v>2568.4965362600001</v>
      </c>
      <c r="C85" s="15">
        <f>+Monthly!C312</f>
        <v>1586</v>
      </c>
    </row>
    <row r="86" spans="1:3" x14ac:dyDescent="0.3">
      <c r="A86" t="s">
        <v>241</v>
      </c>
      <c r="B86" s="15">
        <f>+Monthly!B313</f>
        <v>2880.4114005900001</v>
      </c>
      <c r="C86" s="15">
        <f>+Monthly!C313</f>
        <v>1541</v>
      </c>
    </row>
    <row r="87" spans="1:3" x14ac:dyDescent="0.3">
      <c r="A87" t="s">
        <v>242</v>
      </c>
      <c r="B87" s="15">
        <f>+Monthly!B314</f>
        <v>3078.4087370000002</v>
      </c>
      <c r="C87" s="15">
        <f>+Monthly!C314</f>
        <v>1553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4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376</v>
      </c>
    </row>
    <row r="3" spans="1:3" x14ac:dyDescent="0.3">
      <c r="B3" s="15" t="s">
        <v>378</v>
      </c>
      <c r="C3" s="15" t="s">
        <v>377</v>
      </c>
    </row>
    <row r="4" spans="1:3" x14ac:dyDescent="0.3">
      <c r="A4" t="s">
        <v>112</v>
      </c>
      <c r="B4" s="16">
        <f>+'Data for Figure 20'!B3*100</f>
        <v>4.5440287001368072</v>
      </c>
      <c r="C4" s="16">
        <f>+'Data for Figure 20'!C3*100</f>
        <v>0.23224512421975205</v>
      </c>
    </row>
    <row r="5" spans="1:3" x14ac:dyDescent="0.3">
      <c r="A5" t="s">
        <v>113</v>
      </c>
      <c r="B5" s="16">
        <f>+'Data for Figure 20'!B4*100</f>
        <v>2.224772582171366</v>
      </c>
      <c r="C5" s="16">
        <f>+'Data for Figure 20'!C4*100</f>
        <v>0.36889850210139086</v>
      </c>
    </row>
    <row r="6" spans="1:3" x14ac:dyDescent="0.3">
      <c r="A6" t="s">
        <v>114</v>
      </c>
      <c r="B6" s="16">
        <f>+'Data for Figure 20'!B5*100</f>
        <v>4.5950255281966488</v>
      </c>
      <c r="C6" s="16">
        <f>+'Data for Figure 20'!C5*100</f>
        <v>0.98382517860908736</v>
      </c>
    </row>
    <row r="7" spans="1:3" x14ac:dyDescent="0.3">
      <c r="A7" t="s">
        <v>115</v>
      </c>
      <c r="B7" s="16">
        <f>+'Data for Figure 20'!B6*100</f>
        <v>6.3530286917435133</v>
      </c>
      <c r="C7" s="16">
        <f>+'Data for Figure 20'!C6*100</f>
        <v>0.7144007892923645</v>
      </c>
    </row>
    <row r="8" spans="1:3" x14ac:dyDescent="0.3">
      <c r="A8" t="s">
        <v>116</v>
      </c>
      <c r="B8" s="16">
        <f>+'Data for Figure 20'!B7*100</f>
        <v>2.9775871738046331</v>
      </c>
      <c r="C8" s="16">
        <f>+'Data for Figure 20'!C7*100</f>
        <v>0.60192538183345201</v>
      </c>
    </row>
    <row r="9" spans="1:3" x14ac:dyDescent="0.3">
      <c r="A9" t="s">
        <v>117</v>
      </c>
      <c r="B9" s="16">
        <f>+'Data for Figure 20'!B8*100</f>
        <v>2.4470467912071086</v>
      </c>
      <c r="C9" s="16">
        <f>+'Data for Figure 20'!C8*100</f>
        <v>1.8181908610003552</v>
      </c>
    </row>
    <row r="10" spans="1:3" x14ac:dyDescent="0.3">
      <c r="A10" t="s">
        <v>118</v>
      </c>
      <c r="B10" s="16">
        <f>+'Data for Figure 20'!B9*100</f>
        <v>4.9291039372082883</v>
      </c>
      <c r="C10" s="16">
        <f>+'Data for Figure 20'!C9*100</f>
        <v>1.3465852371398861</v>
      </c>
    </row>
    <row r="11" spans="1:3" x14ac:dyDescent="0.3">
      <c r="A11" t="s">
        <v>119</v>
      </c>
      <c r="B11" s="16">
        <f>+'Data for Figure 20'!B10*100</f>
        <v>3.9797587448871887</v>
      </c>
      <c r="C11" s="16">
        <f>+'Data for Figure 20'!C10*100</f>
        <v>2.7082160702187505</v>
      </c>
    </row>
    <row r="12" spans="1:3" x14ac:dyDescent="0.3">
      <c r="A12" t="s">
        <v>120</v>
      </c>
      <c r="B12" s="16">
        <f>+'Data for Figure 20'!B11*100</f>
        <v>6.6182071380406811</v>
      </c>
      <c r="C12" s="16">
        <f>+'Data for Figure 20'!C11*100</f>
        <v>8.0861631622685106</v>
      </c>
    </row>
    <row r="13" spans="1:3" x14ac:dyDescent="0.3">
      <c r="A13" t="s">
        <v>121</v>
      </c>
      <c r="B13" s="16">
        <f>+'Data for Figure 20'!B12*100</f>
        <v>4.5377860461191499</v>
      </c>
      <c r="C13" s="16">
        <f>+'Data for Figure 20'!C12*100</f>
        <v>1.900947599753845</v>
      </c>
    </row>
    <row r="14" spans="1:3" x14ac:dyDescent="0.3">
      <c r="A14" t="s">
        <v>122</v>
      </c>
      <c r="B14" s="16">
        <f>+'Data for Figure 20'!B13*100</f>
        <v>1.0166442454796658</v>
      </c>
      <c r="C14" s="16">
        <f>+'Data for Figure 20'!C13*100</f>
        <v>5.2211163302855672</v>
      </c>
    </row>
    <row r="15" spans="1:3" x14ac:dyDescent="0.3">
      <c r="A15" t="s">
        <v>123</v>
      </c>
      <c r="B15" s="16">
        <f>+'Data for Figure 20'!B14*100</f>
        <v>0</v>
      </c>
      <c r="C15" s="16">
        <f>+'Data for Figure 20'!C14*100</f>
        <v>3.2321493447139247</v>
      </c>
    </row>
    <row r="16" spans="1:3" x14ac:dyDescent="0.3">
      <c r="A16" t="s">
        <v>124</v>
      </c>
      <c r="B16" s="16">
        <f>+'Data for Figure 20'!B15*100</f>
        <v>0</v>
      </c>
      <c r="C16" s="16">
        <f>+'Data for Figure 20'!C15*100</f>
        <v>5.5987010500971488</v>
      </c>
    </row>
    <row r="17" spans="1:3" x14ac:dyDescent="0.3">
      <c r="A17" t="s">
        <v>125</v>
      </c>
      <c r="B17" s="16">
        <f>+'Data for Figure 20'!B16*100</f>
        <v>0</v>
      </c>
      <c r="C17" s="16">
        <f>+'Data for Figure 20'!C16*100</f>
        <v>0.34910315264935121</v>
      </c>
    </row>
    <row r="18" spans="1:3" x14ac:dyDescent="0.3">
      <c r="A18" t="s">
        <v>126</v>
      </c>
      <c r="B18" s="16">
        <f>+'Data for Figure 20'!B17*100</f>
        <v>0</v>
      </c>
      <c r="C18" s="16">
        <f>+'Data for Figure 20'!C17*100</f>
        <v>0.76552265593844016</v>
      </c>
    </row>
    <row r="19" spans="1:3" x14ac:dyDescent="0.3">
      <c r="A19" t="s">
        <v>379</v>
      </c>
      <c r="B19" s="16">
        <f>+'Data for Figure 20'!B18*100</f>
        <v>0</v>
      </c>
      <c r="C19" s="16">
        <f>+'Data for Figure 20'!C18*100</f>
        <v>1.332620406860358</v>
      </c>
    </row>
    <row r="20" spans="1:3" x14ac:dyDescent="0.3">
      <c r="A20" t="s">
        <v>380</v>
      </c>
      <c r="B20" s="16">
        <f>+'Data for Figure 20'!B19*100</f>
        <v>0</v>
      </c>
      <c r="C20" s="16">
        <f>+'Data for Figure 20'!C19*100</f>
        <v>4.4304062298381401</v>
      </c>
    </row>
    <row r="21" spans="1:3" x14ac:dyDescent="0.3">
      <c r="A21" t="s">
        <v>381</v>
      </c>
      <c r="B21" s="16">
        <f>+'Data for Figure 20'!B20*100</f>
        <v>0</v>
      </c>
      <c r="C21" s="16">
        <f>+'Data for Figure 20'!C20*100</f>
        <v>0.21146585946278795</v>
      </c>
    </row>
    <row r="22" spans="1:3" x14ac:dyDescent="0.3">
      <c r="A22" t="s">
        <v>382</v>
      </c>
      <c r="B22" s="16">
        <f>+'Data for Figure 20'!B21*100</f>
        <v>2.7062018944846442</v>
      </c>
      <c r="C22" s="16">
        <f>+'Data for Figure 20'!C21*100</f>
        <v>1.1547227555200621</v>
      </c>
    </row>
    <row r="23" spans="1:3" x14ac:dyDescent="0.3">
      <c r="A23" t="s">
        <v>383</v>
      </c>
      <c r="B23" s="16">
        <f>+'Data for Figure 20'!B22*100</f>
        <v>0</v>
      </c>
      <c r="C23" s="16">
        <f>+'Data for Figure 20'!C22*100</f>
        <v>0</v>
      </c>
    </row>
    <row r="24" spans="1:3" x14ac:dyDescent="0.3">
      <c r="A24" t="s">
        <v>384</v>
      </c>
      <c r="B24" s="16">
        <f>+'Data for Figure 20'!B23*100</f>
        <v>0</v>
      </c>
      <c r="C24" s="16">
        <f>+'Data for Figure 20'!C23*100</f>
        <v>0</v>
      </c>
    </row>
    <row r="25" spans="1:3" x14ac:dyDescent="0.3">
      <c r="A25" t="s">
        <v>385</v>
      </c>
      <c r="B25" s="16">
        <f>+'Data for Figure 20'!B24*100</f>
        <v>0</v>
      </c>
      <c r="C25" s="16">
        <f>+'Data for Figure 20'!C24*100</f>
        <v>0</v>
      </c>
    </row>
    <row r="26" spans="1:3" x14ac:dyDescent="0.3">
      <c r="A26" t="s">
        <v>386</v>
      </c>
      <c r="B26" s="16">
        <f>+'Data for Figure 20'!B25*100</f>
        <v>0</v>
      </c>
      <c r="C26" s="16">
        <f>+'Data for Figure 20'!C25*100</f>
        <v>0</v>
      </c>
    </row>
    <row r="27" spans="1:3" x14ac:dyDescent="0.3">
      <c r="A27" t="s">
        <v>387</v>
      </c>
      <c r="B27" s="16">
        <f>+'Data for Figure 20'!B26*100</f>
        <v>0</v>
      </c>
      <c r="C27" s="16">
        <f>+'Data for Figure 20'!C26*100</f>
        <v>0</v>
      </c>
    </row>
    <row r="28" spans="1:3" x14ac:dyDescent="0.3">
      <c r="A28" t="s">
        <v>388</v>
      </c>
      <c r="B28" s="16">
        <f>+'Data for Figure 20'!B27*100</f>
        <v>4.9169138472700764</v>
      </c>
      <c r="C28" s="16">
        <f>+'Data for Figure 20'!C27*100</f>
        <v>0.31955119503483664</v>
      </c>
    </row>
    <row r="29" spans="1:3" x14ac:dyDescent="0.3">
      <c r="A29" t="s">
        <v>389</v>
      </c>
      <c r="B29" s="16">
        <f>+'Data for Figure 20'!B28*100</f>
        <v>0</v>
      </c>
      <c r="C29" s="16">
        <f>+'Data for Figure 20'!C28*100</f>
        <v>0</v>
      </c>
    </row>
    <row r="30" spans="1:3" x14ac:dyDescent="0.3">
      <c r="A30" t="s">
        <v>390</v>
      </c>
      <c r="B30" s="16">
        <f>+'Data for Figure 20'!B29*100</f>
        <v>0</v>
      </c>
      <c r="C30" s="16">
        <f>+'Data for Figure 20'!C29*100</f>
        <v>0</v>
      </c>
    </row>
    <row r="31" spans="1:3" x14ac:dyDescent="0.3">
      <c r="A31" t="s">
        <v>391</v>
      </c>
      <c r="B31" s="16">
        <f>+'Data for Figure 20'!B30*100</f>
        <v>0</v>
      </c>
      <c r="C31" s="16">
        <f>+'Data for Figure 20'!C30*100</f>
        <v>1.5874841108779094</v>
      </c>
    </row>
    <row r="32" spans="1:3" x14ac:dyDescent="0.3">
      <c r="A32" t="s">
        <v>392</v>
      </c>
      <c r="B32" s="16">
        <f>+'Data for Figure 20'!B31*100</f>
        <v>0</v>
      </c>
      <c r="C32" s="16">
        <f>+'Data for Figure 20'!C31*100</f>
        <v>2.4102518859167041</v>
      </c>
    </row>
    <row r="33" spans="1:3" x14ac:dyDescent="0.3">
      <c r="A33" t="s">
        <v>393</v>
      </c>
      <c r="B33" s="16">
        <f>+'Data for Figure 20'!B32*100</f>
        <v>0</v>
      </c>
      <c r="C33" s="16">
        <f>+'Data for Figure 20'!C32*100</f>
        <v>2.4102518859167041</v>
      </c>
    </row>
    <row r="34" spans="1:3" x14ac:dyDescent="0.3">
      <c r="A34" t="s">
        <v>394</v>
      </c>
      <c r="B34" s="16">
        <f>+'Data for Figure 20'!B33*100</f>
        <v>0</v>
      </c>
      <c r="C34" s="16">
        <f>+'Data for Figure 20'!C33*100</f>
        <v>4.8205037718334083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395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decomposition'!B3*100</f>
        <v>-3.5349363714363924</v>
      </c>
      <c r="C4" s="15"/>
    </row>
    <row r="5" spans="1:3" x14ac:dyDescent="0.3">
      <c r="A5" t="s">
        <v>70</v>
      </c>
      <c r="B5" s="16">
        <f>+'Annex 3 - BC decomposition'!B4*100</f>
        <v>-0.34469843005169032</v>
      </c>
      <c r="C5" s="15"/>
    </row>
    <row r="6" spans="1:3" x14ac:dyDescent="0.3">
      <c r="A6" t="s">
        <v>71</v>
      </c>
      <c r="B6" s="16">
        <f>+'Annex 3 - BC decomposition'!B5*100</f>
        <v>-3.8847425820340287E-2</v>
      </c>
      <c r="C6" s="15"/>
    </row>
    <row r="7" spans="1:3" x14ac:dyDescent="0.3">
      <c r="A7" t="s">
        <v>72</v>
      </c>
      <c r="B7" s="16">
        <f>+'Annex 3 - BC decomposition'!B6*100</f>
        <v>-2.207024802286031</v>
      </c>
      <c r="C7" s="15"/>
    </row>
    <row r="8" spans="1:3" x14ac:dyDescent="0.3">
      <c r="A8" t="s">
        <v>73</v>
      </c>
      <c r="B8" s="16">
        <f>+'Annex 3 - BC decomposition'!B7*100</f>
        <v>-2.8689659675531538</v>
      </c>
      <c r="C8" s="15"/>
    </row>
    <row r="9" spans="1:3" x14ac:dyDescent="0.3">
      <c r="A9" t="s">
        <v>74</v>
      </c>
      <c r="B9" s="16">
        <f>+'Annex 3 - BC decomposition'!B8*100</f>
        <v>2.2004500731467993</v>
      </c>
      <c r="C9" s="15"/>
    </row>
    <row r="10" spans="1:3" x14ac:dyDescent="0.3">
      <c r="A10" t="s">
        <v>75</v>
      </c>
      <c r="B10" s="16">
        <f>+'Annex 3 - BC decomposition'!B9*100</f>
        <v>-3.7860548548687145</v>
      </c>
      <c r="C10" s="15"/>
    </row>
    <row r="11" spans="1:3" x14ac:dyDescent="0.3">
      <c r="A11" t="s">
        <v>76</v>
      </c>
      <c r="B11" s="16">
        <f>+'Annex 3 - BC decomposition'!B10*100</f>
        <v>-0.30628380177198933</v>
      </c>
      <c r="C11" s="15"/>
    </row>
    <row r="12" spans="1:3" x14ac:dyDescent="0.3">
      <c r="A12" t="s">
        <v>77</v>
      </c>
      <c r="B12" s="16">
        <f>+'Annex 3 - BC decomposition'!B11*100</f>
        <v>-2.1686072745297991</v>
      </c>
      <c r="C12" s="15"/>
    </row>
    <row r="13" spans="1:3" x14ac:dyDescent="0.3">
      <c r="A13" t="s">
        <v>78</v>
      </c>
      <c r="B13" s="16">
        <f>+'Annex 3 - BC decomposition'!B12*100</f>
        <v>-0.18088993590652039</v>
      </c>
      <c r="C13" s="15"/>
    </row>
    <row r="14" spans="1:3" x14ac:dyDescent="0.3">
      <c r="A14" t="s">
        <v>79</v>
      </c>
      <c r="B14" s="16">
        <f>+'Annex 3 - BC decomposition'!B13*100</f>
        <v>-0.36680525870867242</v>
      </c>
      <c r="C14" s="15"/>
    </row>
    <row r="15" spans="1:3" x14ac:dyDescent="0.3">
      <c r="A15" t="s">
        <v>80</v>
      </c>
      <c r="B15" s="16">
        <f>+'Annex 3 - BC decomposition'!B14*100</f>
        <v>2.4909232312062377</v>
      </c>
      <c r="C15" s="15"/>
    </row>
    <row r="16" spans="1:3" x14ac:dyDescent="0.3">
      <c r="A16" t="s">
        <v>81</v>
      </c>
      <c r="B16" s="16">
        <f>+'Annex 3 - BC decomposition'!B15*100</f>
        <v>-2.2010862011313441</v>
      </c>
      <c r="C16" s="15"/>
    </row>
    <row r="17" spans="1:3" x14ac:dyDescent="0.3">
      <c r="A17" t="s">
        <v>82</v>
      </c>
      <c r="B17" s="16">
        <f>+'Annex 3 - BC decomposition'!B16*100</f>
        <v>-1.6730330581489923</v>
      </c>
      <c r="C17" s="15"/>
    </row>
    <row r="18" spans="1:3" x14ac:dyDescent="0.3">
      <c r="A18" t="s">
        <v>83</v>
      </c>
      <c r="B18" s="16">
        <f>+'Annex 3 - BC decomposition'!B17*100</f>
        <v>-1.202861177353862</v>
      </c>
      <c r="C18" s="15"/>
    </row>
    <row r="19" spans="1:3" x14ac:dyDescent="0.3">
      <c r="A19" t="s">
        <v>84</v>
      </c>
      <c r="B19" s="16">
        <f>+'Annex 3 - BC decomposition'!B18*100</f>
        <v>0.69264235174889255</v>
      </c>
      <c r="C19" s="15"/>
    </row>
    <row r="20" spans="1:3" x14ac:dyDescent="0.3">
      <c r="A20" t="s">
        <v>85</v>
      </c>
      <c r="B20" s="16">
        <f>+'Annex 3 - BC decomposition'!B19*100</f>
        <v>2.0495293271249899</v>
      </c>
      <c r="C20" s="15"/>
    </row>
    <row r="21" spans="1:3" x14ac:dyDescent="0.3">
      <c r="A21" t="s">
        <v>86</v>
      </c>
      <c r="B21" s="16">
        <f>+'Annex 3 - BC decomposition'!B20*100</f>
        <v>0.11289990360940222</v>
      </c>
      <c r="C21" s="15"/>
    </row>
    <row r="22" spans="1:3" x14ac:dyDescent="0.3">
      <c r="A22" t="s">
        <v>87</v>
      </c>
      <c r="B22" s="16">
        <f>+'Annex 3 - BC decomposition'!B21*100</f>
        <v>-0.95419165119058447</v>
      </c>
      <c r="C22" s="15"/>
    </row>
    <row r="23" spans="1:3" x14ac:dyDescent="0.3">
      <c r="A23" t="s">
        <v>88</v>
      </c>
      <c r="B23" s="16">
        <f>+'Annex 3 - BC decomposition'!B22*100</f>
        <v>-2.0081612331336598</v>
      </c>
      <c r="C23" s="15"/>
    </row>
    <row r="24" spans="1:3" x14ac:dyDescent="0.3">
      <c r="A24" t="s">
        <v>89</v>
      </c>
      <c r="B24" s="16">
        <f>+'Annex 3 - BC decomposition'!B23*100</f>
        <v>0.17428074091946641</v>
      </c>
      <c r="C24" s="15"/>
    </row>
    <row r="25" spans="1:3" x14ac:dyDescent="0.3">
      <c r="A25" t="s">
        <v>90</v>
      </c>
      <c r="B25" s="16">
        <f>+'Annex 3 - BC decomposition'!B24*100</f>
        <v>-0.32778443201102969</v>
      </c>
      <c r="C25" s="15"/>
    </row>
    <row r="26" spans="1:3" x14ac:dyDescent="0.3">
      <c r="A26" t="s">
        <v>91</v>
      </c>
      <c r="B26" s="16">
        <f>+'Annex 3 - BC decomposition'!B25*100</f>
        <v>0.24750605862238656</v>
      </c>
      <c r="C26" s="15"/>
    </row>
    <row r="27" spans="1:3" x14ac:dyDescent="0.3">
      <c r="A27" t="s">
        <v>92</v>
      </c>
      <c r="B27" s="16">
        <f>+'Annex 3 - BC decomposition'!B26*100</f>
        <v>6.0044885378673554</v>
      </c>
      <c r="C27" s="15"/>
    </row>
    <row r="28" spans="1:3" x14ac:dyDescent="0.3">
      <c r="A28" t="s">
        <v>93</v>
      </c>
      <c r="B28" s="16">
        <f>+'Annex 3 - BC decomposition'!B27*100</f>
        <v>-0.28314073234461529</v>
      </c>
      <c r="C28" s="15"/>
    </row>
    <row r="29" spans="1:3" x14ac:dyDescent="0.3">
      <c r="A29" t="s">
        <v>94</v>
      </c>
      <c r="B29" s="16">
        <f>+'Annex 3 - BC decomposition'!B28*100</f>
        <v>-0.7853694011698158</v>
      </c>
      <c r="C29" s="15"/>
    </row>
    <row r="30" spans="1:3" x14ac:dyDescent="0.3">
      <c r="A30" t="s">
        <v>95</v>
      </c>
      <c r="B30" s="16">
        <f>+'Annex 3 - BC decomposition'!B29*100</f>
        <v>2.2393860080989545</v>
      </c>
      <c r="C30" s="15"/>
    </row>
    <row r="31" spans="1:3" x14ac:dyDescent="0.3">
      <c r="A31" t="s">
        <v>96</v>
      </c>
      <c r="B31" s="16">
        <f>+'Annex 3 - BC decomposition'!B30*100</f>
        <v>-0.43783057522776003</v>
      </c>
      <c r="C31" s="15"/>
    </row>
    <row r="32" spans="1:3" x14ac:dyDescent="0.3">
      <c r="A32" t="s">
        <v>97</v>
      </c>
      <c r="B32" s="16">
        <f>+'Annex 3 - BC decomposition'!B31*100</f>
        <v>3.5574867117502129E-2</v>
      </c>
      <c r="C32" s="15"/>
    </row>
    <row r="33" spans="1:3" x14ac:dyDescent="0.3">
      <c r="A33" t="s">
        <v>98</v>
      </c>
      <c r="B33" s="16">
        <f>+'Annex 3 - BC decomposition'!B32*100</f>
        <v>-5.009186945890004E-2</v>
      </c>
      <c r="C33" s="15"/>
    </row>
    <row r="34" spans="1:3" x14ac:dyDescent="0.3">
      <c r="A34" t="s">
        <v>99</v>
      </c>
      <c r="B34" s="16">
        <f>+'Annex 3 - BC decomposition'!B33*100</f>
        <v>1.9421070590560738</v>
      </c>
      <c r="C34" s="15"/>
    </row>
    <row r="35" spans="1:3" x14ac:dyDescent="0.3">
      <c r="A35" t="s">
        <v>100</v>
      </c>
      <c r="B35" s="16">
        <f>+'Annex 3 - BC decomposition'!B34*100</f>
        <v>-5.5587716396656486</v>
      </c>
      <c r="C35" s="15"/>
    </row>
    <row r="36" spans="1:3" x14ac:dyDescent="0.3">
      <c r="A36" t="s">
        <v>101</v>
      </c>
      <c r="B36" s="16">
        <f>+'Annex 3 - BC decomposition'!B35*100</f>
        <v>-0.55003495709323169</v>
      </c>
      <c r="C36" s="15"/>
    </row>
    <row r="37" spans="1:3" x14ac:dyDescent="0.3">
      <c r="A37" t="s">
        <v>102</v>
      </c>
      <c r="B37" s="16">
        <f>+'Annex 3 - BC decomposition'!B36*100</f>
        <v>0.54597615630621599</v>
      </c>
      <c r="C37" s="15"/>
    </row>
    <row r="38" spans="1:3" x14ac:dyDescent="0.3">
      <c r="A38" t="s">
        <v>103</v>
      </c>
      <c r="B38" s="16">
        <f>+'Annex 3 - BC decomposition'!B37*100</f>
        <v>-0.8208811664641612</v>
      </c>
      <c r="C38" s="15"/>
    </row>
    <row r="39" spans="1:3" x14ac:dyDescent="0.3">
      <c r="A39" t="s">
        <v>104</v>
      </c>
      <c r="B39" s="16">
        <f>+'Annex 3 - BC decomposition'!B38*100</f>
        <v>-1.4661662490197447</v>
      </c>
      <c r="C39" s="15"/>
    </row>
    <row r="40" spans="1:3" x14ac:dyDescent="0.3">
      <c r="A40" t="s">
        <v>105</v>
      </c>
      <c r="B40" s="16">
        <f>+'Annex 3 - BC decomposition'!B39*100</f>
        <v>0.44432687985826791</v>
      </c>
      <c r="C40" s="15"/>
    </row>
    <row r="41" spans="1:3" x14ac:dyDescent="0.3">
      <c r="A41" t="s">
        <v>106</v>
      </c>
      <c r="B41" s="16">
        <f>+'Annex 3 - BC decomposition'!B40*100</f>
        <v>2.9272724517021564</v>
      </c>
      <c r="C41" s="15"/>
    </row>
    <row r="42" spans="1:3" x14ac:dyDescent="0.3">
      <c r="A42" t="s">
        <v>107</v>
      </c>
      <c r="B42" s="16">
        <f>+'Annex 3 - BC decomposition'!B41*100</f>
        <v>-1.5510175151657903</v>
      </c>
      <c r="C42" s="15"/>
    </row>
    <row r="43" spans="1:3" x14ac:dyDescent="0.3">
      <c r="A43" t="s">
        <v>108</v>
      </c>
      <c r="B43" s="16">
        <f>+'Annex 3 - BC decomposition'!B42*100</f>
        <v>0.35992819149859995</v>
      </c>
      <c r="C43" s="15"/>
    </row>
    <row r="44" spans="1:3" x14ac:dyDescent="0.3">
      <c r="A44" t="s">
        <v>109</v>
      </c>
      <c r="B44" s="16">
        <f>+'Annex 3 - BC decomposition'!B43*100</f>
        <v>-0.14106891592366652</v>
      </c>
      <c r="C44" s="15"/>
    </row>
    <row r="45" spans="1:3" x14ac:dyDescent="0.3">
      <c r="A45" t="s">
        <v>110</v>
      </c>
      <c r="B45" s="16">
        <f>+'Annex 3 - BC decomposition'!B44*100</f>
        <v>5.7081642287667265</v>
      </c>
      <c r="C45" s="15"/>
    </row>
    <row r="46" spans="1:3" x14ac:dyDescent="0.3">
      <c r="A46" t="s">
        <v>111</v>
      </c>
      <c r="B46" s="16">
        <f>+'Annex 3 - BC decomposition'!B45*100</f>
        <v>-6.1365303481287636</v>
      </c>
      <c r="C46" s="15"/>
    </row>
    <row r="47" spans="1:3" x14ac:dyDescent="0.3">
      <c r="A47" t="s">
        <v>112</v>
      </c>
      <c r="B47" s="16">
        <f>+'Annex 3 - BC decomposition'!B46*100</f>
        <v>1.1796180098206335</v>
      </c>
      <c r="C47" s="15"/>
    </row>
    <row r="48" spans="1:3" x14ac:dyDescent="0.3">
      <c r="A48" t="s">
        <v>113</v>
      </c>
      <c r="B48" s="16">
        <f>+'Annex 3 - BC decomposition'!B47*100</f>
        <v>-1.9689839154910853</v>
      </c>
      <c r="C48" s="15"/>
    </row>
    <row r="49" spans="1:3" x14ac:dyDescent="0.3">
      <c r="A49" t="s">
        <v>114</v>
      </c>
      <c r="B49" s="16">
        <f>+'Annex 3 - BC decomposition'!B48*100</f>
        <v>0.40960247750988776</v>
      </c>
      <c r="C49" s="15"/>
    </row>
    <row r="50" spans="1:3" x14ac:dyDescent="0.3">
      <c r="A50" t="s">
        <v>115</v>
      </c>
      <c r="B50" s="16">
        <f>+'Annex 3 - BC decomposition'!B49*100</f>
        <v>0.61765585625295949</v>
      </c>
      <c r="C50" s="15"/>
    </row>
    <row r="51" spans="1:3" x14ac:dyDescent="0.3">
      <c r="A51" t="s">
        <v>116</v>
      </c>
      <c r="B51" s="16">
        <f>+'Annex 3 - BC decomposition'!B50*100</f>
        <v>1.3545558011171681</v>
      </c>
      <c r="C51" s="15"/>
    </row>
    <row r="52" spans="1:3" x14ac:dyDescent="0.3">
      <c r="A52" t="s">
        <v>117</v>
      </c>
      <c r="B52" s="16">
        <f>+'Annex 3 - BC decomposition'!B51*100</f>
        <v>-1.7654175256292866</v>
      </c>
      <c r="C52" s="15"/>
    </row>
    <row r="53" spans="1:3" x14ac:dyDescent="0.3">
      <c r="A53" t="s">
        <v>118</v>
      </c>
      <c r="B53" s="16">
        <f>+'Annex 3 - BC decomposition'!B52*100</f>
        <v>1.1997770062363775</v>
      </c>
      <c r="C53" s="15"/>
    </row>
    <row r="54" spans="1:3" x14ac:dyDescent="0.3">
      <c r="A54" t="s">
        <v>119</v>
      </c>
      <c r="B54" s="16">
        <f>+'Annex 3 - BC decomposition'!B53*100</f>
        <v>2.4013454444035141</v>
      </c>
      <c r="C54" s="15"/>
    </row>
    <row r="55" spans="1:3" x14ac:dyDescent="0.3">
      <c r="A55" t="s">
        <v>120</v>
      </c>
      <c r="B55" s="16">
        <f>+'Annex 3 - BC decomposition'!B54*100</f>
        <v>1.4296091417445533</v>
      </c>
      <c r="C55" s="15"/>
    </row>
    <row r="56" spans="1:3" x14ac:dyDescent="0.3">
      <c r="A56" t="s">
        <v>121</v>
      </c>
      <c r="B56" s="16">
        <f>+'Annex 3 - BC decomposition'!B55*100</f>
        <v>0.80982938356870404</v>
      </c>
      <c r="C56" s="15"/>
    </row>
    <row r="57" spans="1:3" x14ac:dyDescent="0.3">
      <c r="A57" t="s">
        <v>122</v>
      </c>
      <c r="B57" s="16">
        <f>+'Annex 3 - BC decomposition'!B56*100</f>
        <v>2.4751251190804608</v>
      </c>
      <c r="C57" s="15"/>
    </row>
    <row r="58" spans="1:3" x14ac:dyDescent="0.3">
      <c r="A58" t="s">
        <v>123</v>
      </c>
      <c r="B58" s="16">
        <f>+'Annex 3 - BC decomposition'!B57*100</f>
        <v>0.86856371202421456</v>
      </c>
      <c r="C58" s="15"/>
    </row>
    <row r="59" spans="1:3" x14ac:dyDescent="0.3">
      <c r="A59" t="s">
        <v>124</v>
      </c>
      <c r="B59" s="16">
        <f>+'Annex 3 - BC decomposition'!B58*100</f>
        <v>-1.9646124244928787</v>
      </c>
      <c r="C59" s="15"/>
    </row>
    <row r="60" spans="1:3" x14ac:dyDescent="0.3">
      <c r="A60" t="s">
        <v>125</v>
      </c>
      <c r="B60" s="16">
        <f>+'Annex 3 - BC decomposition'!B59*100</f>
        <v>0.19256569059988848</v>
      </c>
      <c r="C60" s="15"/>
    </row>
    <row r="61" spans="1:3" x14ac:dyDescent="0.3">
      <c r="A61" t="s">
        <v>126</v>
      </c>
      <c r="B61" s="16">
        <f>+'Annex 3 - BC decomposition'!B60*100</f>
        <v>5.5364431758305122</v>
      </c>
      <c r="C61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61"/>
  <sheetViews>
    <sheetView workbookViewId="0">
      <selection activeCell="F26" sqref="F26"/>
    </sheetView>
  </sheetViews>
  <sheetFormatPr defaultColWidth="9" defaultRowHeight="15.6" x14ac:dyDescent="0.3"/>
  <sheetData>
    <row r="1" spans="1:3" x14ac:dyDescent="0.3">
      <c r="A1" t="s">
        <v>65</v>
      </c>
      <c r="B1" t="s">
        <v>397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decomposition'!D3*100</f>
        <v>0</v>
      </c>
      <c r="C4" s="15"/>
    </row>
    <row r="5" spans="1:3" x14ac:dyDescent="0.3">
      <c r="A5" t="s">
        <v>70</v>
      </c>
      <c r="B5" s="16">
        <f>+'Annex 3 - BC decomposition'!D4*100</f>
        <v>0</v>
      </c>
      <c r="C5" s="15"/>
    </row>
    <row r="6" spans="1:3" x14ac:dyDescent="0.3">
      <c r="A6" t="s">
        <v>71</v>
      </c>
      <c r="B6" s="16">
        <f>+'Annex 3 - BC decomposition'!D5*100</f>
        <v>0</v>
      </c>
      <c r="C6" s="15"/>
    </row>
    <row r="7" spans="1:3" x14ac:dyDescent="0.3">
      <c r="A7" t="s">
        <v>72</v>
      </c>
      <c r="B7" s="16">
        <f>+'Annex 3 - BC decomposition'!D6*100</f>
        <v>0</v>
      </c>
      <c r="C7" s="15"/>
    </row>
    <row r="8" spans="1:3" x14ac:dyDescent="0.3">
      <c r="A8" t="s">
        <v>73</v>
      </c>
      <c r="B8" s="16">
        <f>+'Annex 3 - BC decomposition'!D7*100</f>
        <v>0</v>
      </c>
      <c r="C8" s="15"/>
    </row>
    <row r="9" spans="1:3" x14ac:dyDescent="0.3">
      <c r="A9" t="s">
        <v>74</v>
      </c>
      <c r="B9" s="16">
        <f>+'Annex 3 - BC decomposition'!D8*100</f>
        <v>0</v>
      </c>
      <c r="C9" s="15"/>
    </row>
    <row r="10" spans="1:3" x14ac:dyDescent="0.3">
      <c r="A10" t="s">
        <v>75</v>
      </c>
      <c r="B10" s="16">
        <f>+'Annex 3 - BC decomposition'!D9*100</f>
        <v>0</v>
      </c>
      <c r="C10" s="15"/>
    </row>
    <row r="11" spans="1:3" x14ac:dyDescent="0.3">
      <c r="A11" t="s">
        <v>76</v>
      </c>
      <c r="B11" s="16">
        <f>+'Annex 3 - BC decomposition'!D10*100</f>
        <v>0</v>
      </c>
      <c r="C11" s="15"/>
    </row>
    <row r="12" spans="1:3" x14ac:dyDescent="0.3">
      <c r="A12" t="s">
        <v>77</v>
      </c>
      <c r="B12" s="16">
        <f>+'Annex 3 - BC decomposition'!D11*100</f>
        <v>0</v>
      </c>
      <c r="C12" s="15"/>
    </row>
    <row r="13" spans="1:3" x14ac:dyDescent="0.3">
      <c r="A13" t="s">
        <v>78</v>
      </c>
      <c r="B13" s="16">
        <f>+'Annex 3 - BC decomposition'!D12*100</f>
        <v>0</v>
      </c>
      <c r="C13" s="15"/>
    </row>
    <row r="14" spans="1:3" x14ac:dyDescent="0.3">
      <c r="A14" t="s">
        <v>79</v>
      </c>
      <c r="B14" s="16">
        <f>+'Annex 3 - BC decomposition'!D13*100</f>
        <v>0</v>
      </c>
      <c r="C14" s="15"/>
    </row>
    <row r="15" spans="1:3" x14ac:dyDescent="0.3">
      <c r="A15" t="s">
        <v>80</v>
      </c>
      <c r="B15" s="16">
        <f>+'Annex 3 - BC decomposition'!D14*100</f>
        <v>0</v>
      </c>
      <c r="C15" s="15"/>
    </row>
    <row r="16" spans="1:3" x14ac:dyDescent="0.3">
      <c r="A16" t="s">
        <v>81</v>
      </c>
      <c r="B16" s="16">
        <f>+'Annex 3 - BC decomposition'!D15*100</f>
        <v>0</v>
      </c>
      <c r="C16" s="15"/>
    </row>
    <row r="17" spans="1:3" x14ac:dyDescent="0.3">
      <c r="A17" t="s">
        <v>82</v>
      </c>
      <c r="B17" s="16">
        <f>+'Annex 3 - BC decomposition'!D16*100</f>
        <v>0</v>
      </c>
      <c r="C17" s="15"/>
    </row>
    <row r="18" spans="1:3" x14ac:dyDescent="0.3">
      <c r="A18" t="s">
        <v>83</v>
      </c>
      <c r="B18" s="16">
        <f>+'Annex 3 - BC decomposition'!D17*100</f>
        <v>0</v>
      </c>
      <c r="C18" s="15"/>
    </row>
    <row r="19" spans="1:3" x14ac:dyDescent="0.3">
      <c r="A19" t="s">
        <v>84</v>
      </c>
      <c r="B19" s="16">
        <f>+'Annex 3 - BC decomposition'!D18*100</f>
        <v>0</v>
      </c>
      <c r="C19" s="15"/>
    </row>
    <row r="20" spans="1:3" x14ac:dyDescent="0.3">
      <c r="A20" t="s">
        <v>85</v>
      </c>
      <c r="B20" s="16">
        <f>+'Annex 3 - BC decomposition'!D19*100</f>
        <v>0</v>
      </c>
      <c r="C20" s="15"/>
    </row>
    <row r="21" spans="1:3" x14ac:dyDescent="0.3">
      <c r="A21" t="s">
        <v>86</v>
      </c>
      <c r="B21" s="16">
        <f>+'Annex 3 - BC decomposition'!D20*100</f>
        <v>0</v>
      </c>
      <c r="C21" s="15"/>
    </row>
    <row r="22" spans="1:3" x14ac:dyDescent="0.3">
      <c r="A22" t="s">
        <v>87</v>
      </c>
      <c r="B22" s="16">
        <f>+'Annex 3 - BC decomposition'!D21*100</f>
        <v>0</v>
      </c>
      <c r="C22" s="15"/>
    </row>
    <row r="23" spans="1:3" x14ac:dyDescent="0.3">
      <c r="A23" t="s">
        <v>88</v>
      </c>
      <c r="B23" s="16">
        <f>+'Annex 3 - BC decomposition'!D22*100</f>
        <v>0</v>
      </c>
      <c r="C23" s="15"/>
    </row>
    <row r="24" spans="1:3" x14ac:dyDescent="0.3">
      <c r="A24" t="s">
        <v>89</v>
      </c>
      <c r="B24" s="16">
        <f>+'Annex 3 - BC decomposition'!D23*100</f>
        <v>0</v>
      </c>
      <c r="C24" s="15"/>
    </row>
    <row r="25" spans="1:3" x14ac:dyDescent="0.3">
      <c r="A25" t="s">
        <v>90</v>
      </c>
      <c r="B25" s="16">
        <f>+'Annex 3 - BC decomposition'!D24*100</f>
        <v>0</v>
      </c>
      <c r="C25" s="15"/>
    </row>
    <row r="26" spans="1:3" x14ac:dyDescent="0.3">
      <c r="A26" t="s">
        <v>91</v>
      </c>
      <c r="B26" s="16">
        <f>+'Annex 3 - BC decomposition'!D25*100</f>
        <v>0</v>
      </c>
      <c r="C26" s="15"/>
    </row>
    <row r="27" spans="1:3" x14ac:dyDescent="0.3">
      <c r="A27" t="s">
        <v>92</v>
      </c>
      <c r="B27" s="16">
        <f>+'Annex 3 - BC decomposition'!D26*100</f>
        <v>0</v>
      </c>
      <c r="C27" s="15"/>
    </row>
    <row r="28" spans="1:3" x14ac:dyDescent="0.3">
      <c r="A28" t="s">
        <v>93</v>
      </c>
      <c r="B28" s="16">
        <f>+'Annex 3 - BC decomposition'!D27*100</f>
        <v>0</v>
      </c>
      <c r="C28" s="15"/>
    </row>
    <row r="29" spans="1:3" x14ac:dyDescent="0.3">
      <c r="A29" t="s">
        <v>94</v>
      </c>
      <c r="B29" s="16">
        <f>+'Annex 3 - BC decomposition'!D28*100</f>
        <v>0</v>
      </c>
      <c r="C29" s="15"/>
    </row>
    <row r="30" spans="1:3" x14ac:dyDescent="0.3">
      <c r="A30" t="s">
        <v>95</v>
      </c>
      <c r="B30" s="16">
        <f>+'Annex 3 - BC decomposition'!D29*100</f>
        <v>0</v>
      </c>
      <c r="C30" s="15"/>
    </row>
    <row r="31" spans="1:3" x14ac:dyDescent="0.3">
      <c r="A31" t="s">
        <v>96</v>
      </c>
      <c r="B31" s="16">
        <f>+'Annex 3 - BC decomposition'!D30*100</f>
        <v>0</v>
      </c>
      <c r="C31" s="15"/>
    </row>
    <row r="32" spans="1:3" x14ac:dyDescent="0.3">
      <c r="A32" t="s">
        <v>97</v>
      </c>
      <c r="B32" s="16">
        <f>+'Annex 3 - BC decomposition'!D31*100</f>
        <v>0</v>
      </c>
      <c r="C32" s="15"/>
    </row>
    <row r="33" spans="1:3" x14ac:dyDescent="0.3">
      <c r="A33" t="s">
        <v>98</v>
      </c>
      <c r="B33" s="16">
        <f>+'Annex 3 - BC decomposition'!D32*100</f>
        <v>0</v>
      </c>
      <c r="C33" s="15"/>
    </row>
    <row r="34" spans="1:3" x14ac:dyDescent="0.3">
      <c r="A34" t="s">
        <v>99</v>
      </c>
      <c r="B34" s="16">
        <f>+'Annex 3 - BC decomposition'!D33*100</f>
        <v>0</v>
      </c>
      <c r="C34" s="15"/>
    </row>
    <row r="35" spans="1:3" x14ac:dyDescent="0.3">
      <c r="A35" t="s">
        <v>100</v>
      </c>
      <c r="B35" s="16">
        <f>+'Annex 3 - BC decomposition'!D34*100</f>
        <v>0</v>
      </c>
      <c r="C35" s="15"/>
    </row>
    <row r="36" spans="1:3" x14ac:dyDescent="0.3">
      <c r="A36" t="s">
        <v>101</v>
      </c>
      <c r="B36" s="16">
        <f>+'Annex 3 - BC decomposition'!D35*100</f>
        <v>0</v>
      </c>
      <c r="C36" s="15"/>
    </row>
    <row r="37" spans="1:3" x14ac:dyDescent="0.3">
      <c r="A37" t="s">
        <v>102</v>
      </c>
      <c r="B37" s="16">
        <f>+'Annex 3 - BC decomposition'!D36*100</f>
        <v>0</v>
      </c>
      <c r="C37" s="15"/>
    </row>
    <row r="38" spans="1:3" x14ac:dyDescent="0.3">
      <c r="A38" t="s">
        <v>103</v>
      </c>
      <c r="B38" s="16">
        <f>+'Annex 3 - BC decomposition'!D37*100</f>
        <v>0</v>
      </c>
      <c r="C38" s="15"/>
    </row>
    <row r="39" spans="1:3" x14ac:dyDescent="0.3">
      <c r="A39" t="s">
        <v>104</v>
      </c>
      <c r="B39" s="16">
        <f>+'Annex 3 - BC decomposition'!D38*100</f>
        <v>0</v>
      </c>
      <c r="C39" s="15"/>
    </row>
    <row r="40" spans="1:3" x14ac:dyDescent="0.3">
      <c r="A40" t="s">
        <v>105</v>
      </c>
      <c r="B40" s="16">
        <f>+'Annex 3 - BC decomposition'!D39*100</f>
        <v>0</v>
      </c>
      <c r="C40" s="15"/>
    </row>
    <row r="41" spans="1:3" x14ac:dyDescent="0.3">
      <c r="A41" t="s">
        <v>106</v>
      </c>
      <c r="B41" s="16">
        <f>+'Annex 3 - BC decomposition'!D40*100</f>
        <v>0</v>
      </c>
      <c r="C41" s="15"/>
    </row>
    <row r="42" spans="1:3" x14ac:dyDescent="0.3">
      <c r="A42" t="s">
        <v>107</v>
      </c>
      <c r="B42" s="16">
        <f>+'Annex 3 - BC decomposition'!D41*100</f>
        <v>0</v>
      </c>
      <c r="C42" s="15"/>
    </row>
    <row r="43" spans="1:3" x14ac:dyDescent="0.3">
      <c r="A43" t="s">
        <v>108</v>
      </c>
      <c r="B43" s="16">
        <f>+'Annex 3 - BC decomposition'!D42*100</f>
        <v>0</v>
      </c>
      <c r="C43" s="15"/>
    </row>
    <row r="44" spans="1:3" x14ac:dyDescent="0.3">
      <c r="A44" t="s">
        <v>109</v>
      </c>
      <c r="B44" s="16">
        <f>+'Annex 3 - BC decomposition'!D43*100</f>
        <v>0</v>
      </c>
      <c r="C44" s="15"/>
    </row>
    <row r="45" spans="1:3" x14ac:dyDescent="0.3">
      <c r="A45" t="s">
        <v>110</v>
      </c>
      <c r="B45" s="16">
        <f>+'Annex 3 - BC decomposition'!D44*100</f>
        <v>0</v>
      </c>
      <c r="C45" s="15"/>
    </row>
    <row r="46" spans="1:3" x14ac:dyDescent="0.3">
      <c r="A46" t="s">
        <v>111</v>
      </c>
      <c r="B46" s="16">
        <f>+'Annex 3 - BC decomposition'!D45*100</f>
        <v>1.7154488154662095</v>
      </c>
      <c r="C46" s="15"/>
    </row>
    <row r="47" spans="1:3" x14ac:dyDescent="0.3">
      <c r="A47" t="s">
        <v>112</v>
      </c>
      <c r="B47" s="16">
        <f>+'Annex 3 - BC decomposition'!D46*100</f>
        <v>2.6557611889902635</v>
      </c>
      <c r="C47" s="15"/>
    </row>
    <row r="48" spans="1:3" x14ac:dyDescent="0.3">
      <c r="A48" t="s">
        <v>113</v>
      </c>
      <c r="B48" s="16">
        <f>+'Annex 3 - BC decomposition'!D47*100</f>
        <v>4.5870500822758817</v>
      </c>
      <c r="C48" s="15"/>
    </row>
    <row r="49" spans="1:3" x14ac:dyDescent="0.3">
      <c r="A49" t="s">
        <v>114</v>
      </c>
      <c r="B49" s="16">
        <f>+'Annex 3 - BC decomposition'!D48*100</f>
        <v>0.6424605276970099</v>
      </c>
      <c r="C49" s="15"/>
    </row>
    <row r="50" spans="1:3" x14ac:dyDescent="0.3">
      <c r="A50" t="s">
        <v>115</v>
      </c>
      <c r="B50" s="16">
        <f>+'Annex 3 - BC decomposition'!D49*100</f>
        <v>2.8595535444378042</v>
      </c>
      <c r="C50" s="15"/>
    </row>
    <row r="51" spans="1:3" x14ac:dyDescent="0.3">
      <c r="A51" t="s">
        <v>116</v>
      </c>
      <c r="B51" s="16">
        <f>+'Annex 3 - BC decomposition'!D50*100</f>
        <v>4.8328223785645026</v>
      </c>
      <c r="C51" s="15"/>
    </row>
    <row r="52" spans="1:3" x14ac:dyDescent="0.3">
      <c r="A52" t="s">
        <v>117</v>
      </c>
      <c r="B52" s="16">
        <f>+'Annex 3 - BC decomposition'!D51*100</f>
        <v>1.3622624744100835</v>
      </c>
      <c r="C52" s="15"/>
    </row>
    <row r="53" spans="1:3" x14ac:dyDescent="0.3">
      <c r="A53" t="s">
        <v>118</v>
      </c>
      <c r="B53" s="16">
        <f>+'Annex 3 - BC decomposition'!D52*100</f>
        <v>-0.21463560686433014</v>
      </c>
      <c r="C53" s="15"/>
    </row>
    <row r="54" spans="1:3" x14ac:dyDescent="0.3">
      <c r="A54" t="s">
        <v>119</v>
      </c>
      <c r="B54" s="16">
        <f>+'Annex 3 - BC decomposition'!D53*100</f>
        <v>1.3633984692553418</v>
      </c>
      <c r="C54" s="15"/>
    </row>
    <row r="55" spans="1:3" x14ac:dyDescent="0.3">
      <c r="A55" t="s">
        <v>120</v>
      </c>
      <c r="B55" s="16">
        <f>+'Annex 3 - BC decomposition'!D54*100</f>
        <v>2.5326615171198803</v>
      </c>
      <c r="C55" s="15"/>
    </row>
    <row r="56" spans="1:3" x14ac:dyDescent="0.3">
      <c r="A56" t="s">
        <v>121</v>
      </c>
      <c r="B56" s="16">
        <f>+'Annex 3 - BC decomposition'!D55*100</f>
        <v>2.0034684376201097</v>
      </c>
      <c r="C56" s="15"/>
    </row>
    <row r="57" spans="1:3" x14ac:dyDescent="0.3">
      <c r="A57" t="s">
        <v>122</v>
      </c>
      <c r="B57" s="16">
        <f>+'Annex 3 - BC decomposition'!D56*100</f>
        <v>0.30653913480956085</v>
      </c>
      <c r="C57" s="15"/>
    </row>
    <row r="58" spans="1:3" x14ac:dyDescent="0.3">
      <c r="A58" t="s">
        <v>123</v>
      </c>
      <c r="B58" s="16">
        <f>+'Annex 3 - BC decomposition'!D57*100</f>
        <v>-4.7172621413631131</v>
      </c>
      <c r="C58" s="15"/>
    </row>
    <row r="59" spans="1:3" x14ac:dyDescent="0.3">
      <c r="A59" t="s">
        <v>124</v>
      </c>
      <c r="B59" s="16">
        <f>+'Annex 3 - BC decomposition'!D58*100</f>
        <v>-2.4872860967527251</v>
      </c>
      <c r="C59" s="15"/>
    </row>
    <row r="60" spans="1:3" x14ac:dyDescent="0.3">
      <c r="A60" t="s">
        <v>125</v>
      </c>
      <c r="B60" s="16">
        <f>+'Annex 3 - BC decomposition'!D59*100</f>
        <v>-1.2865966858204403</v>
      </c>
      <c r="C60" s="15"/>
    </row>
    <row r="61" spans="1:3" x14ac:dyDescent="0.3">
      <c r="A61" t="s">
        <v>126</v>
      </c>
      <c r="B61" s="16">
        <f>+'Annex 3 - BC decomposition'!D60*100</f>
        <v>4.4400569684708016</v>
      </c>
      <c r="C61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398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decomposition'!C3*100</f>
        <v>-0.97575822391373168</v>
      </c>
      <c r="C4" s="15"/>
    </row>
    <row r="5" spans="1:3" x14ac:dyDescent="0.3">
      <c r="A5" t="s">
        <v>70</v>
      </c>
      <c r="B5" s="16">
        <f>+'Annex 3 - BC decomposition'!C4*100</f>
        <v>-1.180797848726312</v>
      </c>
      <c r="C5" s="15"/>
    </row>
    <row r="6" spans="1:3" x14ac:dyDescent="0.3">
      <c r="A6" t="s">
        <v>71</v>
      </c>
      <c r="B6" s="16">
        <f>+'Annex 3 - BC decomposition'!C5*100</f>
        <v>5.0392561529788109</v>
      </c>
      <c r="C6" s="15"/>
    </row>
    <row r="7" spans="1:3" x14ac:dyDescent="0.3">
      <c r="A7" t="s">
        <v>72</v>
      </c>
      <c r="B7" s="16">
        <f>+'Annex 3 - BC decomposition'!C6*100</f>
        <v>3.2663508100972836</v>
      </c>
      <c r="C7" s="15"/>
    </row>
    <row r="8" spans="1:3" x14ac:dyDescent="0.3">
      <c r="A8" t="s">
        <v>73</v>
      </c>
      <c r="B8" s="16">
        <f>+'Annex 3 - BC decomposition'!C7*100</f>
        <v>-1.6482997626294904</v>
      </c>
      <c r="C8" s="15"/>
    </row>
    <row r="9" spans="1:3" x14ac:dyDescent="0.3">
      <c r="A9" t="s">
        <v>74</v>
      </c>
      <c r="B9" s="16">
        <f>+'Annex 3 - BC decomposition'!C8*100</f>
        <v>3.8164115239588821</v>
      </c>
      <c r="C9" s="15"/>
    </row>
    <row r="10" spans="1:3" x14ac:dyDescent="0.3">
      <c r="A10" t="s">
        <v>75</v>
      </c>
      <c r="B10" s="16">
        <f>+'Annex 3 - BC decomposition'!C9*100</f>
        <v>-7.1937788334711454</v>
      </c>
      <c r="C10" s="15"/>
    </row>
    <row r="11" spans="1:3" x14ac:dyDescent="0.3">
      <c r="A11" t="s">
        <v>76</v>
      </c>
      <c r="B11" s="16">
        <f>+'Annex 3 - BC decomposition'!C10*100</f>
        <v>8.2458692387188748</v>
      </c>
      <c r="C11" s="15"/>
    </row>
    <row r="12" spans="1:3" x14ac:dyDescent="0.3">
      <c r="A12" t="s">
        <v>77</v>
      </c>
      <c r="B12" s="16">
        <f>+'Annex 3 - BC decomposition'!C11*100</f>
        <v>-4.9426419271409197</v>
      </c>
      <c r="C12" s="15"/>
    </row>
    <row r="13" spans="1:3" x14ac:dyDescent="0.3">
      <c r="A13" t="s">
        <v>78</v>
      </c>
      <c r="B13" s="16">
        <f>+'Annex 3 - BC decomposition'!C12*100</f>
        <v>-3.1114787800427468</v>
      </c>
      <c r="C13" s="15"/>
    </row>
    <row r="14" spans="1:3" x14ac:dyDescent="0.3">
      <c r="A14" t="s">
        <v>79</v>
      </c>
      <c r="B14" s="16">
        <f>+'Annex 3 - BC decomposition'!C13*100</f>
        <v>0.18920370135837661</v>
      </c>
      <c r="C14" s="15"/>
    </row>
    <row r="15" spans="1:3" x14ac:dyDescent="0.3">
      <c r="A15" t="s">
        <v>80</v>
      </c>
      <c r="B15" s="16">
        <f>+'Annex 3 - BC decomposition'!C14*100</f>
        <v>2.9057342437878466</v>
      </c>
      <c r="C15" s="15"/>
    </row>
    <row r="16" spans="1:3" x14ac:dyDescent="0.3">
      <c r="A16" t="s">
        <v>81</v>
      </c>
      <c r="B16" s="16">
        <f>+'Annex 3 - BC decomposition'!C15*100</f>
        <v>14.068983416629319</v>
      </c>
      <c r="C16" s="15"/>
    </row>
    <row r="17" spans="1:3" x14ac:dyDescent="0.3">
      <c r="A17" t="s">
        <v>82</v>
      </c>
      <c r="B17" s="16">
        <f>+'Annex 3 - BC decomposition'!C16*100</f>
        <v>-5.4114208449465142</v>
      </c>
      <c r="C17" s="15"/>
    </row>
    <row r="18" spans="1:3" x14ac:dyDescent="0.3">
      <c r="A18" t="s">
        <v>83</v>
      </c>
      <c r="B18" s="16">
        <f>+'Annex 3 - BC decomposition'!C17*100</f>
        <v>8.8572512903325276</v>
      </c>
      <c r="C18" s="15"/>
    </row>
    <row r="19" spans="1:3" x14ac:dyDescent="0.3">
      <c r="A19" t="s">
        <v>84</v>
      </c>
      <c r="B19" s="16">
        <f>+'Annex 3 - BC decomposition'!C18*100</f>
        <v>3.4585061266696702</v>
      </c>
      <c r="C19" s="15"/>
    </row>
    <row r="20" spans="1:3" x14ac:dyDescent="0.3">
      <c r="A20" t="s">
        <v>85</v>
      </c>
      <c r="B20" s="16">
        <f>+'Annex 3 - BC decomposition'!C19*100</f>
        <v>-0.82185925214608868</v>
      </c>
      <c r="C20" s="15"/>
    </row>
    <row r="21" spans="1:3" x14ac:dyDescent="0.3">
      <c r="A21" t="s">
        <v>86</v>
      </c>
      <c r="B21" s="16">
        <f>+'Annex 3 - BC decomposition'!C20*100</f>
        <v>-5.331649698287757</v>
      </c>
      <c r="C21" s="15"/>
    </row>
    <row r="22" spans="1:3" x14ac:dyDescent="0.3">
      <c r="A22" t="s">
        <v>87</v>
      </c>
      <c r="B22" s="16">
        <f>+'Annex 3 - BC decomposition'!C21*100</f>
        <v>-2.695122781504149</v>
      </c>
      <c r="C22" s="15"/>
    </row>
    <row r="23" spans="1:3" x14ac:dyDescent="0.3">
      <c r="A23" t="s">
        <v>88</v>
      </c>
      <c r="B23" s="16">
        <f>+'Annex 3 - BC decomposition'!C22*100</f>
        <v>-1.2022087575882519</v>
      </c>
      <c r="C23" s="15"/>
    </row>
    <row r="24" spans="1:3" x14ac:dyDescent="0.3">
      <c r="A24" t="s">
        <v>89</v>
      </c>
      <c r="B24" s="16">
        <f>+'Annex 3 - BC decomposition'!C23*100</f>
        <v>-2.2898788003108739</v>
      </c>
      <c r="C24" s="15"/>
    </row>
    <row r="25" spans="1:3" x14ac:dyDescent="0.3">
      <c r="A25" t="s">
        <v>90</v>
      </c>
      <c r="B25" s="16">
        <f>+'Annex 3 - BC decomposition'!C24*100</f>
        <v>1.8394477831792932</v>
      </c>
      <c r="C25" s="15"/>
    </row>
    <row r="26" spans="1:3" x14ac:dyDescent="0.3">
      <c r="A26" t="s">
        <v>91</v>
      </c>
      <c r="B26" s="16">
        <f>+'Annex 3 - BC decomposition'!C25*100</f>
        <v>32.012168464929424</v>
      </c>
      <c r="C26" s="15"/>
    </row>
    <row r="27" spans="1:3" x14ac:dyDescent="0.3">
      <c r="A27" t="s">
        <v>92</v>
      </c>
      <c r="B27" s="16">
        <f>+'Annex 3 - BC decomposition'!C26*100</f>
        <v>20.504765669897548</v>
      </c>
      <c r="C27" s="15"/>
    </row>
    <row r="28" spans="1:3" x14ac:dyDescent="0.3">
      <c r="A28" t="s">
        <v>93</v>
      </c>
      <c r="B28" s="16">
        <f>+'Annex 3 - BC decomposition'!C27*100</f>
        <v>8.4771466406599441</v>
      </c>
      <c r="C28" s="15"/>
    </row>
    <row r="29" spans="1:3" x14ac:dyDescent="0.3">
      <c r="A29" t="s">
        <v>94</v>
      </c>
      <c r="B29" s="16">
        <f>+'Annex 3 - BC decomposition'!C28*100</f>
        <v>12.487329059166989</v>
      </c>
      <c r="C29" s="15"/>
    </row>
    <row r="30" spans="1:3" x14ac:dyDescent="0.3">
      <c r="A30" t="s">
        <v>95</v>
      </c>
      <c r="B30" s="16">
        <f>+'Annex 3 - BC decomposition'!C29*100</f>
        <v>-2.1864064297584198</v>
      </c>
      <c r="C30" s="15"/>
    </row>
    <row r="31" spans="1:3" x14ac:dyDescent="0.3">
      <c r="A31" t="s">
        <v>96</v>
      </c>
      <c r="B31" s="16">
        <f>+'Annex 3 - BC decomposition'!C30*100</f>
        <v>-11.334511972109439</v>
      </c>
      <c r="C31" s="15"/>
    </row>
    <row r="32" spans="1:3" x14ac:dyDescent="0.3">
      <c r="A32" t="s">
        <v>97</v>
      </c>
      <c r="B32" s="16">
        <f>+'Annex 3 - BC decomposition'!C31*100</f>
        <v>1.8135999054701455</v>
      </c>
      <c r="C32" s="15"/>
    </row>
    <row r="33" spans="1:3" x14ac:dyDescent="0.3">
      <c r="A33" t="s">
        <v>98</v>
      </c>
      <c r="B33" s="16">
        <f>+'Annex 3 - BC decomposition'!C32*100</f>
        <v>3.8178810921958135</v>
      </c>
      <c r="C33" s="15"/>
    </row>
    <row r="34" spans="1:3" x14ac:dyDescent="0.3">
      <c r="A34" t="s">
        <v>99</v>
      </c>
      <c r="B34" s="16">
        <f>+'Annex 3 - BC decomposition'!C33*100</f>
        <v>6.9956038551364816</v>
      </c>
      <c r="C34" s="15"/>
    </row>
    <row r="35" spans="1:3" x14ac:dyDescent="0.3">
      <c r="A35" t="s">
        <v>100</v>
      </c>
      <c r="B35" s="16">
        <f>+'Annex 3 - BC decomposition'!C34*100</f>
        <v>-15.482126138354992</v>
      </c>
      <c r="C35" s="15"/>
    </row>
    <row r="36" spans="1:3" x14ac:dyDescent="0.3">
      <c r="A36" t="s">
        <v>101</v>
      </c>
      <c r="B36" s="16">
        <f>+'Annex 3 - BC decomposition'!C35*100</f>
        <v>-7.0147216066226799</v>
      </c>
      <c r="C36" s="15"/>
    </row>
    <row r="37" spans="1:3" x14ac:dyDescent="0.3">
      <c r="A37" t="s">
        <v>102</v>
      </c>
      <c r="B37" s="16">
        <f>+'Annex 3 - BC decomposition'!C36*100</f>
        <v>-0.29241567723070344</v>
      </c>
      <c r="C37" s="15"/>
    </row>
    <row r="38" spans="1:3" x14ac:dyDescent="0.3">
      <c r="A38" t="s">
        <v>103</v>
      </c>
      <c r="B38" s="16">
        <f>+'Annex 3 - BC decomposition'!C37*100</f>
        <v>3.0610295227911553</v>
      </c>
      <c r="C38" s="15"/>
    </row>
    <row r="39" spans="1:3" x14ac:dyDescent="0.3">
      <c r="A39" t="s">
        <v>104</v>
      </c>
      <c r="B39" s="16">
        <f>+'Annex 3 - BC decomposition'!C38*100</f>
        <v>0.64765459729148012</v>
      </c>
      <c r="C39" s="15"/>
    </row>
    <row r="40" spans="1:3" x14ac:dyDescent="0.3">
      <c r="A40" t="s">
        <v>105</v>
      </c>
      <c r="B40" s="16">
        <f>+'Annex 3 - BC decomposition'!C39*100</f>
        <v>-2.8139207815462992</v>
      </c>
      <c r="C40" s="15"/>
    </row>
    <row r="41" spans="1:3" x14ac:dyDescent="0.3">
      <c r="A41" t="s">
        <v>106</v>
      </c>
      <c r="B41" s="16">
        <f>+'Annex 3 - BC decomposition'!C40*100</f>
        <v>-2.01153303203728</v>
      </c>
      <c r="C41" s="15"/>
    </row>
    <row r="42" spans="1:3" x14ac:dyDescent="0.3">
      <c r="A42" t="s">
        <v>107</v>
      </c>
      <c r="B42" s="16">
        <f>+'Annex 3 - BC decomposition'!C41*100</f>
        <v>-2.8922782502126863</v>
      </c>
      <c r="C42" s="15"/>
    </row>
    <row r="43" spans="1:3" x14ac:dyDescent="0.3">
      <c r="A43" t="s">
        <v>108</v>
      </c>
      <c r="B43" s="16">
        <f>+'Annex 3 - BC decomposition'!C42*100</f>
        <v>-4.2487183054677287</v>
      </c>
      <c r="C43" s="15"/>
    </row>
    <row r="44" spans="1:3" x14ac:dyDescent="0.3">
      <c r="A44" t="s">
        <v>109</v>
      </c>
      <c r="B44" s="16">
        <f>+'Annex 3 - BC decomposition'!C43*100</f>
        <v>3.5142321687250693</v>
      </c>
      <c r="C44" s="15"/>
    </row>
    <row r="45" spans="1:3" x14ac:dyDescent="0.3">
      <c r="A45" t="s">
        <v>110</v>
      </c>
      <c r="B45" s="16">
        <f>+'Annex 3 - BC decomposition'!C44*100</f>
        <v>-0.35207930242494434</v>
      </c>
      <c r="C45" s="15"/>
    </row>
    <row r="46" spans="1:3" x14ac:dyDescent="0.3">
      <c r="A46" t="s">
        <v>111</v>
      </c>
      <c r="B46" s="16">
        <f>+'Annex 3 - BC decomposition'!C45*100</f>
        <v>37.244904392088273</v>
      </c>
      <c r="C46" s="15"/>
    </row>
    <row r="47" spans="1:3" x14ac:dyDescent="0.3">
      <c r="A47" t="s">
        <v>112</v>
      </c>
      <c r="B47" s="16">
        <f>+'Annex 3 - BC decomposition'!C46*100</f>
        <v>-1.5573773389065542</v>
      </c>
      <c r="C47" s="15"/>
    </row>
    <row r="48" spans="1:3" x14ac:dyDescent="0.3">
      <c r="A48" t="s">
        <v>113</v>
      </c>
      <c r="B48" s="16">
        <f>+'Annex 3 - BC decomposition'!C47*100</f>
        <v>-6.6119591367605963</v>
      </c>
      <c r="C48" s="15"/>
    </row>
    <row r="49" spans="1:3" x14ac:dyDescent="0.3">
      <c r="A49" t="s">
        <v>114</v>
      </c>
      <c r="B49" s="16">
        <f>+'Annex 3 - BC decomposition'!C48*100</f>
        <v>-2.8361486582259787</v>
      </c>
      <c r="C49" s="15"/>
    </row>
    <row r="50" spans="1:3" x14ac:dyDescent="0.3">
      <c r="A50" t="s">
        <v>115</v>
      </c>
      <c r="B50" s="16">
        <f>+'Annex 3 - BC decomposition'!C49*100</f>
        <v>-9.7150136513965322</v>
      </c>
      <c r="C50" s="15"/>
    </row>
    <row r="51" spans="1:3" x14ac:dyDescent="0.3">
      <c r="A51" t="s">
        <v>116</v>
      </c>
      <c r="B51" s="16">
        <f>+'Annex 3 - BC decomposition'!C50*100</f>
        <v>-4.4681354825985276</v>
      </c>
      <c r="C51" s="15"/>
    </row>
    <row r="52" spans="1:3" x14ac:dyDescent="0.3">
      <c r="A52" t="s">
        <v>117</v>
      </c>
      <c r="B52" s="16">
        <f>+'Annex 3 - BC decomposition'!C51*100</f>
        <v>-1.7654758590220481</v>
      </c>
      <c r="C52" s="15"/>
    </row>
    <row r="53" spans="1:3" x14ac:dyDescent="0.3">
      <c r="A53" t="s">
        <v>118</v>
      </c>
      <c r="B53" s="16">
        <f>+'Annex 3 - BC decomposition'!C52*100</f>
        <v>4.5221628297379315</v>
      </c>
      <c r="C53" s="15"/>
    </row>
    <row r="54" spans="1:3" x14ac:dyDescent="0.3">
      <c r="A54" t="s">
        <v>119</v>
      </c>
      <c r="B54" s="16">
        <f>+'Annex 3 - BC decomposition'!C53*100</f>
        <v>-6.4952907638787121</v>
      </c>
      <c r="C54" s="15"/>
    </row>
    <row r="55" spans="1:3" x14ac:dyDescent="0.3">
      <c r="A55" t="s">
        <v>120</v>
      </c>
      <c r="B55" s="16">
        <f>+'Annex 3 - BC decomposition'!C54*100</f>
        <v>-3.0163058075375258</v>
      </c>
      <c r="C55" s="15"/>
    </row>
    <row r="56" spans="1:3" x14ac:dyDescent="0.3">
      <c r="A56" t="s">
        <v>121</v>
      </c>
      <c r="B56" s="16">
        <f>+'Annex 3 - BC decomposition'!C55*100</f>
        <v>-1.0105017003207908</v>
      </c>
      <c r="C56" s="15"/>
    </row>
    <row r="57" spans="1:3" x14ac:dyDescent="0.3">
      <c r="A57" t="s">
        <v>122</v>
      </c>
      <c r="B57" s="16">
        <f>+'Annex 3 - BC decomposition'!C56*100</f>
        <v>-1.3500392154880341</v>
      </c>
      <c r="C57" s="15"/>
    </row>
    <row r="58" spans="1:3" x14ac:dyDescent="0.3">
      <c r="A58" t="s">
        <v>123</v>
      </c>
      <c r="B58" s="16">
        <f>+'Annex 3 - BC decomposition'!C57*100</f>
        <v>1.4190514180743929</v>
      </c>
      <c r="C58" s="15"/>
    </row>
    <row r="59" spans="1:3" x14ac:dyDescent="0.3">
      <c r="A59" t="s">
        <v>124</v>
      </c>
      <c r="B59" s="16">
        <f>+'Annex 3 - BC decomposition'!C58*100</f>
        <v>4.3177778675676759</v>
      </c>
      <c r="C59" s="15"/>
    </row>
    <row r="60" spans="1:3" x14ac:dyDescent="0.3">
      <c r="A60" t="s">
        <v>125</v>
      </c>
      <c r="B60" s="16">
        <f>+'Annex 3 - BC decomposition'!C59*100</f>
        <v>0.40478534148653023</v>
      </c>
      <c r="C60" s="15"/>
    </row>
    <row r="61" spans="1:3" x14ac:dyDescent="0.3">
      <c r="A61" t="s">
        <v>126</v>
      </c>
      <c r="B61" s="16">
        <f>+'Annex 3 - BC decomposition'!C60*100</f>
        <v>-3.3257488288619532</v>
      </c>
      <c r="C61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399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decomposition'!F3*100</f>
        <v>-2.0553666878215275</v>
      </c>
      <c r="C4" s="15"/>
    </row>
    <row r="5" spans="1:3" x14ac:dyDescent="0.3">
      <c r="A5" t="s">
        <v>70</v>
      </c>
      <c r="B5" s="16">
        <f>+'Annex 3 - BC decomposition'!F4*100</f>
        <v>0.18453933659904609</v>
      </c>
      <c r="C5" s="15"/>
    </row>
    <row r="6" spans="1:3" x14ac:dyDescent="0.3">
      <c r="A6" t="s">
        <v>71</v>
      </c>
      <c r="B6" s="16">
        <f>+'Annex 3 - BC decomposition'!F5*100</f>
        <v>0.43143434405871484</v>
      </c>
      <c r="C6" s="15"/>
    </row>
    <row r="7" spans="1:3" x14ac:dyDescent="0.3">
      <c r="A7" t="s">
        <v>72</v>
      </c>
      <c r="B7" s="16">
        <f>+'Annex 3 - BC decomposition'!F6*100</f>
        <v>0.90929086384016478</v>
      </c>
      <c r="C7" s="15"/>
    </row>
    <row r="8" spans="1:3" x14ac:dyDescent="0.3">
      <c r="A8" t="s">
        <v>73</v>
      </c>
      <c r="B8" s="16">
        <f>+'Annex 3 - BC decomposition'!F7*100</f>
        <v>-0.72643488120210653</v>
      </c>
      <c r="C8" s="15"/>
    </row>
    <row r="9" spans="1:3" x14ac:dyDescent="0.3">
      <c r="A9" t="s">
        <v>74</v>
      </c>
      <c r="B9" s="16">
        <f>+'Annex 3 - BC decomposition'!F8*100</f>
        <v>3.4362991052971692</v>
      </c>
      <c r="C9" s="15"/>
    </row>
    <row r="10" spans="1:3" x14ac:dyDescent="0.3">
      <c r="A10" t="s">
        <v>75</v>
      </c>
      <c r="B10" s="16">
        <f>+'Annex 3 - BC decomposition'!F9*100</f>
        <v>-3.9148348146063605</v>
      </c>
      <c r="C10" s="15"/>
    </row>
    <row r="11" spans="1:3" x14ac:dyDescent="0.3">
      <c r="A11" t="s">
        <v>76</v>
      </c>
      <c r="B11" s="16">
        <f>+'Annex 3 - BC decomposition'!F10*100</f>
        <v>1.6749424713459278</v>
      </c>
      <c r="C11" s="15"/>
    </row>
    <row r="12" spans="1:3" x14ac:dyDescent="0.3">
      <c r="A12" t="s">
        <v>77</v>
      </c>
      <c r="B12" s="16">
        <f>+'Annex 3 - BC decomposition'!F11*100</f>
        <v>-3.270454389293409</v>
      </c>
      <c r="C12" s="15"/>
    </row>
    <row r="13" spans="1:3" x14ac:dyDescent="0.3">
      <c r="A13" t="s">
        <v>78</v>
      </c>
      <c r="B13" s="16">
        <f>+'Annex 3 - BC decomposition'!F12*100</f>
        <v>1.5151118338536773</v>
      </c>
      <c r="C13" s="15"/>
    </row>
    <row r="14" spans="1:3" x14ac:dyDescent="0.3">
      <c r="A14" t="s">
        <v>79</v>
      </c>
      <c r="B14" s="16">
        <f>+'Annex 3 - BC decomposition'!F13*100</f>
        <v>-0.83889920343794278</v>
      </c>
      <c r="C14" s="15"/>
    </row>
    <row r="15" spans="1:3" x14ac:dyDescent="0.3">
      <c r="A15" t="s">
        <v>80</v>
      </c>
      <c r="B15" s="16">
        <f>+'Annex 3 - BC decomposition'!F14*100</f>
        <v>3.2728187856940929</v>
      </c>
      <c r="C15" s="15"/>
    </row>
    <row r="16" spans="1:3" x14ac:dyDescent="0.3">
      <c r="A16" t="s">
        <v>81</v>
      </c>
      <c r="B16" s="16">
        <f>+'Annex 3 - BC decomposition'!F15*100</f>
        <v>-2.6184688984168396</v>
      </c>
      <c r="C16" s="15"/>
    </row>
    <row r="17" spans="1:3" x14ac:dyDescent="0.3">
      <c r="A17" t="s">
        <v>82</v>
      </c>
      <c r="B17" s="16">
        <f>+'Annex 3 - BC decomposition'!F16*100</f>
        <v>-1.430011173875481</v>
      </c>
      <c r="C17" s="15"/>
    </row>
    <row r="18" spans="1:3" x14ac:dyDescent="0.3">
      <c r="A18" t="s">
        <v>83</v>
      </c>
      <c r="B18" s="16">
        <f>+'Annex 3 - BC decomposition'!F17*100</f>
        <v>-2.4279418803010793</v>
      </c>
      <c r="C18" s="15"/>
    </row>
    <row r="19" spans="1:3" x14ac:dyDescent="0.3">
      <c r="A19" t="s">
        <v>84</v>
      </c>
      <c r="B19" s="16">
        <f>+'Annex 3 - BC decomposition'!F18*100</f>
        <v>-0.94657357854504021</v>
      </c>
      <c r="C19" s="15"/>
    </row>
    <row r="20" spans="1:3" x14ac:dyDescent="0.3">
      <c r="A20" t="s">
        <v>85</v>
      </c>
      <c r="B20" s="16">
        <f>+'Annex 3 - BC decomposition'!F19*100</f>
        <v>1.3933088400671603</v>
      </c>
      <c r="C20" s="15"/>
    </row>
    <row r="21" spans="1:3" x14ac:dyDescent="0.3">
      <c r="A21" t="s">
        <v>86</v>
      </c>
      <c r="B21" s="16">
        <f>+'Annex 3 - BC decomposition'!F20*100</f>
        <v>-1.0998061614394192</v>
      </c>
      <c r="C21" s="15"/>
    </row>
    <row r="22" spans="1:3" x14ac:dyDescent="0.3">
      <c r="A22" t="s">
        <v>87</v>
      </c>
      <c r="B22" s="16">
        <f>+'Annex 3 - BC decomposition'!F21*100</f>
        <v>1.2820322956321115</v>
      </c>
      <c r="C22" s="15"/>
    </row>
    <row r="23" spans="1:3" x14ac:dyDescent="0.3">
      <c r="A23" t="s">
        <v>88</v>
      </c>
      <c r="B23" s="16">
        <f>+'Annex 3 - BC decomposition'!F22*100</f>
        <v>-0.79264207044783264</v>
      </c>
      <c r="C23" s="15"/>
    </row>
    <row r="24" spans="1:3" x14ac:dyDescent="0.3">
      <c r="A24" t="s">
        <v>89</v>
      </c>
      <c r="B24" s="16">
        <f>+'Annex 3 - BC decomposition'!F23*100</f>
        <v>-0.86807822050698757</v>
      </c>
      <c r="C24" s="15"/>
    </row>
    <row r="25" spans="1:3" x14ac:dyDescent="0.3">
      <c r="A25" t="s">
        <v>90</v>
      </c>
      <c r="B25" s="16">
        <f>+'Annex 3 - BC decomposition'!F24*100</f>
        <v>-1.7901160662722904</v>
      </c>
      <c r="C25" s="15"/>
    </row>
    <row r="26" spans="1:3" x14ac:dyDescent="0.3">
      <c r="A26" t="s">
        <v>91</v>
      </c>
      <c r="B26" s="16">
        <f>+'Annex 3 - BC decomposition'!F25*100</f>
        <v>1.7394691324986029</v>
      </c>
      <c r="C26" s="15"/>
    </row>
    <row r="27" spans="1:3" x14ac:dyDescent="0.3">
      <c r="A27" t="s">
        <v>92</v>
      </c>
      <c r="B27" s="16">
        <f>+'Annex 3 - BC decomposition'!F26*100</f>
        <v>0.26295390613531311</v>
      </c>
      <c r="C27" s="15"/>
    </row>
    <row r="28" spans="1:3" x14ac:dyDescent="0.3">
      <c r="A28" t="s">
        <v>93</v>
      </c>
      <c r="B28" s="16">
        <f>+'Annex 3 - BC decomposition'!F27*100</f>
        <v>0.51274180103548506</v>
      </c>
      <c r="C28" s="15"/>
    </row>
    <row r="29" spans="1:3" x14ac:dyDescent="0.3">
      <c r="A29" t="s">
        <v>94</v>
      </c>
      <c r="B29" s="16">
        <f>+'Annex 3 - BC decomposition'!F28*100</f>
        <v>1.5348491318616277</v>
      </c>
      <c r="C29" s="15"/>
    </row>
    <row r="30" spans="1:3" x14ac:dyDescent="0.3">
      <c r="A30" t="s">
        <v>95</v>
      </c>
      <c r="B30" s="16">
        <f>+'Annex 3 - BC decomposition'!F29*100</f>
        <v>-1.1780184702077825</v>
      </c>
      <c r="C30" s="15"/>
    </row>
    <row r="31" spans="1:3" x14ac:dyDescent="0.3">
      <c r="A31" t="s">
        <v>96</v>
      </c>
      <c r="B31" s="16">
        <f>+'Annex 3 - BC decomposition'!F30*100</f>
        <v>-7.0294648241750468E-2</v>
      </c>
      <c r="C31" s="15"/>
    </row>
    <row r="32" spans="1:3" x14ac:dyDescent="0.3">
      <c r="A32" t="s">
        <v>97</v>
      </c>
      <c r="B32" s="16">
        <f>+'Annex 3 - BC decomposition'!F31*100</f>
        <v>0.19852972489714932</v>
      </c>
      <c r="C32" s="15"/>
    </row>
    <row r="33" spans="1:3" x14ac:dyDescent="0.3">
      <c r="A33" t="s">
        <v>98</v>
      </c>
      <c r="B33" s="16">
        <f>+'Annex 3 - BC decomposition'!F32*100</f>
        <v>-3.4959297605603123</v>
      </c>
      <c r="C33" s="15"/>
    </row>
    <row r="34" spans="1:3" x14ac:dyDescent="0.3">
      <c r="A34" t="s">
        <v>99</v>
      </c>
      <c r="B34" s="16">
        <f>+'Annex 3 - BC decomposition'!F33*100</f>
        <v>-0.57750173109288871</v>
      </c>
      <c r="C34" s="15"/>
    </row>
    <row r="35" spans="1:3" x14ac:dyDescent="0.3">
      <c r="A35" t="s">
        <v>100</v>
      </c>
      <c r="B35" s="16">
        <f>+'Annex 3 - BC decomposition'!F34*100</f>
        <v>-0.83080260657051319</v>
      </c>
      <c r="C35" s="15"/>
    </row>
    <row r="36" spans="1:3" x14ac:dyDescent="0.3">
      <c r="A36" t="s">
        <v>101</v>
      </c>
      <c r="B36" s="16">
        <f>+'Annex 3 - BC decomposition'!F35*100</f>
        <v>1.864846199209555E-2</v>
      </c>
      <c r="C36" s="15"/>
    </row>
    <row r="37" spans="1:3" x14ac:dyDescent="0.3">
      <c r="A37" t="s">
        <v>102</v>
      </c>
      <c r="B37" s="16">
        <f>+'Annex 3 - BC decomposition'!F36*100</f>
        <v>-0.41773343328695978</v>
      </c>
      <c r="C37" s="15"/>
    </row>
    <row r="38" spans="1:3" x14ac:dyDescent="0.3">
      <c r="A38" t="s">
        <v>103</v>
      </c>
      <c r="B38" s="16">
        <f>+'Annex 3 - BC decomposition'!F37*100</f>
        <v>0.24895745688558873</v>
      </c>
      <c r="C38" s="15"/>
    </row>
    <row r="39" spans="1:3" x14ac:dyDescent="0.3">
      <c r="A39" t="s">
        <v>104</v>
      </c>
      <c r="B39" s="16">
        <f>+'Annex 3 - BC decomposition'!F38*100</f>
        <v>-0.39947870792874374</v>
      </c>
      <c r="C39" s="15"/>
    </row>
    <row r="40" spans="1:3" x14ac:dyDescent="0.3">
      <c r="A40" t="s">
        <v>105</v>
      </c>
      <c r="B40" s="16">
        <f>+'Annex 3 - BC decomposition'!F39*100</f>
        <v>-0.1963361379499394</v>
      </c>
      <c r="C40" s="15"/>
    </row>
    <row r="41" spans="1:3" x14ac:dyDescent="0.3">
      <c r="A41" t="s">
        <v>106</v>
      </c>
      <c r="B41" s="16">
        <f>+'Annex 3 - BC decomposition'!F40*100</f>
        <v>-5.3558268599421255E-2</v>
      </c>
      <c r="C41" s="15"/>
    </row>
    <row r="42" spans="1:3" x14ac:dyDescent="0.3">
      <c r="A42" t="s">
        <v>107</v>
      </c>
      <c r="B42" s="16">
        <f>+'Annex 3 - BC decomposition'!F41*100</f>
        <v>0.62753817499062592</v>
      </c>
      <c r="C42" s="15"/>
    </row>
    <row r="43" spans="1:3" x14ac:dyDescent="0.3">
      <c r="A43" t="s">
        <v>108</v>
      </c>
      <c r="B43" s="16">
        <f>+'Annex 3 - BC decomposition'!F42*100</f>
        <v>-1.2236920679564647</v>
      </c>
      <c r="C43" s="15"/>
    </row>
    <row r="44" spans="1:3" x14ac:dyDescent="0.3">
      <c r="A44" t="s">
        <v>109</v>
      </c>
      <c r="B44" s="16">
        <f>+'Annex 3 - BC decomposition'!F43*100</f>
        <v>-0.19119766892637599</v>
      </c>
      <c r="C44" s="15"/>
    </row>
    <row r="45" spans="1:3" x14ac:dyDescent="0.3">
      <c r="A45" t="s">
        <v>110</v>
      </c>
      <c r="B45" s="16">
        <f>+'Annex 3 - BC decomposition'!F44*100</f>
        <v>-3.6281824088709586E-2</v>
      </c>
      <c r="C45" s="15"/>
    </row>
    <row r="46" spans="1:3" x14ac:dyDescent="0.3">
      <c r="A46" t="s">
        <v>111</v>
      </c>
      <c r="B46" s="16">
        <f>+'Annex 3 - BC decomposition'!F45*100</f>
        <v>0.73337896262865643</v>
      </c>
      <c r="C46" s="15"/>
    </row>
    <row r="47" spans="1:3" x14ac:dyDescent="0.3">
      <c r="A47" t="s">
        <v>112</v>
      </c>
      <c r="B47" s="16">
        <f>+'Annex 3 - BC decomposition'!F46*100</f>
        <v>-5.853360413327971E-2</v>
      </c>
      <c r="C47" s="15"/>
    </row>
    <row r="48" spans="1:3" x14ac:dyDescent="0.3">
      <c r="A48" t="s">
        <v>113</v>
      </c>
      <c r="B48" s="16">
        <f>+'Annex 3 - BC decomposition'!F47*100</f>
        <v>-0.16043459562724779</v>
      </c>
      <c r="C48" s="15"/>
    </row>
    <row r="49" spans="1:3" x14ac:dyDescent="0.3">
      <c r="A49" t="s">
        <v>114</v>
      </c>
      <c r="B49" s="16">
        <f>+'Annex 3 - BC decomposition'!F48*100</f>
        <v>0.93907553055319615</v>
      </c>
      <c r="C49" s="15"/>
    </row>
    <row r="50" spans="1:3" x14ac:dyDescent="0.3">
      <c r="A50" t="s">
        <v>115</v>
      </c>
      <c r="B50" s="16">
        <f>+'Annex 3 - BC decomposition'!F49*100</f>
        <v>-0.25921545962761666</v>
      </c>
      <c r="C50" s="15"/>
    </row>
    <row r="51" spans="1:3" x14ac:dyDescent="0.3">
      <c r="A51" t="s">
        <v>116</v>
      </c>
      <c r="B51" s="16">
        <f>+'Annex 3 - BC decomposition'!F50*100</f>
        <v>1.1421845473752177</v>
      </c>
      <c r="C51" s="15"/>
    </row>
    <row r="52" spans="1:3" x14ac:dyDescent="0.3">
      <c r="A52" t="s">
        <v>117</v>
      </c>
      <c r="B52" s="16">
        <f>+'Annex 3 - BC decomposition'!F51*100</f>
        <v>-0.10804199330127634</v>
      </c>
      <c r="C52" s="15"/>
    </row>
    <row r="53" spans="1:3" x14ac:dyDescent="0.3">
      <c r="A53" t="s">
        <v>118</v>
      </c>
      <c r="B53" s="16">
        <f>+'Annex 3 - BC decomposition'!F52*100</f>
        <v>-0.12082937035200678</v>
      </c>
      <c r="C53" s="15"/>
    </row>
    <row r="54" spans="1:3" x14ac:dyDescent="0.3">
      <c r="A54" t="s">
        <v>119</v>
      </c>
      <c r="B54" s="16">
        <f>+'Annex 3 - BC decomposition'!F53*100</f>
        <v>-0.13875047593924633</v>
      </c>
      <c r="C54" s="15"/>
    </row>
    <row r="55" spans="1:3" x14ac:dyDescent="0.3">
      <c r="A55" t="s">
        <v>120</v>
      </c>
      <c r="B55" s="16">
        <f>+'Annex 3 - BC decomposition'!F54*100</f>
        <v>0.32963112866395278</v>
      </c>
      <c r="C55" s="15"/>
    </row>
    <row r="56" spans="1:3" x14ac:dyDescent="0.3">
      <c r="A56" t="s">
        <v>121</v>
      </c>
      <c r="B56" s="16">
        <f>+'Annex 3 - BC decomposition'!F55*100</f>
        <v>0.31570978729106303</v>
      </c>
      <c r="C56" s="15"/>
    </row>
    <row r="57" spans="1:3" x14ac:dyDescent="0.3">
      <c r="A57" t="s">
        <v>122</v>
      </c>
      <c r="B57" s="16">
        <f>+'Annex 3 - BC decomposition'!F56*100</f>
        <v>0.35548506077830655</v>
      </c>
      <c r="C57" s="15"/>
    </row>
    <row r="58" spans="1:3" x14ac:dyDescent="0.3">
      <c r="A58" t="s">
        <v>123</v>
      </c>
      <c r="B58" s="16">
        <f>+'Annex 3 - BC decomposition'!F57*100</f>
        <v>-0.11199777977025926</v>
      </c>
      <c r="C58" s="15"/>
    </row>
    <row r="59" spans="1:3" x14ac:dyDescent="0.3">
      <c r="A59" t="s">
        <v>124</v>
      </c>
      <c r="B59" s="16">
        <f>+'Annex 3 - BC decomposition'!F58*100</f>
        <v>-0.54938984518022937</v>
      </c>
      <c r="C59" s="15"/>
    </row>
    <row r="60" spans="1:3" x14ac:dyDescent="0.3">
      <c r="A60" t="s">
        <v>125</v>
      </c>
      <c r="B60" s="16">
        <f>+'Annex 3 - BC decomposition'!F59*100</f>
        <v>0.22985087028305068</v>
      </c>
      <c r="C60" s="15"/>
    </row>
    <row r="61" spans="1:3" x14ac:dyDescent="0.3">
      <c r="A61" t="s">
        <v>126</v>
      </c>
      <c r="B61" s="16">
        <f>+'Annex 3 - BC decomposition'!F60*100</f>
        <v>-0.60508140712149383</v>
      </c>
      <c r="C61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0"/>
  <sheetViews>
    <sheetView workbookViewId="0">
      <pane xSplit="1" ySplit="2" topLeftCell="B74" activePane="bottomRight" state="frozen"/>
      <selection pane="topRight" activeCell="B1" sqref="B1"/>
      <selection pane="bottomLeft" activeCell="A3" sqref="A3"/>
      <selection pane="bottomRight" activeCell="C75" sqref="C75"/>
    </sheetView>
  </sheetViews>
  <sheetFormatPr defaultColWidth="10.8984375" defaultRowHeight="15.6" x14ac:dyDescent="0.3"/>
  <cols>
    <col min="1" max="1" width="10.8984375" style="11"/>
    <col min="2" max="2" width="17.59765625" style="11" bestFit="1" customWidth="1"/>
    <col min="3" max="3" width="16.09765625" style="11" bestFit="1" customWidth="1"/>
    <col min="4" max="16384" width="10.8984375" style="11"/>
  </cols>
  <sheetData>
    <row r="1" spans="1:3" x14ac:dyDescent="0.3">
      <c r="A1" s="17" t="s">
        <v>36</v>
      </c>
      <c r="B1" s="7" t="s">
        <v>37</v>
      </c>
      <c r="C1" s="6" t="s">
        <v>42</v>
      </c>
    </row>
    <row r="2" spans="1:3" x14ac:dyDescent="0.3">
      <c r="A2" s="17"/>
      <c r="B2" s="12" t="s">
        <v>38</v>
      </c>
      <c r="C2" s="12" t="s">
        <v>43</v>
      </c>
    </row>
    <row r="3" spans="1:3" x14ac:dyDescent="0.3">
      <c r="A3" s="10">
        <v>29646</v>
      </c>
      <c r="B3" s="13">
        <v>1.7067210013778287</v>
      </c>
      <c r="C3" s="12"/>
    </row>
    <row r="4" spans="1:3" x14ac:dyDescent="0.3">
      <c r="A4" s="10">
        <v>29738</v>
      </c>
      <c r="B4" s="13">
        <v>2.0011502235340077</v>
      </c>
      <c r="C4" s="12"/>
    </row>
    <row r="5" spans="1:3" x14ac:dyDescent="0.3">
      <c r="A5" s="10">
        <v>29830</v>
      </c>
      <c r="B5" s="13">
        <v>2.3169675169433903</v>
      </c>
      <c r="C5" s="12"/>
    </row>
    <row r="6" spans="1:3" x14ac:dyDescent="0.3">
      <c r="A6" s="10">
        <v>29921</v>
      </c>
      <c r="B6" s="13">
        <v>2.4250745654633343</v>
      </c>
      <c r="C6" s="12"/>
    </row>
    <row r="7" spans="1:3" x14ac:dyDescent="0.3">
      <c r="A7" s="10">
        <v>30011</v>
      </c>
      <c r="B7" s="13">
        <v>3.7430493591105445</v>
      </c>
      <c r="C7" s="12"/>
    </row>
    <row r="8" spans="1:3" x14ac:dyDescent="0.3">
      <c r="A8" s="10">
        <v>30103</v>
      </c>
      <c r="B8" s="13">
        <v>5.1300643139303324</v>
      </c>
      <c r="C8" s="12"/>
    </row>
    <row r="9" spans="1:3" x14ac:dyDescent="0.3">
      <c r="A9" s="10">
        <v>30195</v>
      </c>
      <c r="B9" s="13">
        <v>5.2561610437532948</v>
      </c>
      <c r="C9" s="12"/>
    </row>
    <row r="10" spans="1:3" x14ac:dyDescent="0.3">
      <c r="A10" s="10">
        <v>30286</v>
      </c>
      <c r="B10" s="13">
        <v>8.6046501341668389</v>
      </c>
      <c r="C10" s="12"/>
    </row>
    <row r="11" spans="1:3" x14ac:dyDescent="0.3">
      <c r="A11" s="10">
        <v>30376</v>
      </c>
      <c r="B11" s="13">
        <v>13.414432155381711</v>
      </c>
      <c r="C11" s="12"/>
    </row>
    <row r="12" spans="1:3" x14ac:dyDescent="0.3">
      <c r="A12" s="10">
        <v>30468</v>
      </c>
      <c r="B12" s="13">
        <v>11.650161232533142</v>
      </c>
      <c r="C12" s="12"/>
    </row>
    <row r="13" spans="1:3" x14ac:dyDescent="0.3">
      <c r="A13" s="10">
        <v>30560</v>
      </c>
      <c r="B13" s="13">
        <v>5.0535168336950997</v>
      </c>
      <c r="C13" s="12"/>
    </row>
    <row r="14" spans="1:3" x14ac:dyDescent="0.3">
      <c r="A14" s="10">
        <v>30651</v>
      </c>
      <c r="B14" s="13">
        <v>4.0241828608231458</v>
      </c>
      <c r="C14" s="12"/>
    </row>
    <row r="15" spans="1:3" x14ac:dyDescent="0.3">
      <c r="A15" s="10">
        <v>30742</v>
      </c>
      <c r="B15" s="13">
        <v>3.9542201797770979</v>
      </c>
      <c r="C15" s="12"/>
    </row>
    <row r="16" spans="1:3" x14ac:dyDescent="0.3">
      <c r="A16" s="10">
        <v>30834</v>
      </c>
      <c r="B16" s="13">
        <v>4.1063284236106794</v>
      </c>
      <c r="C16" s="12"/>
    </row>
    <row r="17" spans="1:3" x14ac:dyDescent="0.3">
      <c r="A17" s="10">
        <v>30926</v>
      </c>
      <c r="B17" s="13">
        <v>3.7892895111757694</v>
      </c>
      <c r="C17" s="12"/>
    </row>
    <row r="18" spans="1:3" x14ac:dyDescent="0.3">
      <c r="A18" s="10">
        <v>31017</v>
      </c>
      <c r="B18" s="13">
        <v>3.0300316994700984</v>
      </c>
      <c r="C18" s="12"/>
    </row>
    <row r="19" spans="1:3" x14ac:dyDescent="0.3">
      <c r="A19" s="10">
        <v>31107</v>
      </c>
      <c r="B19" s="13"/>
      <c r="C19" s="12"/>
    </row>
    <row r="20" spans="1:3" x14ac:dyDescent="0.3">
      <c r="A20" s="10">
        <v>31199</v>
      </c>
      <c r="B20" s="13"/>
      <c r="C20" s="12"/>
    </row>
    <row r="21" spans="1:3" x14ac:dyDescent="0.3">
      <c r="A21" s="10">
        <v>31291</v>
      </c>
      <c r="B21" s="13"/>
      <c r="C21" s="12"/>
    </row>
    <row r="22" spans="1:3" x14ac:dyDescent="0.3">
      <c r="A22" s="10">
        <v>31382</v>
      </c>
      <c r="B22" s="13"/>
      <c r="C22" s="12"/>
    </row>
    <row r="23" spans="1:3" x14ac:dyDescent="0.3">
      <c r="A23" s="10">
        <v>31472</v>
      </c>
      <c r="B23" s="13"/>
      <c r="C23" s="12"/>
    </row>
    <row r="24" spans="1:3" x14ac:dyDescent="0.3">
      <c r="A24" s="10">
        <v>31564</v>
      </c>
      <c r="B24" s="13"/>
      <c r="C24" s="12"/>
    </row>
    <row r="25" spans="1:3" x14ac:dyDescent="0.3">
      <c r="A25" s="10">
        <v>31656</v>
      </c>
      <c r="B25" s="13"/>
      <c r="C25" s="12"/>
    </row>
    <row r="26" spans="1:3" x14ac:dyDescent="0.3">
      <c r="A26" s="10">
        <v>31747</v>
      </c>
      <c r="B26" s="13"/>
      <c r="C26" s="12"/>
    </row>
    <row r="27" spans="1:3" x14ac:dyDescent="0.3">
      <c r="A27" s="10">
        <v>31837</v>
      </c>
      <c r="B27" s="13"/>
      <c r="C27" s="12"/>
    </row>
    <row r="28" spans="1:3" x14ac:dyDescent="0.3">
      <c r="A28" s="10">
        <v>31929</v>
      </c>
      <c r="B28" s="13"/>
      <c r="C28" s="12"/>
    </row>
    <row r="29" spans="1:3" x14ac:dyDescent="0.3">
      <c r="A29" s="10">
        <v>32021</v>
      </c>
      <c r="B29" s="13"/>
      <c r="C29" s="12"/>
    </row>
    <row r="30" spans="1:3" x14ac:dyDescent="0.3">
      <c r="A30" s="10">
        <v>32112</v>
      </c>
      <c r="B30" s="13"/>
      <c r="C30" s="12"/>
    </row>
    <row r="31" spans="1:3" x14ac:dyDescent="0.3">
      <c r="A31" s="10">
        <v>32203</v>
      </c>
      <c r="B31" s="13"/>
      <c r="C31" s="12"/>
    </row>
    <row r="32" spans="1:3" x14ac:dyDescent="0.3">
      <c r="A32" s="10">
        <v>32295</v>
      </c>
      <c r="B32" s="13"/>
      <c r="C32" s="12"/>
    </row>
    <row r="33" spans="1:3" x14ac:dyDescent="0.3">
      <c r="A33" s="10">
        <v>32387</v>
      </c>
      <c r="B33" s="13"/>
      <c r="C33" s="12"/>
    </row>
    <row r="34" spans="1:3" x14ac:dyDescent="0.3">
      <c r="A34" s="10">
        <v>32478</v>
      </c>
      <c r="B34" s="13"/>
      <c r="C34" s="12"/>
    </row>
    <row r="35" spans="1:3" x14ac:dyDescent="0.3">
      <c r="A35" s="10">
        <v>32568</v>
      </c>
      <c r="B35" s="13"/>
      <c r="C35" s="12"/>
    </row>
    <row r="36" spans="1:3" x14ac:dyDescent="0.3">
      <c r="A36" s="10">
        <v>32660</v>
      </c>
      <c r="B36" s="13"/>
      <c r="C36" s="12"/>
    </row>
    <row r="37" spans="1:3" x14ac:dyDescent="0.3">
      <c r="A37" s="10">
        <v>32752</v>
      </c>
      <c r="B37" s="13"/>
      <c r="C37" s="12"/>
    </row>
    <row r="38" spans="1:3" x14ac:dyDescent="0.3">
      <c r="A38" s="10">
        <v>32843</v>
      </c>
      <c r="B38" s="13"/>
      <c r="C38" s="12"/>
    </row>
    <row r="39" spans="1:3" x14ac:dyDescent="0.3">
      <c r="A39" s="10">
        <v>32933</v>
      </c>
      <c r="B39" s="13"/>
      <c r="C39" s="12"/>
    </row>
    <row r="40" spans="1:3" x14ac:dyDescent="0.3">
      <c r="A40" s="10">
        <v>33025</v>
      </c>
      <c r="B40" s="13"/>
      <c r="C40" s="12"/>
    </row>
    <row r="41" spans="1:3" x14ac:dyDescent="0.3">
      <c r="A41" s="10">
        <v>33117</v>
      </c>
      <c r="B41" s="13"/>
      <c r="C41" s="12"/>
    </row>
    <row r="42" spans="1:3" x14ac:dyDescent="0.3">
      <c r="A42" s="10">
        <v>33208</v>
      </c>
      <c r="B42" s="13"/>
      <c r="C42" s="12"/>
    </row>
    <row r="43" spans="1:3" x14ac:dyDescent="0.3">
      <c r="A43" s="10">
        <v>33298</v>
      </c>
      <c r="B43" s="13"/>
      <c r="C43" s="12"/>
    </row>
    <row r="44" spans="1:3" x14ac:dyDescent="0.3">
      <c r="A44" s="10">
        <v>33390</v>
      </c>
      <c r="B44" s="13"/>
      <c r="C44" s="12"/>
    </row>
    <row r="45" spans="1:3" x14ac:dyDescent="0.3">
      <c r="A45" s="10">
        <v>33482</v>
      </c>
      <c r="B45" s="13"/>
      <c r="C45" s="12"/>
    </row>
    <row r="46" spans="1:3" x14ac:dyDescent="0.3">
      <c r="A46" s="10">
        <v>33573</v>
      </c>
      <c r="B46" s="13"/>
      <c r="C46" s="12"/>
    </row>
    <row r="47" spans="1:3" x14ac:dyDescent="0.3">
      <c r="A47" s="10">
        <v>33664</v>
      </c>
      <c r="B47" s="13"/>
      <c r="C47" s="12"/>
    </row>
    <row r="48" spans="1:3" x14ac:dyDescent="0.3">
      <c r="A48" s="10">
        <v>33756</v>
      </c>
      <c r="B48" s="13"/>
      <c r="C48" s="12"/>
    </row>
    <row r="49" spans="1:3" x14ac:dyDescent="0.3">
      <c r="A49" s="10">
        <v>33848</v>
      </c>
      <c r="B49" s="13"/>
      <c r="C49" s="12"/>
    </row>
    <row r="50" spans="1:3" x14ac:dyDescent="0.3">
      <c r="A50" s="10">
        <v>33939</v>
      </c>
      <c r="B50" s="13"/>
      <c r="C50" s="12"/>
    </row>
    <row r="51" spans="1:3" x14ac:dyDescent="0.3">
      <c r="A51" s="10">
        <v>34029</v>
      </c>
      <c r="B51" s="13"/>
      <c r="C51" s="12"/>
    </row>
    <row r="52" spans="1:3" x14ac:dyDescent="0.3">
      <c r="A52" s="10">
        <v>34121</v>
      </c>
      <c r="B52" s="13"/>
      <c r="C52" s="12"/>
    </row>
    <row r="53" spans="1:3" x14ac:dyDescent="0.3">
      <c r="A53" s="10">
        <v>34213</v>
      </c>
      <c r="B53" s="13"/>
      <c r="C53" s="12"/>
    </row>
    <row r="54" spans="1:3" x14ac:dyDescent="0.3">
      <c r="A54" s="10">
        <v>34304</v>
      </c>
      <c r="B54" s="13"/>
      <c r="C54" s="12"/>
    </row>
    <row r="55" spans="1:3" x14ac:dyDescent="0.3">
      <c r="A55" s="10">
        <v>34394</v>
      </c>
      <c r="B55" s="13"/>
      <c r="C55" s="12"/>
    </row>
    <row r="56" spans="1:3" x14ac:dyDescent="0.3">
      <c r="A56" s="10">
        <v>34486</v>
      </c>
      <c r="B56" s="13"/>
      <c r="C56" s="12"/>
    </row>
    <row r="57" spans="1:3" x14ac:dyDescent="0.3">
      <c r="A57" s="10">
        <v>34578</v>
      </c>
      <c r="B57" s="13"/>
      <c r="C57" s="12"/>
    </row>
    <row r="58" spans="1:3" x14ac:dyDescent="0.3">
      <c r="A58" s="10">
        <v>34669</v>
      </c>
      <c r="B58" s="13"/>
      <c r="C58" s="12"/>
    </row>
    <row r="59" spans="1:3" x14ac:dyDescent="0.3">
      <c r="A59" s="10">
        <v>34759</v>
      </c>
      <c r="B59" s="13"/>
      <c r="C59" s="12"/>
    </row>
    <row r="60" spans="1:3" x14ac:dyDescent="0.3">
      <c r="A60" s="10">
        <v>34851</v>
      </c>
      <c r="B60" s="13"/>
      <c r="C60" s="12"/>
    </row>
    <row r="61" spans="1:3" x14ac:dyDescent="0.3">
      <c r="A61" s="10">
        <v>34943</v>
      </c>
      <c r="B61" s="13"/>
      <c r="C61" s="12"/>
    </row>
    <row r="62" spans="1:3" x14ac:dyDescent="0.3">
      <c r="A62" s="10">
        <v>35034</v>
      </c>
      <c r="B62" s="13"/>
      <c r="C62" s="12"/>
    </row>
    <row r="63" spans="1:3" x14ac:dyDescent="0.3">
      <c r="A63" s="10">
        <v>35125</v>
      </c>
      <c r="B63" s="13"/>
      <c r="C63" s="12"/>
    </row>
    <row r="64" spans="1:3" x14ac:dyDescent="0.3">
      <c r="A64" s="10">
        <v>35217</v>
      </c>
      <c r="B64" s="13"/>
      <c r="C64" s="12"/>
    </row>
    <row r="65" spans="1:3" x14ac:dyDescent="0.3">
      <c r="A65" s="10">
        <v>35309</v>
      </c>
      <c r="B65" s="13"/>
      <c r="C65" s="12"/>
    </row>
    <row r="66" spans="1:3" x14ac:dyDescent="0.3">
      <c r="A66" s="10">
        <v>35400</v>
      </c>
      <c r="B66" s="13"/>
      <c r="C66" s="12"/>
    </row>
    <row r="67" spans="1:3" x14ac:dyDescent="0.3">
      <c r="A67" s="10">
        <v>35490</v>
      </c>
      <c r="B67" s="13"/>
      <c r="C67" s="12"/>
    </row>
    <row r="68" spans="1:3" x14ac:dyDescent="0.3">
      <c r="A68" s="10">
        <v>35582</v>
      </c>
      <c r="B68" s="13"/>
      <c r="C68" s="12"/>
    </row>
    <row r="69" spans="1:3" x14ac:dyDescent="0.3">
      <c r="A69" s="10">
        <v>35674</v>
      </c>
      <c r="B69" s="13"/>
      <c r="C69" s="12"/>
    </row>
    <row r="70" spans="1:3" x14ac:dyDescent="0.3">
      <c r="A70" s="10">
        <v>35765</v>
      </c>
      <c r="B70" s="13"/>
      <c r="C70" s="12"/>
    </row>
    <row r="71" spans="1:3" x14ac:dyDescent="0.3">
      <c r="A71" s="10">
        <v>35855</v>
      </c>
      <c r="B71" s="13"/>
      <c r="C71" s="12"/>
    </row>
    <row r="72" spans="1:3" x14ac:dyDescent="0.3">
      <c r="A72" s="10">
        <v>35947</v>
      </c>
      <c r="B72" s="13"/>
      <c r="C72" s="12"/>
    </row>
    <row r="73" spans="1:3" x14ac:dyDescent="0.3">
      <c r="A73" s="10">
        <v>36039</v>
      </c>
      <c r="B73" s="13"/>
      <c r="C73" s="12"/>
    </row>
    <row r="74" spans="1:3" x14ac:dyDescent="0.3">
      <c r="A74" s="10">
        <v>36130</v>
      </c>
      <c r="B74" s="13"/>
      <c r="C74" s="12"/>
    </row>
    <row r="75" spans="1:3" x14ac:dyDescent="0.3">
      <c r="A75" s="14">
        <v>36220</v>
      </c>
      <c r="C75" s="3">
        <v>0.26412154439405183</v>
      </c>
    </row>
    <row r="76" spans="1:3" x14ac:dyDescent="0.3">
      <c r="A76" s="14">
        <v>36312</v>
      </c>
      <c r="C76" s="3">
        <v>0.26977163975509355</v>
      </c>
    </row>
    <row r="77" spans="1:3" x14ac:dyDescent="0.3">
      <c r="A77" s="14">
        <v>36404</v>
      </c>
      <c r="C77" s="3">
        <v>0.27789241581967616</v>
      </c>
    </row>
    <row r="78" spans="1:3" x14ac:dyDescent="0.3">
      <c r="A78" s="14">
        <v>36495</v>
      </c>
      <c r="C78" s="3">
        <v>0.28186615968264339</v>
      </c>
    </row>
    <row r="79" spans="1:3" x14ac:dyDescent="0.3">
      <c r="A79" s="14">
        <v>36586</v>
      </c>
      <c r="C79" s="3">
        <v>0.28498439481551713</v>
      </c>
    </row>
    <row r="80" spans="1:3" x14ac:dyDescent="0.3">
      <c r="A80" s="14">
        <v>36678</v>
      </c>
      <c r="C80" s="3">
        <v>0.28123896152755096</v>
      </c>
    </row>
    <row r="81" spans="1:3" x14ac:dyDescent="0.3">
      <c r="A81" s="14">
        <v>36770</v>
      </c>
      <c r="C81" s="3">
        <v>0.27836999313976346</v>
      </c>
    </row>
    <row r="82" spans="1:3" x14ac:dyDescent="0.3">
      <c r="A82" s="14">
        <v>36861</v>
      </c>
      <c r="C82" s="3">
        <v>0.29781021978652</v>
      </c>
    </row>
    <row r="83" spans="1:3" x14ac:dyDescent="0.3">
      <c r="A83" s="14">
        <v>36951</v>
      </c>
      <c r="C83" s="3">
        <v>0.30235270107114204</v>
      </c>
    </row>
    <row r="84" spans="1:3" x14ac:dyDescent="0.3">
      <c r="A84" s="14">
        <v>37043</v>
      </c>
      <c r="C84" s="3">
        <v>0.3229637570854933</v>
      </c>
    </row>
    <row r="85" spans="1:3" x14ac:dyDescent="0.3">
      <c r="A85" s="14">
        <v>37135</v>
      </c>
      <c r="C85" s="3">
        <v>0.3284680530075616</v>
      </c>
    </row>
    <row r="86" spans="1:3" x14ac:dyDescent="0.3">
      <c r="A86" s="14">
        <v>37226</v>
      </c>
      <c r="C86" s="3">
        <v>0.34413530383240354</v>
      </c>
    </row>
    <row r="87" spans="1:3" x14ac:dyDescent="0.3">
      <c r="A87" s="14">
        <v>37316</v>
      </c>
      <c r="C87" s="3">
        <v>0.38191549613197057</v>
      </c>
    </row>
    <row r="88" spans="1:3" x14ac:dyDescent="0.3">
      <c r="A88" s="14">
        <v>37408</v>
      </c>
      <c r="C88" s="3">
        <v>0.39008158877916926</v>
      </c>
    </row>
    <row r="89" spans="1:3" x14ac:dyDescent="0.3">
      <c r="A89" s="14">
        <v>37500</v>
      </c>
      <c r="C89" s="3">
        <v>0.51326868881453325</v>
      </c>
    </row>
    <row r="90" spans="1:3" x14ac:dyDescent="0.3">
      <c r="A90" s="14">
        <v>37591</v>
      </c>
      <c r="C90" s="3">
        <v>0.52537061792386575</v>
      </c>
    </row>
    <row r="91" spans="1:3" x14ac:dyDescent="0.3">
      <c r="A91" s="14">
        <v>37681</v>
      </c>
      <c r="C91" s="3">
        <v>0.48952797124499703</v>
      </c>
    </row>
    <row r="92" spans="1:3" x14ac:dyDescent="0.3">
      <c r="A92" s="14">
        <v>37773</v>
      </c>
      <c r="C92" s="3">
        <v>0.44450495863552292</v>
      </c>
    </row>
    <row r="93" spans="1:3" x14ac:dyDescent="0.3">
      <c r="A93" s="14">
        <v>37865</v>
      </c>
      <c r="C93" s="3">
        <v>0.41541467944199839</v>
      </c>
    </row>
    <row r="94" spans="1:3" x14ac:dyDescent="0.3">
      <c r="A94" s="14">
        <v>37956</v>
      </c>
      <c r="C94" s="3">
        <v>0.40489242297026606</v>
      </c>
    </row>
    <row r="95" spans="1:3" x14ac:dyDescent="0.3">
      <c r="A95" s="14">
        <v>38047</v>
      </c>
      <c r="C95" s="3">
        <v>0.41312752790449497</v>
      </c>
    </row>
    <row r="96" spans="1:3" x14ac:dyDescent="0.3">
      <c r="A96" s="14">
        <v>38139</v>
      </c>
      <c r="C96" s="3">
        <v>0.39396629238591341</v>
      </c>
    </row>
    <row r="97" spans="1:3" x14ac:dyDescent="0.3">
      <c r="A97" s="14">
        <v>38231</v>
      </c>
      <c r="C97" s="3">
        <v>0.34370206752097993</v>
      </c>
    </row>
    <row r="98" spans="1:3" x14ac:dyDescent="0.3">
      <c r="A98" s="14">
        <v>38322</v>
      </c>
      <c r="C98" s="3">
        <v>0.32021843479693368</v>
      </c>
    </row>
    <row r="99" spans="1:3" x14ac:dyDescent="0.3">
      <c r="A99" s="14">
        <v>38412</v>
      </c>
      <c r="C99" s="3">
        <v>0.34007529650149132</v>
      </c>
    </row>
    <row r="100" spans="1:3" x14ac:dyDescent="0.3">
      <c r="A100" s="14">
        <v>38504</v>
      </c>
      <c r="C100" s="3">
        <v>0.30036403645134857</v>
      </c>
    </row>
    <row r="101" spans="1:3" x14ac:dyDescent="0.3">
      <c r="A101" s="14">
        <v>38596</v>
      </c>
      <c r="C101" s="3">
        <v>0.29489014745908487</v>
      </c>
    </row>
    <row r="102" spans="1:3" x14ac:dyDescent="0.3">
      <c r="A102" s="14">
        <v>38687</v>
      </c>
      <c r="C102" s="3">
        <v>0.28183668107123255</v>
      </c>
    </row>
    <row r="103" spans="1:3" x14ac:dyDescent="0.3">
      <c r="A103" s="14">
        <v>38777</v>
      </c>
      <c r="C103" s="3">
        <v>0.29337807634861474</v>
      </c>
    </row>
    <row r="104" spans="1:3" x14ac:dyDescent="0.3">
      <c r="A104" s="14">
        <v>38869</v>
      </c>
      <c r="C104" s="3">
        <v>0.26769691545524726</v>
      </c>
    </row>
    <row r="105" spans="1:3" x14ac:dyDescent="0.3">
      <c r="A105" s="14">
        <v>38961</v>
      </c>
      <c r="C105" s="3">
        <v>0.27610468193458609</v>
      </c>
    </row>
    <row r="106" spans="1:3" x14ac:dyDescent="0.3">
      <c r="A106" s="14">
        <v>39052</v>
      </c>
      <c r="C106" s="3">
        <v>0.29584723227077286</v>
      </c>
    </row>
    <row r="107" spans="1:3" x14ac:dyDescent="0.3">
      <c r="A107" s="14">
        <v>39142</v>
      </c>
      <c r="C107" s="3">
        <v>0.27877712200296551</v>
      </c>
    </row>
    <row r="108" spans="1:3" x14ac:dyDescent="0.3">
      <c r="A108" s="14">
        <v>39234</v>
      </c>
      <c r="C108" s="3">
        <v>0.26480418100108444</v>
      </c>
    </row>
    <row r="109" spans="1:3" x14ac:dyDescent="0.3">
      <c r="A109" s="14">
        <v>39326</v>
      </c>
      <c r="C109" s="3">
        <v>0.25421983323284464</v>
      </c>
    </row>
    <row r="110" spans="1:3" x14ac:dyDescent="0.3">
      <c r="A110" s="14">
        <v>39417</v>
      </c>
      <c r="C110" s="3">
        <v>0.24357269710270732</v>
      </c>
    </row>
    <row r="111" spans="1:3" x14ac:dyDescent="0.3">
      <c r="A111" s="14">
        <v>39508</v>
      </c>
      <c r="C111" s="3">
        <v>0.21684611368842194</v>
      </c>
    </row>
    <row r="112" spans="1:3" x14ac:dyDescent="0.3">
      <c r="A112" s="14">
        <v>39600</v>
      </c>
      <c r="C112" s="3">
        <v>0.18795332399985007</v>
      </c>
    </row>
    <row r="113" spans="1:3" x14ac:dyDescent="0.3">
      <c r="A113" s="14">
        <v>39692</v>
      </c>
      <c r="C113" s="3">
        <v>0.19454766976688795</v>
      </c>
    </row>
    <row r="114" spans="1:3" x14ac:dyDescent="0.3">
      <c r="A114" s="14">
        <v>39783</v>
      </c>
      <c r="C114" s="3">
        <v>0.20770258520144647</v>
      </c>
    </row>
    <row r="115" spans="1:3" x14ac:dyDescent="0.3">
      <c r="A115" s="14">
        <v>39873</v>
      </c>
      <c r="C115" s="3">
        <v>0.19285401141210914</v>
      </c>
    </row>
    <row r="116" spans="1:3" x14ac:dyDescent="0.3">
      <c r="A116" s="14">
        <v>39965</v>
      </c>
      <c r="C116" s="3">
        <v>0.181594973522443</v>
      </c>
    </row>
    <row r="117" spans="1:3" x14ac:dyDescent="0.3">
      <c r="A117" s="14">
        <v>40057</v>
      </c>
      <c r="C117" s="3">
        <v>0.15510692537277812</v>
      </c>
    </row>
    <row r="118" spans="1:3" x14ac:dyDescent="0.3">
      <c r="A118" s="14">
        <v>40148</v>
      </c>
      <c r="C118" s="3">
        <v>0.17086093656909895</v>
      </c>
    </row>
    <row r="119" spans="1:3" x14ac:dyDescent="0.3">
      <c r="A119" s="14">
        <v>40238</v>
      </c>
      <c r="C119" s="3">
        <v>0.19063131776482936</v>
      </c>
    </row>
    <row r="120" spans="1:3" x14ac:dyDescent="0.3">
      <c r="A120" s="14">
        <v>40330</v>
      </c>
      <c r="C120" s="3">
        <v>0.22239557527479367</v>
      </c>
    </row>
    <row r="121" spans="1:3" x14ac:dyDescent="0.3">
      <c r="A121" s="14">
        <v>40422</v>
      </c>
      <c r="C121" s="3">
        <v>0.21151929559664978</v>
      </c>
    </row>
    <row r="122" spans="1:3" x14ac:dyDescent="0.3">
      <c r="A122" s="14">
        <v>40513</v>
      </c>
      <c r="C122" s="3">
        <v>0.23317415100941419</v>
      </c>
    </row>
    <row r="123" spans="1:3" x14ac:dyDescent="0.3">
      <c r="A123" s="14">
        <v>40603</v>
      </c>
      <c r="C123" s="3">
        <v>0.23614015178633396</v>
      </c>
    </row>
    <row r="124" spans="1:3" x14ac:dyDescent="0.3">
      <c r="A124" s="14">
        <v>40695</v>
      </c>
      <c r="C124" s="3">
        <v>0.19894757692564657</v>
      </c>
    </row>
    <row r="125" spans="1:3" x14ac:dyDescent="0.3">
      <c r="A125" s="14">
        <v>40787</v>
      </c>
      <c r="C125" s="3">
        <v>0.20298105963320945</v>
      </c>
    </row>
    <row r="126" spans="1:3" x14ac:dyDescent="0.3">
      <c r="A126" s="14">
        <v>40878</v>
      </c>
      <c r="C126" s="3">
        <v>0.21292923530742189</v>
      </c>
    </row>
    <row r="127" spans="1:3" x14ac:dyDescent="0.3">
      <c r="A127" s="14">
        <v>40969</v>
      </c>
      <c r="C127" s="3">
        <v>0.2066015537891788</v>
      </c>
    </row>
    <row r="128" spans="1:3" x14ac:dyDescent="0.3">
      <c r="A128" s="14">
        <v>41061</v>
      </c>
      <c r="C128" s="3">
        <v>0.1946098443178951</v>
      </c>
    </row>
    <row r="129" spans="1:3" x14ac:dyDescent="0.3">
      <c r="A129" s="14">
        <v>41153</v>
      </c>
      <c r="C129" s="3">
        <v>0.17836434262843628</v>
      </c>
    </row>
    <row r="130" spans="1:3" x14ac:dyDescent="0.3">
      <c r="A130" s="14">
        <v>41244</v>
      </c>
      <c r="C130" s="3">
        <v>0.1706974825755074</v>
      </c>
    </row>
    <row r="131" spans="1:3" x14ac:dyDescent="0.3">
      <c r="A131" s="14">
        <v>41334</v>
      </c>
      <c r="C131" s="3">
        <v>0.18146099478374741</v>
      </c>
    </row>
    <row r="132" spans="1:3" x14ac:dyDescent="0.3">
      <c r="A132" s="14">
        <v>41426</v>
      </c>
      <c r="C132" s="3">
        <v>0.17149840961518567</v>
      </c>
    </row>
    <row r="133" spans="1:3" x14ac:dyDescent="0.3">
      <c r="A133" s="14">
        <v>41518</v>
      </c>
      <c r="C133" s="3">
        <v>0.15175895485880053</v>
      </c>
    </row>
    <row r="134" spans="1:3" x14ac:dyDescent="0.3">
      <c r="A134" s="14">
        <v>41609</v>
      </c>
      <c r="C134" s="3">
        <v>0.15368329372476369</v>
      </c>
    </row>
    <row r="135" spans="1:3" x14ac:dyDescent="0.3">
      <c r="A135" s="14">
        <v>41699</v>
      </c>
      <c r="C135" s="3">
        <v>0.152962491075782</v>
      </c>
    </row>
    <row r="136" spans="1:3" x14ac:dyDescent="0.3">
      <c r="A136" s="14">
        <v>41791</v>
      </c>
      <c r="C136" s="3">
        <v>0.1249364050394106</v>
      </c>
    </row>
    <row r="137" spans="1:3" x14ac:dyDescent="0.3">
      <c r="A137" s="14">
        <v>41883</v>
      </c>
      <c r="C137" s="3">
        <v>0.15013835240806317</v>
      </c>
    </row>
    <row r="138" spans="1:3" x14ac:dyDescent="0.3">
      <c r="A138" s="14">
        <v>41974</v>
      </c>
      <c r="C138" s="3">
        <v>0.15569910210425497</v>
      </c>
    </row>
    <row r="139" spans="1:3" x14ac:dyDescent="0.3">
      <c r="A139" s="14">
        <v>42064</v>
      </c>
      <c r="C139" s="3">
        <v>0.14709960263991481</v>
      </c>
    </row>
    <row r="140" spans="1:3" x14ac:dyDescent="0.3">
      <c r="A140" s="14">
        <v>42156</v>
      </c>
      <c r="C140" s="3">
        <v>0.15211583346187987</v>
      </c>
    </row>
    <row r="141" spans="1:3" x14ac:dyDescent="0.3">
      <c r="A141" s="14">
        <v>42248</v>
      </c>
      <c r="C141" s="3">
        <v>0.19295606332456106</v>
      </c>
    </row>
    <row r="142" spans="1:3" x14ac:dyDescent="0.3">
      <c r="A142" s="14">
        <v>42339</v>
      </c>
      <c r="C142" s="3">
        <v>0.21593233698797407</v>
      </c>
    </row>
    <row r="143" spans="1:3" x14ac:dyDescent="0.3">
      <c r="A143" s="14">
        <v>42430</v>
      </c>
      <c r="C143" s="3">
        <v>0.25438551064158399</v>
      </c>
    </row>
    <row r="144" spans="1:3" x14ac:dyDescent="0.3">
      <c r="A144" s="14">
        <v>42522</v>
      </c>
      <c r="C144" s="3">
        <v>0.27277594850213044</v>
      </c>
    </row>
    <row r="145" spans="1:3" x14ac:dyDescent="0.3">
      <c r="A145" s="14">
        <v>42614</v>
      </c>
      <c r="C145" s="3">
        <v>0.24462509984100006</v>
      </c>
    </row>
    <row r="146" spans="1:3" x14ac:dyDescent="0.3">
      <c r="A146" s="14">
        <v>42705</v>
      </c>
      <c r="C146" s="3">
        <v>0.26567272104021805</v>
      </c>
    </row>
    <row r="147" spans="1:3" x14ac:dyDescent="0.3">
      <c r="A147" s="14">
        <v>42795</v>
      </c>
      <c r="C147" s="3">
        <v>0.27955609597135594</v>
      </c>
    </row>
    <row r="148" spans="1:3" x14ac:dyDescent="0.3">
      <c r="A148" s="14">
        <v>42887</v>
      </c>
      <c r="C148" s="3">
        <v>0.25444094062487749</v>
      </c>
    </row>
    <row r="149" spans="1:3" x14ac:dyDescent="0.3">
      <c r="A149" s="14">
        <v>42979</v>
      </c>
      <c r="C149" s="3">
        <v>0.23278869543883565</v>
      </c>
    </row>
    <row r="150" spans="1:3" x14ac:dyDescent="0.3">
      <c r="A150" s="14">
        <v>43070</v>
      </c>
      <c r="C150" s="3">
        <v>0.21528497032125432</v>
      </c>
    </row>
  </sheetData>
  <mergeCells count="1">
    <mergeCell ref="A1:A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400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decomposition'!G3*100</f>
        <v>5.422812504085579</v>
      </c>
      <c r="C4" s="15"/>
    </row>
    <row r="5" spans="1:3" x14ac:dyDescent="0.3">
      <c r="A5" t="s">
        <v>70</v>
      </c>
      <c r="B5" s="16">
        <f>+'Annex 3 - BC decomposition'!G4*100</f>
        <v>2.8998103465160714</v>
      </c>
      <c r="C5" s="15"/>
    </row>
    <row r="6" spans="1:3" x14ac:dyDescent="0.3">
      <c r="A6" t="s">
        <v>71</v>
      </c>
      <c r="B6" s="16">
        <f>+'Annex 3 - BC decomposition'!G5*100</f>
        <v>1.1476471708077771</v>
      </c>
      <c r="C6" s="15"/>
    </row>
    <row r="7" spans="1:3" x14ac:dyDescent="0.3">
      <c r="A7" t="s">
        <v>72</v>
      </c>
      <c r="B7" s="16">
        <f>+'Annex 3 - BC decomposition'!G6*100</f>
        <v>2.2416892095832637</v>
      </c>
      <c r="C7" s="15"/>
    </row>
    <row r="8" spans="1:3" x14ac:dyDescent="0.3">
      <c r="A8" t="s">
        <v>73</v>
      </c>
      <c r="B8" s="16">
        <f>+'Annex 3 - BC decomposition'!G7*100</f>
        <v>4.7374480400916816</v>
      </c>
      <c r="C8" s="15"/>
    </row>
    <row r="9" spans="1:3" x14ac:dyDescent="0.3">
      <c r="A9" t="s">
        <v>74</v>
      </c>
      <c r="B9" s="16">
        <f>+'Annex 3 - BC decomposition'!G8*100</f>
        <v>5.4526695566114922</v>
      </c>
      <c r="C9" s="15"/>
    </row>
    <row r="10" spans="1:3" x14ac:dyDescent="0.3">
      <c r="A10" t="s">
        <v>75</v>
      </c>
      <c r="B10" s="16">
        <f>+'Annex 3 - BC decomposition'!G9*100</f>
        <v>8.4212346389306543</v>
      </c>
      <c r="C10" s="15"/>
    </row>
    <row r="11" spans="1:3" x14ac:dyDescent="0.3">
      <c r="A11" t="s">
        <v>76</v>
      </c>
      <c r="B11" s="16">
        <f>+'Annex 3 - BC decomposition'!G10*100</f>
        <v>5.739194098514492</v>
      </c>
      <c r="C11" s="15"/>
    </row>
    <row r="12" spans="1:3" x14ac:dyDescent="0.3">
      <c r="A12" t="s">
        <v>77</v>
      </c>
      <c r="B12" s="16">
        <f>+'Annex 3 - BC decomposition'!G11*100</f>
        <v>8.5065808028230858</v>
      </c>
      <c r="C12" s="15"/>
    </row>
    <row r="13" spans="1:3" x14ac:dyDescent="0.3">
      <c r="A13" t="s">
        <v>78</v>
      </c>
      <c r="B13" s="16">
        <f>+'Annex 3 - BC decomposition'!G12*100</f>
        <v>3.1983169852324362</v>
      </c>
      <c r="C13" s="15"/>
    </row>
    <row r="14" spans="1:3" x14ac:dyDescent="0.3">
      <c r="A14" t="s">
        <v>79</v>
      </c>
      <c r="B14" s="16">
        <f>+'Annex 3 - BC decomposition'!G13*100</f>
        <v>2.3985656996087354</v>
      </c>
      <c r="C14" s="15"/>
    </row>
    <row r="15" spans="1:3" x14ac:dyDescent="0.3">
      <c r="A15" t="s">
        <v>80</v>
      </c>
      <c r="B15" s="16">
        <f>+'Annex 3 - BC decomposition'!G14*100</f>
        <v>1.9787630542400718</v>
      </c>
      <c r="C15" s="15"/>
    </row>
    <row r="16" spans="1:3" x14ac:dyDescent="0.3">
      <c r="A16" t="s">
        <v>81</v>
      </c>
      <c r="B16" s="16">
        <f>+'Annex 3 - BC decomposition'!G15*100</f>
        <v>6.8017275960311752</v>
      </c>
      <c r="C16" s="15"/>
    </row>
    <row r="17" spans="1:3" x14ac:dyDescent="0.3">
      <c r="A17" t="s">
        <v>82</v>
      </c>
      <c r="B17" s="16">
        <f>+'Annex 3 - BC decomposition'!G16*100</f>
        <v>7.0151086727243044</v>
      </c>
      <c r="C17" s="15"/>
    </row>
    <row r="18" spans="1:3" x14ac:dyDescent="0.3">
      <c r="A18" t="s">
        <v>83</v>
      </c>
      <c r="B18" s="16">
        <f>+'Annex 3 - BC decomposition'!G17*100</f>
        <v>5.3238790256978596</v>
      </c>
      <c r="C18" s="15"/>
    </row>
    <row r="19" spans="1:3" x14ac:dyDescent="0.3">
      <c r="A19" t="s">
        <v>84</v>
      </c>
      <c r="B19" s="16">
        <f>+'Annex 3 - BC decomposition'!G18*100</f>
        <v>4.3276683902855817</v>
      </c>
      <c r="C19" s="15"/>
    </row>
    <row r="20" spans="1:3" x14ac:dyDescent="0.3">
      <c r="A20" t="s">
        <v>85</v>
      </c>
      <c r="B20" s="16">
        <f>+'Annex 3 - BC decomposition'!G19*100</f>
        <v>3.120404014016521</v>
      </c>
      <c r="C20" s="15"/>
    </row>
    <row r="21" spans="1:3" x14ac:dyDescent="0.3">
      <c r="A21" t="s">
        <v>86</v>
      </c>
      <c r="B21" s="16">
        <f>+'Annex 3 - BC decomposition'!G20*100</f>
        <v>3.7317701086380022</v>
      </c>
      <c r="C21" s="15"/>
    </row>
    <row r="22" spans="1:3" x14ac:dyDescent="0.3">
      <c r="A22" t="s">
        <v>87</v>
      </c>
      <c r="B22" s="16">
        <f>+'Annex 3 - BC decomposition'!G21*100</f>
        <v>3.1780388327222346</v>
      </c>
      <c r="C22" s="15"/>
    </row>
    <row r="23" spans="1:3" x14ac:dyDescent="0.3">
      <c r="A23" t="s">
        <v>88</v>
      </c>
      <c r="B23" s="16">
        <f>+'Annex 3 - BC decomposition'!G22*100</f>
        <v>4.7503817607939105</v>
      </c>
      <c r="C23" s="15"/>
    </row>
    <row r="24" spans="1:3" x14ac:dyDescent="0.3">
      <c r="A24" t="s">
        <v>89</v>
      </c>
      <c r="B24" s="16">
        <f>+'Annex 3 - BC decomposition'!G23*100</f>
        <v>3.5325490640819988</v>
      </c>
      <c r="C24" s="15"/>
    </row>
    <row r="25" spans="1:3" x14ac:dyDescent="0.3">
      <c r="A25" t="s">
        <v>90</v>
      </c>
      <c r="B25" s="16">
        <f>+'Annex 3 - BC decomposition'!G24*100</f>
        <v>2.0843714909412783</v>
      </c>
      <c r="C25" s="15"/>
    </row>
    <row r="26" spans="1:3" x14ac:dyDescent="0.3">
      <c r="A26" t="s">
        <v>91</v>
      </c>
      <c r="B26" s="16">
        <f>+'Annex 3 - BC decomposition'!G25*100</f>
        <v>0.2656970648639459</v>
      </c>
      <c r="C26" s="15"/>
    </row>
    <row r="27" spans="1:3" x14ac:dyDescent="0.3">
      <c r="A27" t="s">
        <v>92</v>
      </c>
      <c r="B27" s="16">
        <f>+'Annex 3 - BC decomposition'!G26*100</f>
        <v>2.5748554281937426</v>
      </c>
      <c r="C27" s="15"/>
    </row>
    <row r="28" spans="1:3" x14ac:dyDescent="0.3">
      <c r="A28" t="s">
        <v>93</v>
      </c>
      <c r="B28" s="16">
        <f>+'Annex 3 - BC decomposition'!G27*100</f>
        <v>3.2405893456696462</v>
      </c>
      <c r="C28" s="15"/>
    </row>
    <row r="29" spans="1:3" x14ac:dyDescent="0.3">
      <c r="A29" t="s">
        <v>94</v>
      </c>
      <c r="B29" s="16">
        <f>+'Annex 3 - BC decomposition'!G28*100</f>
        <v>4.1800309306382202</v>
      </c>
      <c r="C29" s="15"/>
    </row>
    <row r="30" spans="1:3" x14ac:dyDescent="0.3">
      <c r="A30" t="s">
        <v>95</v>
      </c>
      <c r="B30" s="16">
        <f>+'Annex 3 - BC decomposition'!G29*100</f>
        <v>5.1696118922585841</v>
      </c>
      <c r="C30" s="15"/>
    </row>
    <row r="31" spans="1:3" x14ac:dyDescent="0.3">
      <c r="A31" t="s">
        <v>96</v>
      </c>
      <c r="B31" s="16">
        <f>+'Annex 3 - BC decomposition'!G30*100</f>
        <v>4.6304139567188844</v>
      </c>
      <c r="C31" s="15"/>
    </row>
    <row r="32" spans="1:3" x14ac:dyDescent="0.3">
      <c r="A32" t="s">
        <v>97</v>
      </c>
      <c r="B32" s="16">
        <f>+'Annex 3 - BC decomposition'!G31*100</f>
        <v>3.8911785591512351</v>
      </c>
      <c r="C32" s="15"/>
    </row>
    <row r="33" spans="1:3" x14ac:dyDescent="0.3">
      <c r="A33" t="s">
        <v>98</v>
      </c>
      <c r="B33" s="16">
        <f>+'Annex 3 - BC decomposition'!G32*100</f>
        <v>4.4143965072859865</v>
      </c>
      <c r="C33" s="15"/>
    </row>
    <row r="34" spans="1:3" x14ac:dyDescent="0.3">
      <c r="A34" t="s">
        <v>99</v>
      </c>
      <c r="B34" s="16">
        <f>+'Annex 3 - BC decomposition'!G33*100</f>
        <v>3.3679388439568152</v>
      </c>
      <c r="C34" s="15"/>
    </row>
    <row r="35" spans="1:3" x14ac:dyDescent="0.3">
      <c r="A35" t="s">
        <v>100</v>
      </c>
      <c r="B35" s="16">
        <f>+'Annex 3 - BC decomposition'!G34*100</f>
        <v>3.071977691574594</v>
      </c>
      <c r="C35" s="15"/>
    </row>
    <row r="36" spans="1:3" x14ac:dyDescent="0.3">
      <c r="A36" t="s">
        <v>101</v>
      </c>
      <c r="B36" s="16">
        <f>+'Annex 3 - BC decomposition'!G35*100</f>
        <v>2.1417105414633526</v>
      </c>
      <c r="C36" s="15"/>
    </row>
    <row r="37" spans="1:3" x14ac:dyDescent="0.3">
      <c r="A37" t="s">
        <v>102</v>
      </c>
      <c r="B37" s="16">
        <f>+'Annex 3 - BC decomposition'!G36*100</f>
        <v>1.7582786894177429</v>
      </c>
      <c r="C37" s="15"/>
    </row>
    <row r="38" spans="1:3" x14ac:dyDescent="0.3">
      <c r="A38" t="s">
        <v>103</v>
      </c>
      <c r="B38" s="16">
        <f>+'Annex 3 - BC decomposition'!G37*100</f>
        <v>1.5579913205820006</v>
      </c>
      <c r="C38" s="15"/>
    </row>
    <row r="39" spans="1:3" x14ac:dyDescent="0.3">
      <c r="A39" t="s">
        <v>104</v>
      </c>
      <c r="B39" s="16">
        <f>+'Annex 3 - BC decomposition'!G38*100</f>
        <v>1.4073603376231738</v>
      </c>
      <c r="C39" s="15"/>
    </row>
    <row r="40" spans="1:3" x14ac:dyDescent="0.3">
      <c r="A40" t="s">
        <v>105</v>
      </c>
      <c r="B40" s="16">
        <f>+'Annex 3 - BC decomposition'!G39*100</f>
        <v>1.1602759086099217</v>
      </c>
      <c r="C40" s="15"/>
    </row>
    <row r="41" spans="1:3" x14ac:dyDescent="0.3">
      <c r="A41" t="s">
        <v>106</v>
      </c>
      <c r="B41" s="16">
        <f>+'Annex 3 - BC decomposition'!G40*100</f>
        <v>0.9022139950193363</v>
      </c>
      <c r="C41" s="15"/>
    </row>
    <row r="42" spans="1:3" x14ac:dyDescent="0.3">
      <c r="A42" t="s">
        <v>107</v>
      </c>
      <c r="B42" s="16">
        <f>+'Annex 3 - BC decomposition'!G41*100</f>
        <v>0.62866698588305792</v>
      </c>
      <c r="C42" s="15"/>
    </row>
    <row r="43" spans="1:3" x14ac:dyDescent="0.3">
      <c r="A43" t="s">
        <v>108</v>
      </c>
      <c r="B43" s="16">
        <f>+'Annex 3 - BC decomposition'!G42*100</f>
        <v>0.10932297393566237</v>
      </c>
      <c r="C43" s="15"/>
    </row>
    <row r="44" spans="1:3" x14ac:dyDescent="0.3">
      <c r="A44" t="s">
        <v>109</v>
      </c>
      <c r="B44" s="16">
        <f>+'Annex 3 - BC decomposition'!G43*100</f>
        <v>5.5131792838938487E-2</v>
      </c>
      <c r="C44" s="15"/>
    </row>
    <row r="45" spans="1:3" x14ac:dyDescent="0.3">
      <c r="A45" t="s">
        <v>110</v>
      </c>
      <c r="B45" s="16">
        <f>+'Annex 3 - BC decomposition'!G44*100</f>
        <v>2.7209532715650481E-2</v>
      </c>
      <c r="C45" s="15"/>
    </row>
    <row r="46" spans="1:3" x14ac:dyDescent="0.3">
      <c r="A46" t="s">
        <v>111</v>
      </c>
      <c r="B46" s="16">
        <f>+'Annex 3 - BC decomposition'!G45*100</f>
        <v>0.128092860189184</v>
      </c>
      <c r="C46" s="15"/>
    </row>
    <row r="47" spans="1:3" x14ac:dyDescent="0.3">
      <c r="A47" t="s">
        <v>112</v>
      </c>
      <c r="B47" s="16">
        <f>+'Annex 3 - BC decomposition'!G46*100</f>
        <v>0.61578071516327548</v>
      </c>
      <c r="C47" s="15"/>
    </row>
    <row r="48" spans="1:3" x14ac:dyDescent="0.3">
      <c r="A48" t="s">
        <v>113</v>
      </c>
      <c r="B48" s="16">
        <f>+'Annex 3 - BC decomposition'!G47*100</f>
        <v>0.55104205084442592</v>
      </c>
      <c r="C48" s="15"/>
    </row>
    <row r="49" spans="1:3" x14ac:dyDescent="0.3">
      <c r="A49" t="s">
        <v>114</v>
      </c>
      <c r="B49" s="16">
        <f>+'Annex 3 - BC decomposition'!G48*100</f>
        <v>0.29666343979030269</v>
      </c>
      <c r="C49" s="15"/>
    </row>
    <row r="50" spans="1:3" x14ac:dyDescent="0.3">
      <c r="A50" t="s">
        <v>115</v>
      </c>
      <c r="B50" s="16">
        <f>+'Annex 3 - BC decomposition'!G49*100</f>
        <v>0.47752706021482572</v>
      </c>
      <c r="C50" s="15"/>
    </row>
    <row r="51" spans="1:3" x14ac:dyDescent="0.3">
      <c r="A51" t="s">
        <v>116</v>
      </c>
      <c r="B51" s="16">
        <f>+'Annex 3 - BC decomposition'!G50*100</f>
        <v>0.65396100737741525</v>
      </c>
      <c r="C51" s="15"/>
    </row>
    <row r="52" spans="1:3" x14ac:dyDescent="0.3">
      <c r="A52" t="s">
        <v>117</v>
      </c>
      <c r="B52" s="16">
        <f>+'Annex 3 - BC decomposition'!G51*100</f>
        <v>0.78234595668625362</v>
      </c>
      <c r="C52" s="15"/>
    </row>
    <row r="53" spans="1:3" x14ac:dyDescent="0.3">
      <c r="A53" t="s">
        <v>118</v>
      </c>
      <c r="B53" s="16">
        <f>+'Annex 3 - BC decomposition'!G52*100</f>
        <v>0.61791758324977741</v>
      </c>
      <c r="C53" s="15"/>
    </row>
    <row r="54" spans="1:3" x14ac:dyDescent="0.3">
      <c r="A54" t="s">
        <v>119</v>
      </c>
      <c r="B54" s="16">
        <f>+'Annex 3 - BC decomposition'!G53*100</f>
        <v>0.63823511879550621</v>
      </c>
      <c r="C54" s="15"/>
    </row>
    <row r="55" spans="1:3" x14ac:dyDescent="0.3">
      <c r="A55" t="s">
        <v>120</v>
      </c>
      <c r="B55" s="16">
        <f>+'Annex 3 - BC decomposition'!G54*100</f>
        <v>0.68615296885058452</v>
      </c>
      <c r="C55" s="15"/>
    </row>
    <row r="56" spans="1:3" x14ac:dyDescent="0.3">
      <c r="A56" t="s">
        <v>121</v>
      </c>
      <c r="B56" s="16">
        <f>+'Annex 3 - BC decomposition'!G55*100</f>
        <v>0.64095535152309535</v>
      </c>
      <c r="C56" s="15"/>
    </row>
    <row r="57" spans="1:3" x14ac:dyDescent="0.3">
      <c r="A57" t="s">
        <v>122</v>
      </c>
      <c r="B57" s="16">
        <f>+'Annex 3 - BC decomposition'!G56*100</f>
        <v>0.6874570690220505</v>
      </c>
      <c r="C57" s="15"/>
    </row>
    <row r="58" spans="1:3" x14ac:dyDescent="0.3">
      <c r="A58" t="s">
        <v>123</v>
      </c>
      <c r="B58" s="16">
        <f>+'Annex 3 - BC decomposition'!G57*100</f>
        <v>0.75287187359588248</v>
      </c>
      <c r="C58" s="15"/>
    </row>
    <row r="59" spans="1:3" x14ac:dyDescent="0.3">
      <c r="A59" t="s">
        <v>124</v>
      </c>
      <c r="B59" s="16">
        <f>+'Annex 3 - BC decomposition'!G58*100</f>
        <v>0.79912905764195541</v>
      </c>
      <c r="C59" s="15"/>
    </row>
    <row r="60" spans="1:3" x14ac:dyDescent="0.3">
      <c r="A60" t="s">
        <v>125</v>
      </c>
      <c r="B60" s="16">
        <f>+'Annex 3 - BC decomposition'!G59*100</f>
        <v>0.66754643575378247</v>
      </c>
      <c r="C60" s="15"/>
    </row>
    <row r="61" spans="1:3" x14ac:dyDescent="0.3">
      <c r="A61" t="s">
        <v>126</v>
      </c>
      <c r="B61" s="16">
        <f>+'Annex 3 - BC decomposition'!G60*100</f>
        <v>0.61802475169687099</v>
      </c>
      <c r="C61" s="1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401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decomposition'!J3*100</f>
        <v>0</v>
      </c>
      <c r="C4" s="15"/>
    </row>
    <row r="5" spans="1:3" x14ac:dyDescent="0.3">
      <c r="A5" t="s">
        <v>70</v>
      </c>
      <c r="B5" s="16">
        <f>+'Annex 3 - BC decomposition'!J4*100</f>
        <v>0</v>
      </c>
      <c r="C5" s="15"/>
    </row>
    <row r="6" spans="1:3" x14ac:dyDescent="0.3">
      <c r="A6" t="s">
        <v>71</v>
      </c>
      <c r="B6" s="16">
        <f>+'Annex 3 - BC decomposition'!J5*100</f>
        <v>0</v>
      </c>
      <c r="C6" s="15"/>
    </row>
    <row r="7" spans="1:3" x14ac:dyDescent="0.3">
      <c r="A7" t="s">
        <v>72</v>
      </c>
      <c r="B7" s="16">
        <f>+'Annex 3 - BC decomposition'!J6*100</f>
        <v>0</v>
      </c>
      <c r="C7" s="15"/>
    </row>
    <row r="8" spans="1:3" x14ac:dyDescent="0.3">
      <c r="A8" t="s">
        <v>73</v>
      </c>
      <c r="B8" s="16">
        <f>+'Annex 3 - BC decomposition'!J7*100</f>
        <v>0</v>
      </c>
      <c r="C8" s="15"/>
    </row>
    <row r="9" spans="1:3" x14ac:dyDescent="0.3">
      <c r="A9" t="s">
        <v>74</v>
      </c>
      <c r="B9" s="16">
        <f>+'Annex 3 - BC decomposition'!J8*100</f>
        <v>0</v>
      </c>
      <c r="C9" s="15"/>
    </row>
    <row r="10" spans="1:3" x14ac:dyDescent="0.3">
      <c r="A10" t="s">
        <v>75</v>
      </c>
      <c r="B10" s="16">
        <f>+'Annex 3 - BC decomposition'!J9*100</f>
        <v>0</v>
      </c>
      <c r="C10" s="15"/>
    </row>
    <row r="11" spans="1:3" x14ac:dyDescent="0.3">
      <c r="A11" t="s">
        <v>76</v>
      </c>
      <c r="B11" s="16">
        <f>+'Annex 3 - BC decomposition'!J10*100</f>
        <v>0</v>
      </c>
      <c r="C11" s="15"/>
    </row>
    <row r="12" spans="1:3" x14ac:dyDescent="0.3">
      <c r="A12" t="s">
        <v>77</v>
      </c>
      <c r="B12" s="16">
        <f>+'Annex 3 - BC decomposition'!J11*100</f>
        <v>0</v>
      </c>
      <c r="C12" s="15"/>
    </row>
    <row r="13" spans="1:3" x14ac:dyDescent="0.3">
      <c r="A13" t="s">
        <v>78</v>
      </c>
      <c r="B13" s="16">
        <f>+'Annex 3 - BC decomposition'!J12*100</f>
        <v>0</v>
      </c>
      <c r="C13" s="15"/>
    </row>
    <row r="14" spans="1:3" x14ac:dyDescent="0.3">
      <c r="A14" t="s">
        <v>79</v>
      </c>
      <c r="B14" s="16">
        <f>+'Annex 3 - BC decomposition'!J13*100</f>
        <v>0</v>
      </c>
      <c r="C14" s="15"/>
    </row>
    <row r="15" spans="1:3" x14ac:dyDescent="0.3">
      <c r="A15" t="s">
        <v>80</v>
      </c>
      <c r="B15" s="16">
        <f>+'Annex 3 - BC decomposition'!J14*100</f>
        <v>0</v>
      </c>
      <c r="C15" s="15"/>
    </row>
    <row r="16" spans="1:3" x14ac:dyDescent="0.3">
      <c r="A16" t="s">
        <v>81</v>
      </c>
      <c r="B16" s="16">
        <f>+'Annex 3 - BC decomposition'!J15*100</f>
        <v>0</v>
      </c>
      <c r="C16" s="15"/>
    </row>
    <row r="17" spans="1:3" x14ac:dyDescent="0.3">
      <c r="A17" t="s">
        <v>82</v>
      </c>
      <c r="B17" s="16">
        <f>+'Annex 3 - BC decomposition'!J16*100</f>
        <v>0</v>
      </c>
      <c r="C17" s="15"/>
    </row>
    <row r="18" spans="1:3" x14ac:dyDescent="0.3">
      <c r="A18" t="s">
        <v>83</v>
      </c>
      <c r="B18" s="16">
        <f>+'Annex 3 - BC decomposition'!J17*100</f>
        <v>0</v>
      </c>
      <c r="C18" s="15"/>
    </row>
    <row r="19" spans="1:3" x14ac:dyDescent="0.3">
      <c r="A19" t="s">
        <v>84</v>
      </c>
      <c r="B19" s="16">
        <f>+'Annex 3 - BC decomposition'!J18*100</f>
        <v>0</v>
      </c>
      <c r="C19" s="15"/>
    </row>
    <row r="20" spans="1:3" x14ac:dyDescent="0.3">
      <c r="A20" t="s">
        <v>85</v>
      </c>
      <c r="B20" s="16">
        <f>+'Annex 3 - BC decomposition'!J19*100</f>
        <v>0</v>
      </c>
      <c r="C20" s="15"/>
    </row>
    <row r="21" spans="1:3" x14ac:dyDescent="0.3">
      <c r="A21" t="s">
        <v>86</v>
      </c>
      <c r="B21" s="16">
        <f>+'Annex 3 - BC decomposition'!J20*100</f>
        <v>0</v>
      </c>
      <c r="C21" s="15"/>
    </row>
    <row r="22" spans="1:3" x14ac:dyDescent="0.3">
      <c r="A22" t="s">
        <v>87</v>
      </c>
      <c r="B22" s="16">
        <f>+'Annex 3 - BC decomposition'!J21*100</f>
        <v>0</v>
      </c>
      <c r="C22" s="15"/>
    </row>
    <row r="23" spans="1:3" x14ac:dyDescent="0.3">
      <c r="A23" t="s">
        <v>88</v>
      </c>
      <c r="B23" s="16">
        <f>+'Annex 3 - BC decomposition'!J22*100</f>
        <v>0</v>
      </c>
      <c r="C23" s="15"/>
    </row>
    <row r="24" spans="1:3" x14ac:dyDescent="0.3">
      <c r="A24" t="s">
        <v>89</v>
      </c>
      <c r="B24" s="16">
        <f>+'Annex 3 - BC decomposition'!J23*100</f>
        <v>0</v>
      </c>
      <c r="C24" s="15"/>
    </row>
    <row r="25" spans="1:3" x14ac:dyDescent="0.3">
      <c r="A25" t="s">
        <v>90</v>
      </c>
      <c r="B25" s="16">
        <f>+'Annex 3 - BC decomposition'!J24*100</f>
        <v>0</v>
      </c>
      <c r="C25" s="15"/>
    </row>
    <row r="26" spans="1:3" x14ac:dyDescent="0.3">
      <c r="A26" t="s">
        <v>91</v>
      </c>
      <c r="B26" s="16">
        <f>+'Annex 3 - BC decomposition'!J25*100</f>
        <v>0</v>
      </c>
      <c r="C26" s="15"/>
    </row>
    <row r="27" spans="1:3" x14ac:dyDescent="0.3">
      <c r="A27" t="s">
        <v>92</v>
      </c>
      <c r="B27" s="16">
        <f>+'Annex 3 - BC decomposition'!J26*100</f>
        <v>0</v>
      </c>
      <c r="C27" s="15"/>
    </row>
    <row r="28" spans="1:3" x14ac:dyDescent="0.3">
      <c r="A28" t="s">
        <v>93</v>
      </c>
      <c r="B28" s="16">
        <f>+'Annex 3 - BC decomposition'!J27*100</f>
        <v>0</v>
      </c>
      <c r="C28" s="15"/>
    </row>
    <row r="29" spans="1:3" x14ac:dyDescent="0.3">
      <c r="A29" t="s">
        <v>94</v>
      </c>
      <c r="B29" s="16">
        <f>+'Annex 3 - BC decomposition'!J28*100</f>
        <v>0</v>
      </c>
      <c r="C29" s="15"/>
    </row>
    <row r="30" spans="1:3" x14ac:dyDescent="0.3">
      <c r="A30" t="s">
        <v>95</v>
      </c>
      <c r="B30" s="16">
        <f>+'Annex 3 - BC decomposition'!J29*100</f>
        <v>0</v>
      </c>
      <c r="C30" s="15"/>
    </row>
    <row r="31" spans="1:3" x14ac:dyDescent="0.3">
      <c r="A31" t="s">
        <v>96</v>
      </c>
      <c r="B31" s="16">
        <f>+'Annex 3 - BC decomposition'!J30*100</f>
        <v>0</v>
      </c>
      <c r="C31" s="15"/>
    </row>
    <row r="32" spans="1:3" x14ac:dyDescent="0.3">
      <c r="A32" t="s">
        <v>97</v>
      </c>
      <c r="B32" s="16">
        <f>+'Annex 3 - BC decomposition'!J31*100</f>
        <v>0</v>
      </c>
      <c r="C32" s="15"/>
    </row>
    <row r="33" spans="1:3" x14ac:dyDescent="0.3">
      <c r="A33" t="s">
        <v>98</v>
      </c>
      <c r="B33" s="16">
        <f>+'Annex 3 - BC decomposition'!J32*100</f>
        <v>0</v>
      </c>
      <c r="C33" s="15"/>
    </row>
    <row r="34" spans="1:3" x14ac:dyDescent="0.3">
      <c r="A34" t="s">
        <v>99</v>
      </c>
      <c r="B34" s="16">
        <f>+'Annex 3 - BC decomposition'!J33*100</f>
        <v>0</v>
      </c>
      <c r="C34" s="15"/>
    </row>
    <row r="35" spans="1:3" x14ac:dyDescent="0.3">
      <c r="A35" t="s">
        <v>100</v>
      </c>
      <c r="B35" s="16">
        <f>+'Annex 3 - BC decomposition'!J34*100</f>
        <v>0</v>
      </c>
      <c r="C35" s="15"/>
    </row>
    <row r="36" spans="1:3" x14ac:dyDescent="0.3">
      <c r="A36" t="s">
        <v>101</v>
      </c>
      <c r="B36" s="16">
        <f>+'Annex 3 - BC decomposition'!J35*100</f>
        <v>0</v>
      </c>
      <c r="C36" s="15"/>
    </row>
    <row r="37" spans="1:3" x14ac:dyDescent="0.3">
      <c r="A37" t="s">
        <v>102</v>
      </c>
      <c r="B37" s="16">
        <f>+'Annex 3 - BC decomposition'!J36*100</f>
        <v>0</v>
      </c>
      <c r="C37" s="15"/>
    </row>
    <row r="38" spans="1:3" x14ac:dyDescent="0.3">
      <c r="A38" t="s">
        <v>103</v>
      </c>
      <c r="B38" s="16">
        <f>+'Annex 3 - BC decomposition'!J37*100</f>
        <v>0</v>
      </c>
      <c r="C38" s="15"/>
    </row>
    <row r="39" spans="1:3" x14ac:dyDescent="0.3">
      <c r="A39" t="s">
        <v>104</v>
      </c>
      <c r="B39" s="16">
        <f>+'Annex 3 - BC decomposition'!J38*100</f>
        <v>0</v>
      </c>
      <c r="C39" s="15"/>
    </row>
    <row r="40" spans="1:3" x14ac:dyDescent="0.3">
      <c r="A40" t="s">
        <v>105</v>
      </c>
      <c r="B40" s="16">
        <f>+'Annex 3 - BC decomposition'!J39*100</f>
        <v>0</v>
      </c>
      <c r="C40" s="15"/>
    </row>
    <row r="41" spans="1:3" x14ac:dyDescent="0.3">
      <c r="A41" t="s">
        <v>106</v>
      </c>
      <c r="B41" s="16">
        <f>+'Annex 3 - BC decomposition'!J40*100</f>
        <v>0</v>
      </c>
      <c r="C41" s="15"/>
    </row>
    <row r="42" spans="1:3" x14ac:dyDescent="0.3">
      <c r="A42" t="s">
        <v>107</v>
      </c>
      <c r="B42" s="16">
        <f>+'Annex 3 - BC decomposition'!J41*100</f>
        <v>0</v>
      </c>
      <c r="C42" s="15"/>
    </row>
    <row r="43" spans="1:3" x14ac:dyDescent="0.3">
      <c r="A43" t="s">
        <v>108</v>
      </c>
      <c r="B43" s="16">
        <f>+'Annex 3 - BC decomposition'!J42*100</f>
        <v>0</v>
      </c>
      <c r="C43" s="15"/>
    </row>
    <row r="44" spans="1:3" x14ac:dyDescent="0.3">
      <c r="A44" t="s">
        <v>109</v>
      </c>
      <c r="B44" s="16">
        <f>+'Annex 3 - BC decomposition'!J43*100</f>
        <v>0</v>
      </c>
      <c r="C44" s="15"/>
    </row>
    <row r="45" spans="1:3" x14ac:dyDescent="0.3">
      <c r="A45" t="s">
        <v>110</v>
      </c>
      <c r="B45" s="16">
        <f>+'Annex 3 - BC decomposition'!J44*100</f>
        <v>0</v>
      </c>
      <c r="C45" s="15"/>
    </row>
    <row r="46" spans="1:3" x14ac:dyDescent="0.3">
      <c r="A46" t="s">
        <v>111</v>
      </c>
      <c r="B46" s="16">
        <f>+'Annex 3 - BC decomposition'!J45*100</f>
        <v>0</v>
      </c>
      <c r="C46" s="15"/>
    </row>
    <row r="47" spans="1:3" x14ac:dyDescent="0.3">
      <c r="A47" t="s">
        <v>112</v>
      </c>
      <c r="B47" s="16">
        <f>+'Annex 3 - BC decomposition'!J46*100</f>
        <v>0</v>
      </c>
      <c r="C47" s="15"/>
    </row>
    <row r="48" spans="1:3" x14ac:dyDescent="0.3">
      <c r="A48" t="s">
        <v>113</v>
      </c>
      <c r="B48" s="16">
        <f>+'Annex 3 - BC decomposition'!J47*100</f>
        <v>0</v>
      </c>
      <c r="C48" s="15"/>
    </row>
    <row r="49" spans="1:3" x14ac:dyDescent="0.3">
      <c r="A49" t="s">
        <v>114</v>
      </c>
      <c r="B49" s="16">
        <f>+'Annex 3 - BC decomposition'!J48*100</f>
        <v>0</v>
      </c>
      <c r="C49" s="15"/>
    </row>
    <row r="50" spans="1:3" x14ac:dyDescent="0.3">
      <c r="A50" t="s">
        <v>115</v>
      </c>
      <c r="B50" s="16">
        <f>+'Annex 3 - BC decomposition'!J49*100</f>
        <v>0</v>
      </c>
      <c r="C50" s="15"/>
    </row>
    <row r="51" spans="1:3" x14ac:dyDescent="0.3">
      <c r="A51" t="s">
        <v>116</v>
      </c>
      <c r="B51" s="16">
        <f>+'Annex 3 - BC decomposition'!J50*100</f>
        <v>0</v>
      </c>
      <c r="C51" s="15"/>
    </row>
    <row r="52" spans="1:3" x14ac:dyDescent="0.3">
      <c r="A52" t="s">
        <v>117</v>
      </c>
      <c r="B52" s="16">
        <f>+'Annex 3 - BC decomposition'!J51*100</f>
        <v>-0.29296856502396718</v>
      </c>
      <c r="C52" s="15"/>
    </row>
    <row r="53" spans="1:3" x14ac:dyDescent="0.3">
      <c r="A53" t="s">
        <v>118</v>
      </c>
      <c r="B53" s="16">
        <f>+'Annex 3 - BC decomposition'!J52*100</f>
        <v>-4.1019317618889457E-3</v>
      </c>
      <c r="C53" s="15"/>
    </row>
    <row r="54" spans="1:3" x14ac:dyDescent="0.3">
      <c r="A54" t="s">
        <v>119</v>
      </c>
      <c r="B54" s="16">
        <f>+'Annex 3 - BC decomposition'!J53*100</f>
        <v>2.3901410738786655E-2</v>
      </c>
      <c r="C54" s="15"/>
    </row>
    <row r="55" spans="1:3" x14ac:dyDescent="0.3">
      <c r="A55" t="s">
        <v>120</v>
      </c>
      <c r="B55" s="16">
        <f>+'Annex 3 - BC decomposition'!J54*100</f>
        <v>-0.26191609736642707</v>
      </c>
      <c r="C55" s="15"/>
    </row>
    <row r="56" spans="1:3" x14ac:dyDescent="0.3">
      <c r="A56" t="s">
        <v>121</v>
      </c>
      <c r="B56" s="16">
        <f>+'Annex 3 - BC decomposition'!J55*100</f>
        <v>-0.23213348141815515</v>
      </c>
      <c r="C56" s="15"/>
    </row>
    <row r="57" spans="1:3" x14ac:dyDescent="0.3">
      <c r="A57" t="s">
        <v>122</v>
      </c>
      <c r="B57" s="16">
        <f>+'Annex 3 - BC decomposition'!J56*100</f>
        <v>-0.24461970929326018</v>
      </c>
      <c r="C57" s="15"/>
    </row>
    <row r="58" spans="1:3" x14ac:dyDescent="0.3">
      <c r="A58" t="s">
        <v>123</v>
      </c>
      <c r="B58" s="16">
        <f>+'Annex 3 - BC decomposition'!J57*100</f>
        <v>-0.190846138904739</v>
      </c>
      <c r="C58" s="15"/>
    </row>
    <row r="59" spans="1:3" x14ac:dyDescent="0.3">
      <c r="A59" t="s">
        <v>124</v>
      </c>
      <c r="B59" s="16">
        <f>+'Annex 3 - BC decomposition'!J58*100</f>
        <v>1.7290054153596975E-2</v>
      </c>
      <c r="C59" s="15"/>
    </row>
    <row r="60" spans="1:3" x14ac:dyDescent="0.3">
      <c r="A60" t="s">
        <v>125</v>
      </c>
      <c r="B60" s="16">
        <f>+'Annex 3 - BC decomposition'!J59*100</f>
        <v>0.1060283941128364</v>
      </c>
      <c r="C60" s="15"/>
    </row>
    <row r="61" spans="1:3" x14ac:dyDescent="0.3">
      <c r="A61" t="s">
        <v>126</v>
      </c>
      <c r="B61" s="16">
        <f>+'Annex 3 - BC decomposition'!J60*100</f>
        <v>0.30871009316214176</v>
      </c>
      <c r="C61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402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decomposition'!L3*100</f>
        <v>0</v>
      </c>
      <c r="C4" s="15"/>
    </row>
    <row r="5" spans="1:3" x14ac:dyDescent="0.3">
      <c r="A5" t="s">
        <v>70</v>
      </c>
      <c r="B5" s="16">
        <f>+'Annex 3 - BC decomposition'!L4*100</f>
        <v>0</v>
      </c>
      <c r="C5" s="15"/>
    </row>
    <row r="6" spans="1:3" x14ac:dyDescent="0.3">
      <c r="A6" t="s">
        <v>71</v>
      </c>
      <c r="B6" s="16">
        <f>+'Annex 3 - BC decomposition'!L5*100</f>
        <v>0</v>
      </c>
      <c r="C6" s="15"/>
    </row>
    <row r="7" spans="1:3" x14ac:dyDescent="0.3">
      <c r="A7" t="s">
        <v>72</v>
      </c>
      <c r="B7" s="16">
        <f>+'Annex 3 - BC decomposition'!L6*100</f>
        <v>0</v>
      </c>
      <c r="C7" s="15"/>
    </row>
    <row r="8" spans="1:3" x14ac:dyDescent="0.3">
      <c r="A8" t="s">
        <v>73</v>
      </c>
      <c r="B8" s="16">
        <f>+'Annex 3 - BC decomposition'!L7*100</f>
        <v>0</v>
      </c>
      <c r="C8" s="15"/>
    </row>
    <row r="9" spans="1:3" x14ac:dyDescent="0.3">
      <c r="A9" t="s">
        <v>74</v>
      </c>
      <c r="B9" s="16">
        <f>+'Annex 3 - BC decomposition'!L8*100</f>
        <v>0</v>
      </c>
      <c r="C9" s="15"/>
    </row>
    <row r="10" spans="1:3" x14ac:dyDescent="0.3">
      <c r="A10" t="s">
        <v>75</v>
      </c>
      <c r="B10" s="16">
        <f>+'Annex 3 - BC decomposition'!L9*100</f>
        <v>0</v>
      </c>
      <c r="C10" s="15"/>
    </row>
    <row r="11" spans="1:3" x14ac:dyDescent="0.3">
      <c r="A11" t="s">
        <v>76</v>
      </c>
      <c r="B11" s="16">
        <f>+'Annex 3 - BC decomposition'!L10*100</f>
        <v>0</v>
      </c>
      <c r="C11" s="15"/>
    </row>
    <row r="12" spans="1:3" x14ac:dyDescent="0.3">
      <c r="A12" t="s">
        <v>77</v>
      </c>
      <c r="B12" s="16">
        <f>+'Annex 3 - BC decomposition'!L11*100</f>
        <v>0</v>
      </c>
      <c r="C12" s="15"/>
    </row>
    <row r="13" spans="1:3" x14ac:dyDescent="0.3">
      <c r="A13" t="s">
        <v>78</v>
      </c>
      <c r="B13" s="16">
        <f>+'Annex 3 - BC decomposition'!L12*100</f>
        <v>0</v>
      </c>
      <c r="C13" s="15"/>
    </row>
    <row r="14" spans="1:3" x14ac:dyDescent="0.3">
      <c r="A14" t="s">
        <v>79</v>
      </c>
      <c r="B14" s="16">
        <f>+'Annex 3 - BC decomposition'!L13*100</f>
        <v>0</v>
      </c>
      <c r="C14" s="15"/>
    </row>
    <row r="15" spans="1:3" x14ac:dyDescent="0.3">
      <c r="A15" t="s">
        <v>80</v>
      </c>
      <c r="B15" s="16">
        <f>+'Annex 3 - BC decomposition'!L14*100</f>
        <v>0</v>
      </c>
      <c r="C15" s="15"/>
    </row>
    <row r="16" spans="1:3" x14ac:dyDescent="0.3">
      <c r="A16" t="s">
        <v>81</v>
      </c>
      <c r="B16" s="16">
        <f>+'Annex 3 - BC decomposition'!L15*100</f>
        <v>0</v>
      </c>
      <c r="C16" s="15"/>
    </row>
    <row r="17" spans="1:3" x14ac:dyDescent="0.3">
      <c r="A17" t="s">
        <v>82</v>
      </c>
      <c r="B17" s="16">
        <f>+'Annex 3 - BC decomposition'!L16*100</f>
        <v>0</v>
      </c>
      <c r="C17" s="15"/>
    </row>
    <row r="18" spans="1:3" x14ac:dyDescent="0.3">
      <c r="A18" t="s">
        <v>83</v>
      </c>
      <c r="B18" s="16">
        <f>+'Annex 3 - BC decomposition'!L17*100</f>
        <v>0</v>
      </c>
      <c r="C18" s="15"/>
    </row>
    <row r="19" spans="1:3" x14ac:dyDescent="0.3">
      <c r="A19" t="s">
        <v>84</v>
      </c>
      <c r="B19" s="16">
        <f>+'Annex 3 - BC decomposition'!L18*100</f>
        <v>0</v>
      </c>
      <c r="C19" s="15"/>
    </row>
    <row r="20" spans="1:3" x14ac:dyDescent="0.3">
      <c r="A20" t="s">
        <v>85</v>
      </c>
      <c r="B20" s="16">
        <f>+'Annex 3 - BC decomposition'!L19*100</f>
        <v>0</v>
      </c>
      <c r="C20" s="15"/>
    </row>
    <row r="21" spans="1:3" x14ac:dyDescent="0.3">
      <c r="A21" t="s">
        <v>86</v>
      </c>
      <c r="B21" s="16">
        <f>+'Annex 3 - BC decomposition'!L20*100</f>
        <v>0</v>
      </c>
      <c r="C21" s="15"/>
    </row>
    <row r="22" spans="1:3" x14ac:dyDescent="0.3">
      <c r="A22" t="s">
        <v>87</v>
      </c>
      <c r="B22" s="16">
        <f>+'Annex 3 - BC decomposition'!L21*100</f>
        <v>0</v>
      </c>
      <c r="C22" s="15"/>
    </row>
    <row r="23" spans="1:3" x14ac:dyDescent="0.3">
      <c r="A23" t="s">
        <v>88</v>
      </c>
      <c r="B23" s="16">
        <f>+'Annex 3 - BC decomposition'!L22*100</f>
        <v>0</v>
      </c>
      <c r="C23" s="15"/>
    </row>
    <row r="24" spans="1:3" x14ac:dyDescent="0.3">
      <c r="A24" t="s">
        <v>89</v>
      </c>
      <c r="B24" s="16">
        <f>+'Annex 3 - BC decomposition'!L23*100</f>
        <v>0</v>
      </c>
      <c r="C24" s="15"/>
    </row>
    <row r="25" spans="1:3" x14ac:dyDescent="0.3">
      <c r="A25" t="s">
        <v>90</v>
      </c>
      <c r="B25" s="16">
        <f>+'Annex 3 - BC decomposition'!L24*100</f>
        <v>0</v>
      </c>
      <c r="C25" s="15"/>
    </row>
    <row r="26" spans="1:3" x14ac:dyDescent="0.3">
      <c r="A26" t="s">
        <v>91</v>
      </c>
      <c r="B26" s="16">
        <f>+'Annex 3 - BC decomposition'!L25*100</f>
        <v>0</v>
      </c>
      <c r="C26" s="15"/>
    </row>
    <row r="27" spans="1:3" x14ac:dyDescent="0.3">
      <c r="A27" t="s">
        <v>92</v>
      </c>
      <c r="B27" s="16">
        <f>+'Annex 3 - BC decomposition'!L26*100</f>
        <v>0</v>
      </c>
      <c r="C27" s="15"/>
    </row>
    <row r="28" spans="1:3" x14ac:dyDescent="0.3">
      <c r="A28" t="s">
        <v>93</v>
      </c>
      <c r="B28" s="16">
        <f>+'Annex 3 - BC decomposition'!L27*100</f>
        <v>0</v>
      </c>
      <c r="C28" s="15"/>
    </row>
    <row r="29" spans="1:3" x14ac:dyDescent="0.3">
      <c r="A29" t="s">
        <v>94</v>
      </c>
      <c r="B29" s="16">
        <f>+'Annex 3 - BC decomposition'!L28*100</f>
        <v>0</v>
      </c>
      <c r="C29" s="15"/>
    </row>
    <row r="30" spans="1:3" x14ac:dyDescent="0.3">
      <c r="A30" t="s">
        <v>95</v>
      </c>
      <c r="B30" s="16">
        <f>+'Annex 3 - BC decomposition'!L29*100</f>
        <v>0</v>
      </c>
      <c r="C30" s="15"/>
    </row>
    <row r="31" spans="1:3" x14ac:dyDescent="0.3">
      <c r="A31" t="s">
        <v>96</v>
      </c>
      <c r="B31" s="16">
        <f>+'Annex 3 - BC decomposition'!L30*100</f>
        <v>0</v>
      </c>
      <c r="C31" s="15"/>
    </row>
    <row r="32" spans="1:3" x14ac:dyDescent="0.3">
      <c r="A32" t="s">
        <v>97</v>
      </c>
      <c r="B32" s="16">
        <f>+'Annex 3 - BC decomposition'!L31*100</f>
        <v>0</v>
      </c>
      <c r="C32" s="15"/>
    </row>
    <row r="33" spans="1:3" x14ac:dyDescent="0.3">
      <c r="A33" t="s">
        <v>98</v>
      </c>
      <c r="B33" s="16">
        <f>+'Annex 3 - BC decomposition'!L32*100</f>
        <v>0</v>
      </c>
      <c r="C33" s="15"/>
    </row>
    <row r="34" spans="1:3" x14ac:dyDescent="0.3">
      <c r="A34" t="s">
        <v>99</v>
      </c>
      <c r="B34" s="16">
        <f>+'Annex 3 - BC decomposition'!L33*100</f>
        <v>0</v>
      </c>
      <c r="C34" s="15"/>
    </row>
    <row r="35" spans="1:3" x14ac:dyDescent="0.3">
      <c r="A35" t="s">
        <v>100</v>
      </c>
      <c r="B35" s="16">
        <f>+'Annex 3 - BC decomposition'!L34*100</f>
        <v>0</v>
      </c>
      <c r="C35" s="15"/>
    </row>
    <row r="36" spans="1:3" x14ac:dyDescent="0.3">
      <c r="A36" t="s">
        <v>101</v>
      </c>
      <c r="B36" s="16">
        <f>+'Annex 3 - BC decomposition'!L35*100</f>
        <v>0</v>
      </c>
      <c r="C36" s="15"/>
    </row>
    <row r="37" spans="1:3" x14ac:dyDescent="0.3">
      <c r="A37" t="s">
        <v>102</v>
      </c>
      <c r="B37" s="16">
        <f>+'Annex 3 - BC decomposition'!L36*100</f>
        <v>0</v>
      </c>
      <c r="C37" s="15"/>
    </row>
    <row r="38" spans="1:3" x14ac:dyDescent="0.3">
      <c r="A38" t="s">
        <v>103</v>
      </c>
      <c r="B38" s="16">
        <f>+'Annex 3 - BC decomposition'!L37*100</f>
        <v>0</v>
      </c>
      <c r="C38" s="15"/>
    </row>
    <row r="39" spans="1:3" x14ac:dyDescent="0.3">
      <c r="A39" t="s">
        <v>104</v>
      </c>
      <c r="B39" s="16">
        <f>+'Annex 3 - BC decomposition'!L38*100</f>
        <v>0</v>
      </c>
      <c r="C39" s="15"/>
    </row>
    <row r="40" spans="1:3" x14ac:dyDescent="0.3">
      <c r="A40" t="s">
        <v>105</v>
      </c>
      <c r="B40" s="16">
        <f>+'Annex 3 - BC decomposition'!L39*100</f>
        <v>0</v>
      </c>
      <c r="C40" s="15"/>
    </row>
    <row r="41" spans="1:3" x14ac:dyDescent="0.3">
      <c r="A41" t="s">
        <v>106</v>
      </c>
      <c r="B41" s="16">
        <f>+'Annex 3 - BC decomposition'!L40*100</f>
        <v>0</v>
      </c>
      <c r="C41" s="15"/>
    </row>
    <row r="42" spans="1:3" x14ac:dyDescent="0.3">
      <c r="A42" t="s">
        <v>107</v>
      </c>
      <c r="B42" s="16">
        <f>+'Annex 3 - BC decomposition'!L41*100</f>
        <v>0</v>
      </c>
      <c r="C42" s="15"/>
    </row>
    <row r="43" spans="1:3" x14ac:dyDescent="0.3">
      <c r="A43" t="s">
        <v>108</v>
      </c>
      <c r="B43" s="16">
        <f>+'Annex 3 - BC decomposition'!L42*100</f>
        <v>0</v>
      </c>
      <c r="C43" s="15"/>
    </row>
    <row r="44" spans="1:3" x14ac:dyDescent="0.3">
      <c r="A44" t="s">
        <v>109</v>
      </c>
      <c r="B44" s="16">
        <f>+'Annex 3 - BC decomposition'!L43*100</f>
        <v>0</v>
      </c>
      <c r="C44" s="15"/>
    </row>
    <row r="45" spans="1:3" x14ac:dyDescent="0.3">
      <c r="A45" t="s">
        <v>110</v>
      </c>
      <c r="B45" s="16">
        <f>+'Annex 3 - BC decomposition'!L44*100</f>
        <v>0</v>
      </c>
      <c r="C45" s="15"/>
    </row>
    <row r="46" spans="1:3" x14ac:dyDescent="0.3">
      <c r="A46" t="s">
        <v>111</v>
      </c>
      <c r="B46" s="16">
        <f>+'Annex 3 - BC decomposition'!L45*100</f>
        <v>0</v>
      </c>
      <c r="C46" s="15"/>
    </row>
    <row r="47" spans="1:3" x14ac:dyDescent="0.3">
      <c r="A47" t="s">
        <v>112</v>
      </c>
      <c r="B47" s="16">
        <f>+'Annex 3 - BC decomposition'!L46*100</f>
        <v>0</v>
      </c>
      <c r="C47" s="15"/>
    </row>
    <row r="48" spans="1:3" x14ac:dyDescent="0.3">
      <c r="A48" t="s">
        <v>113</v>
      </c>
      <c r="B48" s="16">
        <f>+'Annex 3 - BC decomposition'!L47*100</f>
        <v>0</v>
      </c>
      <c r="C48" s="15"/>
    </row>
    <row r="49" spans="1:3" x14ac:dyDescent="0.3">
      <c r="A49" t="s">
        <v>114</v>
      </c>
      <c r="B49" s="16">
        <f>+'Annex 3 - BC decomposition'!L48*100</f>
        <v>0.34467498646273065</v>
      </c>
      <c r="C49" s="15"/>
    </row>
    <row r="50" spans="1:3" x14ac:dyDescent="0.3">
      <c r="A50" t="s">
        <v>115</v>
      </c>
      <c r="B50" s="16">
        <f>+'Annex 3 - BC decomposition'!L49*100</f>
        <v>0.10603194242819183</v>
      </c>
      <c r="C50" s="15"/>
    </row>
    <row r="51" spans="1:3" x14ac:dyDescent="0.3">
      <c r="A51" t="s">
        <v>116</v>
      </c>
      <c r="B51" s="16">
        <f>+'Annex 3 - BC decomposition'!L50*100</f>
        <v>-0.24813535236999823</v>
      </c>
      <c r="C51" s="15"/>
    </row>
    <row r="52" spans="1:3" x14ac:dyDescent="0.3">
      <c r="A52" t="s">
        <v>117</v>
      </c>
      <c r="B52" s="16">
        <f>+'Annex 3 - BC decomposition'!L51*100</f>
        <v>-0.26576143137594682</v>
      </c>
      <c r="C52" s="15"/>
    </row>
    <row r="53" spans="1:3" x14ac:dyDescent="0.3">
      <c r="A53" t="s">
        <v>118</v>
      </c>
      <c r="B53" s="16">
        <f>+'Annex 3 - BC decomposition'!L52*100</f>
        <v>-0.30960009524563425</v>
      </c>
      <c r="C53" s="15"/>
    </row>
    <row r="54" spans="1:3" x14ac:dyDescent="0.3">
      <c r="A54" t="s">
        <v>119</v>
      </c>
      <c r="B54" s="16">
        <f>+'Annex 3 - BC decomposition'!L53*100</f>
        <v>-0.25478607997125891</v>
      </c>
      <c r="C54" s="15"/>
    </row>
    <row r="55" spans="1:3" x14ac:dyDescent="0.3">
      <c r="A55" t="s">
        <v>120</v>
      </c>
      <c r="B55" s="16">
        <f>+'Annex 3 - BC decomposition'!L54*100</f>
        <v>-0.23617364859594533</v>
      </c>
      <c r="C55" s="15"/>
    </row>
    <row r="56" spans="1:3" x14ac:dyDescent="0.3">
      <c r="A56" t="s">
        <v>121</v>
      </c>
      <c r="B56" s="16">
        <f>+'Annex 3 - BC decomposition'!L55*100</f>
        <v>-0.13272685511524776</v>
      </c>
      <c r="C56" s="15"/>
    </row>
    <row r="57" spans="1:3" x14ac:dyDescent="0.3">
      <c r="A57" t="s">
        <v>122</v>
      </c>
      <c r="B57" s="16">
        <f>+'Annex 3 - BC decomposition'!L56*100</f>
        <v>-5.9731516050930506E-3</v>
      </c>
      <c r="C57" s="15"/>
    </row>
    <row r="58" spans="1:3" x14ac:dyDescent="0.3">
      <c r="A58" t="s">
        <v>123</v>
      </c>
      <c r="B58" s="16">
        <f>+'Annex 3 - BC decomposition'!L57*100</f>
        <v>-0.17469134099112069</v>
      </c>
      <c r="C58" s="15"/>
    </row>
    <row r="59" spans="1:3" x14ac:dyDescent="0.3">
      <c r="A59" t="s">
        <v>124</v>
      </c>
      <c r="B59" s="16">
        <f>+'Annex 3 - BC decomposition'!L58*100</f>
        <v>-0.16028355065718183</v>
      </c>
      <c r="C59" s="15"/>
    </row>
    <row r="60" spans="1:3" x14ac:dyDescent="0.3">
      <c r="A60" t="s">
        <v>125</v>
      </c>
      <c r="B60" s="16">
        <f>+'Annex 3 - BC decomposition'!L59*100</f>
        <v>-0.14027951289793011</v>
      </c>
      <c r="C60" s="15"/>
    </row>
    <row r="61" spans="1:3" x14ac:dyDescent="0.3">
      <c r="A61" t="s">
        <v>126</v>
      </c>
      <c r="B61" s="16">
        <f>+'Annex 3 - BC decomposition'!L60*100</f>
        <v>-0.12993203871002654</v>
      </c>
      <c r="C61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403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decomposition'!K3*100</f>
        <v>-1.6417052671437762</v>
      </c>
      <c r="C4" s="15"/>
    </row>
    <row r="5" spans="1:3" x14ac:dyDescent="0.3">
      <c r="A5" t="s">
        <v>70</v>
      </c>
      <c r="B5" s="16">
        <f>+'Annex 3 - BC decomposition'!K4*100</f>
        <v>-1.8063704588938319</v>
      </c>
      <c r="C5" s="15"/>
    </row>
    <row r="6" spans="1:3" x14ac:dyDescent="0.3">
      <c r="A6" t="s">
        <v>71</v>
      </c>
      <c r="B6" s="16">
        <f>+'Annex 3 - BC decomposition'!K5*100</f>
        <v>0.35105331099515219</v>
      </c>
      <c r="C6" s="15"/>
    </row>
    <row r="7" spans="1:3" x14ac:dyDescent="0.3">
      <c r="A7" t="s">
        <v>72</v>
      </c>
      <c r="B7" s="16">
        <f>+'Annex 3 - BC decomposition'!K6*100</f>
        <v>3.9458532796208514</v>
      </c>
      <c r="C7" s="15"/>
    </row>
    <row r="8" spans="1:3" x14ac:dyDescent="0.3">
      <c r="A8" t="s">
        <v>73</v>
      </c>
      <c r="B8" s="16">
        <f>+'Annex 3 - BC decomposition'!K7*100</f>
        <v>-1.0887798156408435</v>
      </c>
      <c r="C8" s="15"/>
    </row>
    <row r="9" spans="1:3" x14ac:dyDescent="0.3">
      <c r="A9" t="s">
        <v>74</v>
      </c>
      <c r="B9" s="16">
        <f>+'Annex 3 - BC decomposition'!K8*100</f>
        <v>5.3545118661820617</v>
      </c>
      <c r="C9" s="15"/>
    </row>
    <row r="10" spans="1:3" x14ac:dyDescent="0.3">
      <c r="A10" t="s">
        <v>75</v>
      </c>
      <c r="B10" s="16">
        <f>+'Annex 3 - BC decomposition'!K9*100</f>
        <v>-6.3107611347080539</v>
      </c>
      <c r="C10" s="15"/>
    </row>
    <row r="11" spans="1:3" x14ac:dyDescent="0.3">
      <c r="A11" t="s">
        <v>76</v>
      </c>
      <c r="B11" s="16">
        <f>+'Annex 3 - BC decomposition'!K10*100</f>
        <v>9.6624548340352945</v>
      </c>
      <c r="C11" s="15"/>
    </row>
    <row r="12" spans="1:3" x14ac:dyDescent="0.3">
      <c r="A12" t="s">
        <v>77</v>
      </c>
      <c r="B12" s="16">
        <f>+'Annex 3 - BC decomposition'!K11*100</f>
        <v>-6.535513813454644</v>
      </c>
      <c r="C12" s="15"/>
    </row>
    <row r="13" spans="1:3" x14ac:dyDescent="0.3">
      <c r="A13" t="s">
        <v>78</v>
      </c>
      <c r="B13" s="16">
        <f>+'Annex 3 - BC decomposition'!K12*100</f>
        <v>-3.430525779903598</v>
      </c>
      <c r="C13" s="15"/>
    </row>
    <row r="14" spans="1:3" x14ac:dyDescent="0.3">
      <c r="A14" t="s">
        <v>79</v>
      </c>
      <c r="B14" s="16">
        <f>+'Annex 3 - BC decomposition'!K13*100</f>
        <v>-0.11387450954844097</v>
      </c>
      <c r="C14" s="15"/>
    </row>
    <row r="15" spans="1:3" x14ac:dyDescent="0.3">
      <c r="A15" t="s">
        <v>80</v>
      </c>
      <c r="B15" s="16">
        <f>+'Annex 3 - BC decomposition'!K14*100</f>
        <v>2.3018975107423945</v>
      </c>
      <c r="C15" s="15"/>
    </row>
    <row r="16" spans="1:3" x14ac:dyDescent="0.3">
      <c r="A16" t="s">
        <v>81</v>
      </c>
      <c r="B16" s="16">
        <f>+'Annex 3 - BC decomposition'!K15*100</f>
        <v>2.9888895296870106</v>
      </c>
      <c r="C16" s="15"/>
    </row>
    <row r="17" spans="1:3" x14ac:dyDescent="0.3">
      <c r="A17" t="s">
        <v>82</v>
      </c>
      <c r="B17" s="16">
        <f>+'Annex 3 - BC decomposition'!K16*100</f>
        <v>-5.3769600416187586</v>
      </c>
      <c r="C17" s="15"/>
    </row>
    <row r="18" spans="1:3" x14ac:dyDescent="0.3">
      <c r="A18" t="s">
        <v>83</v>
      </c>
      <c r="B18" s="16">
        <f>+'Annex 3 - BC decomposition'!K17*100</f>
        <v>1.9923252704128844</v>
      </c>
      <c r="C18" s="15"/>
    </row>
    <row r="19" spans="1:3" x14ac:dyDescent="0.3">
      <c r="A19" t="s">
        <v>84</v>
      </c>
      <c r="B19" s="16">
        <f>+'Annex 3 - BC decomposition'!K18*100</f>
        <v>-2.73264407315235</v>
      </c>
      <c r="C19" s="15"/>
    </row>
    <row r="20" spans="1:3" x14ac:dyDescent="0.3">
      <c r="A20" t="s">
        <v>85</v>
      </c>
      <c r="B20" s="16">
        <f>+'Annex 3 - BC decomposition'!K19*100</f>
        <v>-3.9043826857669148</v>
      </c>
      <c r="C20" s="15"/>
    </row>
    <row r="21" spans="1:3" x14ac:dyDescent="0.3">
      <c r="A21" t="s">
        <v>86</v>
      </c>
      <c r="B21" s="16">
        <f>+'Annex 3 - BC decomposition'!K20*100</f>
        <v>-1.1847512267165314</v>
      </c>
      <c r="C21" s="15"/>
    </row>
    <row r="22" spans="1:3" x14ac:dyDescent="0.3">
      <c r="A22" t="s">
        <v>87</v>
      </c>
      <c r="B22" s="16">
        <f>+'Annex 3 - BC decomposition'!K21*100</f>
        <v>-2.8464159056649687</v>
      </c>
      <c r="C22" s="15"/>
    </row>
    <row r="23" spans="1:3" x14ac:dyDescent="0.3">
      <c r="A23" t="s">
        <v>88</v>
      </c>
      <c r="B23" s="16">
        <f>+'Annex 3 - BC decomposition'!K22*100</f>
        <v>-1.7966459694052992</v>
      </c>
      <c r="C23" s="15"/>
    </row>
    <row r="24" spans="1:3" x14ac:dyDescent="0.3">
      <c r="A24" t="s">
        <v>89</v>
      </c>
      <c r="B24" s="16">
        <f>+'Annex 3 - BC decomposition'!K23*100</f>
        <v>-3.0203057706112237</v>
      </c>
      <c r="C24" s="15"/>
    </row>
    <row r="25" spans="1:3" x14ac:dyDescent="0.3">
      <c r="A25" t="s">
        <v>90</v>
      </c>
      <c r="B25" s="16">
        <f>+'Annex 3 - BC decomposition'!K24*100</f>
        <v>-0.98465949792545682</v>
      </c>
      <c r="C25" s="15"/>
    </row>
    <row r="26" spans="1:3" x14ac:dyDescent="0.3">
      <c r="A26" t="s">
        <v>91</v>
      </c>
      <c r="B26" s="16">
        <f>+'Annex 3 - BC decomposition'!K25*100</f>
        <v>9.3811127271016286</v>
      </c>
      <c r="C26" s="15"/>
    </row>
    <row r="27" spans="1:3" x14ac:dyDescent="0.3">
      <c r="A27" t="s">
        <v>92</v>
      </c>
      <c r="B27" s="16">
        <f>+'Annex 3 - BC decomposition'!K26*100</f>
        <v>12.099913609920216</v>
      </c>
      <c r="C27" s="15"/>
    </row>
    <row r="28" spans="1:3" x14ac:dyDescent="0.3">
      <c r="A28" t="s">
        <v>93</v>
      </c>
      <c r="B28" s="16">
        <f>+'Annex 3 - BC decomposition'!K27*100</f>
        <v>14.817515299182881</v>
      </c>
      <c r="C28" s="15"/>
    </row>
    <row r="29" spans="1:3" x14ac:dyDescent="0.3">
      <c r="A29" t="s">
        <v>94</v>
      </c>
      <c r="B29" s="16">
        <f>+'Annex 3 - BC decomposition'!K28*100</f>
        <v>10.084199043322142</v>
      </c>
      <c r="C29" s="15"/>
    </row>
    <row r="30" spans="1:3" x14ac:dyDescent="0.3">
      <c r="A30" t="s">
        <v>95</v>
      </c>
      <c r="B30" s="16">
        <f>+'Annex 3 - BC decomposition'!K29*100</f>
        <v>-0.57354155821401887</v>
      </c>
      <c r="C30" s="15"/>
    </row>
    <row r="31" spans="1:3" x14ac:dyDescent="0.3">
      <c r="A31" t="s">
        <v>96</v>
      </c>
      <c r="B31" s="16">
        <f>+'Annex 3 - BC decomposition'!K30*100</f>
        <v>-12.782712820379302</v>
      </c>
      <c r="C31" s="15"/>
    </row>
    <row r="32" spans="1:3" x14ac:dyDescent="0.3">
      <c r="A32" t="s">
        <v>97</v>
      </c>
      <c r="B32" s="16">
        <f>+'Annex 3 - BC decomposition'!K31*100</f>
        <v>5.3196903852081157</v>
      </c>
      <c r="C32" s="15"/>
    </row>
    <row r="33" spans="1:3" x14ac:dyDescent="0.3">
      <c r="A33" t="s">
        <v>98</v>
      </c>
      <c r="B33" s="16">
        <f>+'Annex 3 - BC decomposition'!K32*100</f>
        <v>10.260978179682139</v>
      </c>
      <c r="C33" s="15"/>
    </row>
    <row r="34" spans="1:3" x14ac:dyDescent="0.3">
      <c r="A34" t="s">
        <v>99</v>
      </c>
      <c r="B34" s="16">
        <f>+'Annex 3 - BC decomposition'!K33*100</f>
        <v>13.575053892926221</v>
      </c>
      <c r="C34" s="15"/>
    </row>
    <row r="35" spans="1:3" x14ac:dyDescent="0.3">
      <c r="A35" t="s">
        <v>100</v>
      </c>
      <c r="B35" s="16">
        <f>+'Annex 3 - BC decomposition'!K34*100</f>
        <v>-6.9708389849727128</v>
      </c>
      <c r="C35" s="15"/>
    </row>
    <row r="36" spans="1:3" x14ac:dyDescent="0.3">
      <c r="A36" t="s">
        <v>101</v>
      </c>
      <c r="B36" s="16">
        <f>+'Annex 3 - BC decomposition'!K35*100</f>
        <v>-2.4142461392850363</v>
      </c>
      <c r="C36" s="15"/>
    </row>
    <row r="37" spans="1:3" x14ac:dyDescent="0.3">
      <c r="A37" t="s">
        <v>102</v>
      </c>
      <c r="B37" s="16">
        <f>+'Annex 3 - BC decomposition'!K36*100</f>
        <v>1.3724868895340236</v>
      </c>
      <c r="C37" s="15"/>
    </row>
    <row r="38" spans="1:3" x14ac:dyDescent="0.3">
      <c r="A38" t="s">
        <v>103</v>
      </c>
      <c r="B38" s="16">
        <f>+'Annex 3 - BC decomposition'!K37*100</f>
        <v>-0.38641707150293736</v>
      </c>
      <c r="C38" s="15"/>
    </row>
    <row r="39" spans="1:3" x14ac:dyDescent="0.3">
      <c r="A39" t="s">
        <v>104</v>
      </c>
      <c r="B39" s="16">
        <f>+'Annex 3 - BC decomposition'!K38*100</f>
        <v>0.70671003483951333</v>
      </c>
      <c r="C39" s="15"/>
    </row>
    <row r="40" spans="1:3" x14ac:dyDescent="0.3">
      <c r="A40" t="s">
        <v>105</v>
      </c>
      <c r="B40" s="16">
        <f>+'Annex 3 - BC decomposition'!K39*100</f>
        <v>-1.5347711365454759</v>
      </c>
      <c r="C40" s="15"/>
    </row>
    <row r="41" spans="1:3" x14ac:dyDescent="0.3">
      <c r="A41" t="s">
        <v>106</v>
      </c>
      <c r="B41" s="16">
        <f>+'Annex 3 - BC decomposition'!K40*100</f>
        <v>-1.6304897840356585</v>
      </c>
      <c r="C41" s="15"/>
    </row>
    <row r="42" spans="1:3" x14ac:dyDescent="0.3">
      <c r="A42" t="s">
        <v>107</v>
      </c>
      <c r="B42" s="16">
        <f>+'Annex 3 - BC decomposition'!K41*100</f>
        <v>-0.85994524593358768</v>
      </c>
      <c r="C42" s="15"/>
    </row>
    <row r="43" spans="1:3" x14ac:dyDescent="0.3">
      <c r="A43" t="s">
        <v>108</v>
      </c>
      <c r="B43" s="16">
        <f>+'Annex 3 - BC decomposition'!K42*100</f>
        <v>2.4231181451181985</v>
      </c>
      <c r="C43" s="15"/>
    </row>
    <row r="44" spans="1:3" x14ac:dyDescent="0.3">
      <c r="A44" t="s">
        <v>109</v>
      </c>
      <c r="B44" s="16">
        <f>+'Annex 3 - BC decomposition'!K43*100</f>
        <v>2.6982258646951065</v>
      </c>
      <c r="C44" s="15"/>
    </row>
    <row r="45" spans="1:3" x14ac:dyDescent="0.3">
      <c r="A45" t="s">
        <v>110</v>
      </c>
      <c r="B45" s="16">
        <f>+'Annex 3 - BC decomposition'!K44*100</f>
        <v>4.1037401308293173</v>
      </c>
      <c r="C45" s="15"/>
    </row>
    <row r="46" spans="1:3" x14ac:dyDescent="0.3">
      <c r="A46" t="s">
        <v>111</v>
      </c>
      <c r="B46" s="16">
        <f>+'Annex 3 - BC decomposition'!K45*100</f>
        <v>18.312293253641425</v>
      </c>
      <c r="C46" s="15"/>
    </row>
    <row r="47" spans="1:3" x14ac:dyDescent="0.3">
      <c r="A47" t="s">
        <v>112</v>
      </c>
      <c r="B47" s="16">
        <f>+'Annex 3 - BC decomposition'!K46*100</f>
        <v>9.2287682170991889</v>
      </c>
      <c r="C47" s="15"/>
    </row>
    <row r="48" spans="1:3" x14ac:dyDescent="0.3">
      <c r="A48" t="s">
        <v>113</v>
      </c>
      <c r="B48" s="16">
        <f>+'Annex 3 - BC decomposition'!K47*100</f>
        <v>4.0983785272280642</v>
      </c>
      <c r="C48" s="15"/>
    </row>
    <row r="49" spans="1:3" x14ac:dyDescent="0.3">
      <c r="A49" t="s">
        <v>114</v>
      </c>
      <c r="B49" s="16">
        <f>+'Annex 3 - BC decomposition'!K48*100</f>
        <v>-0.37739594300560869</v>
      </c>
      <c r="C49" s="15"/>
    </row>
    <row r="50" spans="1:3" x14ac:dyDescent="0.3">
      <c r="A50" t="s">
        <v>115</v>
      </c>
      <c r="B50" s="16">
        <f>+'Annex 3 - BC decomposition'!K49*100</f>
        <v>0.58693593638004804</v>
      </c>
      <c r="C50" s="15"/>
    </row>
    <row r="51" spans="1:3" x14ac:dyDescent="0.3">
      <c r="A51" t="s">
        <v>116</v>
      </c>
      <c r="B51" s="16">
        <f>+'Annex 3 - BC decomposition'!K50*100</f>
        <v>-2.1946801182671876</v>
      </c>
      <c r="C51" s="15"/>
    </row>
    <row r="52" spans="1:3" x14ac:dyDescent="0.3">
      <c r="A52" t="s">
        <v>117</v>
      </c>
      <c r="B52" s="16">
        <f>+'Annex 3 - BC decomposition'!K51*100</f>
        <v>0.43909641169889546</v>
      </c>
      <c r="C52" s="15"/>
    </row>
    <row r="53" spans="1:3" x14ac:dyDescent="0.3">
      <c r="A53" t="s">
        <v>118</v>
      </c>
      <c r="B53" s="16">
        <f>+'Annex 3 - BC decomposition'!K52*100</f>
        <v>-0.64630257873471042</v>
      </c>
      <c r="C53" s="15"/>
    </row>
    <row r="54" spans="1:3" x14ac:dyDescent="0.3">
      <c r="A54" t="s">
        <v>119</v>
      </c>
      <c r="B54" s="16">
        <f>+'Annex 3 - BC decomposition'!K53*100</f>
        <v>-0.30777146918180287</v>
      </c>
      <c r="C54" s="15"/>
    </row>
    <row r="55" spans="1:3" x14ac:dyDescent="0.3">
      <c r="A55" t="s">
        <v>120</v>
      </c>
      <c r="B55" s="16">
        <f>+'Annex 3 - BC decomposition'!K54*100</f>
        <v>-0.62279226104523655</v>
      </c>
      <c r="C55" s="15"/>
    </row>
    <row r="56" spans="1:3" x14ac:dyDescent="0.3">
      <c r="A56" t="s">
        <v>121</v>
      </c>
      <c r="B56" s="16">
        <f>+'Annex 3 - BC decomposition'!K55*100</f>
        <v>-3.5458046273009844E-2</v>
      </c>
      <c r="C56" s="15"/>
    </row>
    <row r="57" spans="1:3" x14ac:dyDescent="0.3">
      <c r="A57" t="s">
        <v>122</v>
      </c>
      <c r="B57" s="16">
        <f>+'Annex 3 - BC decomposition'!K56*100</f>
        <v>0.12335916919098924</v>
      </c>
      <c r="C57" s="15"/>
    </row>
    <row r="58" spans="1:3" x14ac:dyDescent="0.3">
      <c r="A58" t="s">
        <v>123</v>
      </c>
      <c r="B58" s="16">
        <f>+'Annex 3 - BC decomposition'!K57*100</f>
        <v>1.563088561680338E-2</v>
      </c>
      <c r="C58" s="15"/>
    </row>
    <row r="59" spans="1:3" x14ac:dyDescent="0.3">
      <c r="A59" t="s">
        <v>124</v>
      </c>
      <c r="B59" s="16">
        <f>+'Annex 3 - BC decomposition'!K58*100</f>
        <v>-5.9432434767278892E-2</v>
      </c>
      <c r="C59" s="15"/>
    </row>
    <row r="60" spans="1:3" x14ac:dyDescent="0.3">
      <c r="A60" t="s">
        <v>125</v>
      </c>
      <c r="B60" s="16">
        <f>+'Annex 3 - BC decomposition'!K59*100</f>
        <v>-0.47913218089563059</v>
      </c>
      <c r="C60" s="15"/>
    </row>
    <row r="61" spans="1:3" x14ac:dyDescent="0.3">
      <c r="A61" t="s">
        <v>126</v>
      </c>
      <c r="B61" s="16">
        <f>+'Annex 3 - BC decomposition'!K60*100</f>
        <v>-0.47594821093977008</v>
      </c>
      <c r="C61" s="1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9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decomposition'!I3*100</f>
        <v>-0.85548111610100863</v>
      </c>
      <c r="C4" s="15"/>
    </row>
    <row r="5" spans="1:3" x14ac:dyDescent="0.3">
      <c r="A5" t="s">
        <v>70</v>
      </c>
      <c r="B5" s="16">
        <f>+'Annex 3 - BC decomposition'!I4*100</f>
        <v>1.0773692907540418</v>
      </c>
      <c r="C5" s="15"/>
    </row>
    <row r="6" spans="1:3" x14ac:dyDescent="0.3">
      <c r="A6" t="s">
        <v>71</v>
      </c>
      <c r="B6" s="16">
        <f>+'Annex 3 - BC decomposition'!I5*100</f>
        <v>7.7681540626346193</v>
      </c>
      <c r="C6" s="15"/>
    </row>
    <row r="7" spans="1:3" x14ac:dyDescent="0.3">
      <c r="A7" t="s">
        <v>72</v>
      </c>
      <c r="B7" s="16">
        <f>+'Annex 3 - BC decomposition'!I6*100</f>
        <v>5.7759409475607963</v>
      </c>
      <c r="C7" s="15"/>
    </row>
    <row r="8" spans="1:3" x14ac:dyDescent="0.3">
      <c r="A8" t="s">
        <v>73</v>
      </c>
      <c r="B8" s="16">
        <f>+'Annex 3 - BC decomposition'!I7*100</f>
        <v>7.200748303271201</v>
      </c>
      <c r="C8" s="15"/>
    </row>
    <row r="9" spans="1:3" x14ac:dyDescent="0.3">
      <c r="A9" t="s">
        <v>74</v>
      </c>
      <c r="B9" s="16">
        <f>+'Annex 3 - BC decomposition'!I8*100</f>
        <v>12.362328209756086</v>
      </c>
      <c r="C9" s="15"/>
    </row>
    <row r="10" spans="1:3" x14ac:dyDescent="0.3">
      <c r="A10" t="s">
        <v>75</v>
      </c>
      <c r="B10" s="16">
        <f>+'Annex 3 - BC decomposition'!I9*100</f>
        <v>5.8452192067511239</v>
      </c>
      <c r="C10" s="15"/>
    </row>
    <row r="11" spans="1:3" x14ac:dyDescent="0.3">
      <c r="A11" t="s">
        <v>76</v>
      </c>
      <c r="B11" s="16">
        <f>+'Annex 3 - BC decomposition'!I10*100</f>
        <v>12.193758537926378</v>
      </c>
      <c r="C11" s="15"/>
    </row>
    <row r="12" spans="1:3" x14ac:dyDescent="0.3">
      <c r="A12" t="s">
        <v>77</v>
      </c>
      <c r="B12" s="16">
        <f>+'Annex 3 - BC decomposition'!I11*100</f>
        <v>5.7938478954863548</v>
      </c>
      <c r="C12" s="15"/>
    </row>
    <row r="13" spans="1:3" x14ac:dyDescent="0.3">
      <c r="A13" t="s">
        <v>78</v>
      </c>
      <c r="B13" s="16">
        <f>+'Annex 3 - BC decomposition'!I12*100</f>
        <v>3.8151513725661279</v>
      </c>
      <c r="C13" s="15"/>
    </row>
    <row r="14" spans="1:3" x14ac:dyDescent="0.3">
      <c r="A14" t="s">
        <v>79</v>
      </c>
      <c r="B14" s="16">
        <f>+'Annex 3 - BC decomposition'!I13*100</f>
        <v>2.3723014577501669</v>
      </c>
      <c r="C14" s="15"/>
    </row>
    <row r="15" spans="1:3" x14ac:dyDescent="0.3">
      <c r="A15" t="s">
        <v>80</v>
      </c>
      <c r="B15" s="16">
        <f>+'Annex 3 - BC decomposition'!I14*100</f>
        <v>4.4056176343834093</v>
      </c>
      <c r="C15" s="15"/>
    </row>
    <row r="16" spans="1:3" x14ac:dyDescent="0.3">
      <c r="A16" t="s">
        <v>81</v>
      </c>
      <c r="B16" s="16">
        <f>+'Annex 3 - BC decomposition'!I15*100</f>
        <v>9.910316055305513</v>
      </c>
      <c r="C16" s="15"/>
    </row>
    <row r="17" spans="1:3" x14ac:dyDescent="0.3">
      <c r="A17" t="s">
        <v>82</v>
      </c>
      <c r="B17" s="16">
        <f>+'Annex 3 - BC decomposition'!I16*100</f>
        <v>5.2190123355735221</v>
      </c>
      <c r="C17" s="15"/>
    </row>
    <row r="18" spans="1:3" x14ac:dyDescent="0.3">
      <c r="A18" t="s">
        <v>83</v>
      </c>
      <c r="B18" s="16">
        <f>+'Annex 3 - BC decomposition'!I17*100</f>
        <v>5.4999999999999991</v>
      </c>
      <c r="C18" s="15"/>
    </row>
    <row r="19" spans="1:3" x14ac:dyDescent="0.3">
      <c r="A19" t="s">
        <v>84</v>
      </c>
      <c r="B19" s="16">
        <f>+'Annex 3 - BC decomposition'!I18*100</f>
        <v>5.4</v>
      </c>
      <c r="C19" s="15"/>
    </row>
    <row r="20" spans="1:3" x14ac:dyDescent="0.3">
      <c r="A20" t="s">
        <v>85</v>
      </c>
      <c r="B20" s="16">
        <f>+'Annex 3 - BC decomposition'!I19*100</f>
        <v>4.7</v>
      </c>
      <c r="C20" s="15"/>
    </row>
    <row r="21" spans="1:3" x14ac:dyDescent="0.3">
      <c r="A21" t="s">
        <v>86</v>
      </c>
      <c r="B21" s="16">
        <f>+'Annex 3 - BC decomposition'!I20*100</f>
        <v>5.8</v>
      </c>
      <c r="C21" s="15"/>
    </row>
    <row r="22" spans="1:3" x14ac:dyDescent="0.3">
      <c r="A22" t="s">
        <v>87</v>
      </c>
      <c r="B22" s="16">
        <f>+'Annex 3 - BC decomposition'!I21*100</f>
        <v>3.4999999999999991</v>
      </c>
      <c r="C22" s="15"/>
    </row>
    <row r="23" spans="1:3" x14ac:dyDescent="0.3">
      <c r="A23" t="s">
        <v>88</v>
      </c>
      <c r="B23" s="16">
        <f>+'Annex 3 - BC decomposition'!I22*100</f>
        <v>1.0999999999999999</v>
      </c>
      <c r="C23" s="15"/>
    </row>
    <row r="24" spans="1:3" x14ac:dyDescent="0.3">
      <c r="A24" t="s">
        <v>89</v>
      </c>
      <c r="B24" s="16">
        <f>+'Annex 3 - BC decomposition'!I23*100</f>
        <v>0.59999999999999976</v>
      </c>
      <c r="C24" s="15"/>
    </row>
    <row r="25" spans="1:3" x14ac:dyDescent="0.3">
      <c r="A25" t="s">
        <v>90</v>
      </c>
      <c r="B25" s="16">
        <f>+'Annex 3 - BC decomposition'!I24*100</f>
        <v>2.7</v>
      </c>
      <c r="C25" s="15"/>
    </row>
    <row r="26" spans="1:3" x14ac:dyDescent="0.3">
      <c r="A26" t="s">
        <v>91</v>
      </c>
      <c r="B26" s="16">
        <f>+'Annex 3 - BC decomposition'!I25*100</f>
        <v>12.299999999999999</v>
      </c>
      <c r="C26" s="15"/>
    </row>
    <row r="27" spans="1:3" x14ac:dyDescent="0.3">
      <c r="A27" t="s">
        <v>92</v>
      </c>
      <c r="B27" s="16">
        <f>+'Annex 3 - BC decomposition'!I26*100</f>
        <v>-0.29999999999999893</v>
      </c>
      <c r="C27" s="15"/>
    </row>
    <row r="28" spans="1:3" x14ac:dyDescent="0.3">
      <c r="A28" t="s">
        <v>93</v>
      </c>
      <c r="B28" s="16">
        <f>+'Annex 3 - BC decomposition'!I27*100</f>
        <v>-0.40000000000000047</v>
      </c>
      <c r="C28" s="15"/>
    </row>
    <row r="29" spans="1:3" x14ac:dyDescent="0.3">
      <c r="A29" t="s">
        <v>94</v>
      </c>
      <c r="B29" s="16">
        <f>+'Annex 3 - BC decomposition'!I28*100</f>
        <v>-1.3000000000000005</v>
      </c>
      <c r="C29" s="15"/>
    </row>
    <row r="30" spans="1:3" x14ac:dyDescent="0.3">
      <c r="A30" t="s">
        <v>95</v>
      </c>
      <c r="B30" s="16">
        <f>+'Annex 3 - BC decomposition'!I29*100</f>
        <v>-3.6999999999999984</v>
      </c>
      <c r="C30" s="15"/>
    </row>
    <row r="31" spans="1:3" x14ac:dyDescent="0.3">
      <c r="A31" t="s">
        <v>96</v>
      </c>
      <c r="B31" s="16">
        <f>+'Annex 3 - BC decomposition'!I30*100</f>
        <v>-1.1000000000000012</v>
      </c>
      <c r="C31" s="15"/>
    </row>
    <row r="32" spans="1:3" x14ac:dyDescent="0.3">
      <c r="A32" t="s">
        <v>97</v>
      </c>
      <c r="B32" s="16">
        <f>+'Annex 3 - BC decomposition'!I31*100</f>
        <v>-1.0999999999999994</v>
      </c>
      <c r="C32" s="15"/>
    </row>
    <row r="33" spans="1:3" x14ac:dyDescent="0.3">
      <c r="A33" t="s">
        <v>98</v>
      </c>
      <c r="B33" s="16">
        <f>+'Annex 3 - BC decomposition'!I32*100</f>
        <v>-0.19999999999999971</v>
      </c>
      <c r="C33" s="15"/>
    </row>
    <row r="34" spans="1:3" x14ac:dyDescent="0.3">
      <c r="A34" t="s">
        <v>99</v>
      </c>
      <c r="B34" s="16">
        <f>+'Annex 3 - BC decomposition'!I33*100</f>
        <v>-3.600000000000001</v>
      </c>
      <c r="C34" s="15"/>
    </row>
    <row r="35" spans="1:3" x14ac:dyDescent="0.3">
      <c r="A35" t="s">
        <v>100</v>
      </c>
      <c r="B35" s="16">
        <f>+'Annex 3 - BC decomposition'!I34*100</f>
        <v>-4.1000000000000005</v>
      </c>
      <c r="C35" s="15"/>
    </row>
    <row r="36" spans="1:3" x14ac:dyDescent="0.3">
      <c r="A36" t="s">
        <v>101</v>
      </c>
      <c r="B36" s="16">
        <f>+'Annex 3 - BC decomposition'!I35*100</f>
        <v>-3.9999999999999996</v>
      </c>
      <c r="C36" s="15"/>
    </row>
    <row r="37" spans="1:3" x14ac:dyDescent="0.3">
      <c r="A37" t="s">
        <v>102</v>
      </c>
      <c r="B37" s="16">
        <f>+'Annex 3 - BC decomposition'!I36*100</f>
        <v>-1.0000000000000004</v>
      </c>
      <c r="C37" s="15"/>
    </row>
    <row r="38" spans="1:3" x14ac:dyDescent="0.3">
      <c r="A38" t="s">
        <v>103</v>
      </c>
      <c r="B38" s="16">
        <f>+'Annex 3 - BC decomposition'!I37*100</f>
        <v>0.59999999999999987</v>
      </c>
      <c r="C38" s="15"/>
    </row>
    <row r="39" spans="1:3" x14ac:dyDescent="0.3">
      <c r="A39" t="s">
        <v>104</v>
      </c>
      <c r="B39" s="16">
        <f>+'Annex 3 - BC decomposition'!I38*100</f>
        <v>-0.80000000000000016</v>
      </c>
      <c r="C39" s="15"/>
    </row>
    <row r="40" spans="1:3" x14ac:dyDescent="0.3">
      <c r="A40" t="s">
        <v>105</v>
      </c>
      <c r="B40" s="16">
        <f>+'Annex 3 - BC decomposition'!I39*100</f>
        <v>-0.7</v>
      </c>
      <c r="C40" s="15"/>
    </row>
    <row r="41" spans="1:3" x14ac:dyDescent="0.3">
      <c r="A41" t="s">
        <v>106</v>
      </c>
      <c r="B41" s="16">
        <f>+'Annex 3 - BC decomposition'!I40*100</f>
        <v>0.14287306181089013</v>
      </c>
      <c r="C41" s="15"/>
    </row>
    <row r="42" spans="1:3" x14ac:dyDescent="0.3">
      <c r="A42" t="s">
        <v>107</v>
      </c>
      <c r="B42" s="16">
        <f>+'Annex 3 - BC decomposition'!I41*100</f>
        <v>-0.26329362737537632</v>
      </c>
      <c r="C42" s="15"/>
    </row>
    <row r="43" spans="1:3" x14ac:dyDescent="0.3">
      <c r="A43" t="s">
        <v>108</v>
      </c>
      <c r="B43" s="16">
        <f>+'Annex 3 - BC decomposition'!I42*100</f>
        <v>1.4550825060200625</v>
      </c>
      <c r="C43" s="15"/>
    </row>
    <row r="44" spans="1:3" x14ac:dyDescent="0.3">
      <c r="A44" t="s">
        <v>109</v>
      </c>
      <c r="B44" s="16">
        <f>+'Annex 3 - BC decomposition'!I43*100</f>
        <v>1.1514260572506785</v>
      </c>
      <c r="C44" s="15"/>
    </row>
    <row r="45" spans="1:3" x14ac:dyDescent="0.3">
      <c r="A45" t="s">
        <v>110</v>
      </c>
      <c r="B45" s="16">
        <f>+'Annex 3 - BC decomposition'!I44*100</f>
        <v>0.9079557213857562</v>
      </c>
      <c r="C45" s="15"/>
    </row>
    <row r="46" spans="1:3" x14ac:dyDescent="0.3">
      <c r="A46" t="s">
        <v>111</v>
      </c>
      <c r="B46" s="16">
        <f>+'Annex 3 - BC decomposition'!I45*100</f>
        <v>-0.23209184625476342</v>
      </c>
      <c r="C46" s="15"/>
    </row>
    <row r="47" spans="1:3" x14ac:dyDescent="0.3">
      <c r="A47" t="s">
        <v>112</v>
      </c>
      <c r="B47" s="16">
        <f>+'Annex 3 - BC decomposition'!I46*100</f>
        <v>-3.0305134976005919</v>
      </c>
      <c r="C47" s="15"/>
    </row>
    <row r="48" spans="1:3" x14ac:dyDescent="0.3">
      <c r="A48" t="s">
        <v>113</v>
      </c>
      <c r="B48" s="16">
        <f>+'Annex 3 - BC decomposition'!I47*100</f>
        <v>-3.8302343845855846</v>
      </c>
      <c r="C48" s="15"/>
    </row>
    <row r="49" spans="1:3" x14ac:dyDescent="0.3">
      <c r="A49" t="s">
        <v>114</v>
      </c>
      <c r="B49" s="16">
        <f>+'Annex 3 - BC decomposition'!I48*100</f>
        <v>-4.0331672319461953</v>
      </c>
      <c r="C49" s="15"/>
    </row>
    <row r="50" spans="1:3" x14ac:dyDescent="0.3">
      <c r="A50" t="s">
        <v>115</v>
      </c>
      <c r="B50" s="16">
        <f>+'Annex 3 - BC decomposition'!I49*100</f>
        <v>-3.6857410552930978</v>
      </c>
      <c r="C50" s="15"/>
    </row>
    <row r="51" spans="1:3" x14ac:dyDescent="0.3">
      <c r="A51" t="s">
        <v>116</v>
      </c>
      <c r="B51" s="16">
        <f>+'Annex 3 - BC decomposition'!I50*100</f>
        <v>-3.5924930282580454</v>
      </c>
      <c r="C51" s="15"/>
    </row>
    <row r="52" spans="1:3" x14ac:dyDescent="0.3">
      <c r="A52" t="s">
        <v>117</v>
      </c>
      <c r="B52" s="16">
        <f>+'Annex 3 - BC decomposition'!I51*100</f>
        <v>-1.3716149190520879</v>
      </c>
      <c r="C52" s="15"/>
    </row>
    <row r="53" spans="1:3" x14ac:dyDescent="0.3">
      <c r="A53" t="s">
        <v>118</v>
      </c>
      <c r="B53" s="16">
        <f>+'Annex 3 - BC decomposition'!I52*100</f>
        <v>-1.1292221150036206</v>
      </c>
      <c r="C53" s="15"/>
    </row>
    <row r="54" spans="1:3" x14ac:dyDescent="0.3">
      <c r="A54" t="s">
        <v>119</v>
      </c>
      <c r="B54" s="16">
        <f>+'Annex 3 - BC decomposition'!I53*100</f>
        <v>-1.8780080000126653</v>
      </c>
      <c r="C54" s="15"/>
    </row>
    <row r="55" spans="1:3" x14ac:dyDescent="0.3">
      <c r="A55" t="s">
        <v>120</v>
      </c>
      <c r="B55" s="16">
        <f>+'Annex 3 - BC decomposition'!I54*100</f>
        <v>-1.9227286796000391</v>
      </c>
      <c r="C55" s="15"/>
    </row>
    <row r="56" spans="1:3" x14ac:dyDescent="0.3">
      <c r="A56" t="s">
        <v>121</v>
      </c>
      <c r="B56" s="16">
        <f>+'Annex 3 - BC decomposition'!I55*100</f>
        <v>0.16042522806401216</v>
      </c>
      <c r="C56" s="15"/>
    </row>
    <row r="57" spans="1:3" x14ac:dyDescent="0.3">
      <c r="A57" t="s">
        <v>122</v>
      </c>
      <c r="B57" s="16">
        <f>+'Annex 3 - BC decomposition'!I56*100</f>
        <v>-0.38688943649661578</v>
      </c>
      <c r="C57" s="15"/>
    </row>
    <row r="58" spans="1:3" x14ac:dyDescent="0.3">
      <c r="A58" t="s">
        <v>123</v>
      </c>
      <c r="B58" s="16">
        <f>+'Annex 3 - BC decomposition'!I57*100</f>
        <v>0.61739302040400179</v>
      </c>
      <c r="C58" s="15"/>
    </row>
    <row r="59" spans="1:3" x14ac:dyDescent="0.3">
      <c r="A59" t="s">
        <v>124</v>
      </c>
      <c r="B59" s="16">
        <f>+'Annex 3 - BC decomposition'!I58*100</f>
        <v>1.7727646144628777E-2</v>
      </c>
      <c r="C59" s="15"/>
    </row>
    <row r="60" spans="1:3" x14ac:dyDescent="0.3">
      <c r="A60" t="s">
        <v>125</v>
      </c>
      <c r="B60" s="16">
        <f>+'Annex 3 - BC decomposition'!I59*100</f>
        <v>0.54476602634920179</v>
      </c>
      <c r="C60" s="15"/>
    </row>
    <row r="61" spans="1:3" x14ac:dyDescent="0.3">
      <c r="A61" t="s">
        <v>126</v>
      </c>
      <c r="B61" s="16">
        <f>+'Annex 3 - BC decomposition'!I60*100</f>
        <v>0.21052958800535254</v>
      </c>
      <c r="C61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16</v>
      </c>
    </row>
    <row r="3" spans="1:3" x14ac:dyDescent="0.3">
      <c r="B3" s="15" t="s">
        <v>396</v>
      </c>
      <c r="C3" s="15"/>
    </row>
    <row r="4" spans="1:3" x14ac:dyDescent="0.3">
      <c r="A4" t="s">
        <v>69</v>
      </c>
      <c r="B4" s="16">
        <f>+'Annex 3 - BC decomposition'!M3*100</f>
        <v>1.3539376041587126</v>
      </c>
      <c r="C4" s="15"/>
    </row>
    <row r="5" spans="1:3" x14ac:dyDescent="0.3">
      <c r="A5" t="s">
        <v>70</v>
      </c>
      <c r="B5" s="16">
        <f>+'Annex 3 - BC decomposition'!M4*100</f>
        <v>2.2878545724769053</v>
      </c>
      <c r="C5" s="15"/>
    </row>
    <row r="6" spans="1:3" x14ac:dyDescent="0.3">
      <c r="A6" t="s">
        <v>71</v>
      </c>
      <c r="B6" s="16">
        <f>+'Annex 3 - BC decomposition'!M5*100</f>
        <v>-1.5397171316048077</v>
      </c>
      <c r="C6" s="15"/>
    </row>
    <row r="7" spans="1:3" x14ac:dyDescent="0.3">
      <c r="A7" t="s">
        <v>72</v>
      </c>
      <c r="B7" s="16">
        <f>+'Annex 3 - BC decomposition'!M6*100</f>
        <v>-5.5114881459469665</v>
      </c>
      <c r="C7" s="15"/>
    </row>
    <row r="8" spans="1:3" x14ac:dyDescent="0.3">
      <c r="A8" t="s">
        <v>73</v>
      </c>
      <c r="B8" s="16">
        <f>+'Annex 3 - BC decomposition'!M7*100</f>
        <v>-6.6182210589234263</v>
      </c>
      <c r="C8" s="15"/>
    </row>
    <row r="9" spans="1:3" x14ac:dyDescent="0.3">
      <c r="A9" t="s">
        <v>74</v>
      </c>
      <c r="B9" s="16">
        <f>+'Annex 3 - BC decomposition'!M8*100</f>
        <v>-2.811009816923804</v>
      </c>
      <c r="C9" s="15"/>
    </row>
    <row r="10" spans="1:3" x14ac:dyDescent="0.3">
      <c r="A10" t="s">
        <v>75</v>
      </c>
      <c r="B10" s="16">
        <f>+'Annex 3 - BC decomposition'!M9*100</f>
        <v>-6.0078919360586367</v>
      </c>
      <c r="C10" s="15"/>
    </row>
    <row r="11" spans="1:3" x14ac:dyDescent="0.3">
      <c r="A11" t="s">
        <v>76</v>
      </c>
      <c r="B11" s="16">
        <f>+'Annex 3 - BC decomposition'!M10*100</f>
        <v>-6.5024913651543672</v>
      </c>
      <c r="C11" s="15"/>
    </row>
    <row r="12" spans="1:3" x14ac:dyDescent="0.3">
      <c r="A12" t="s">
        <v>77</v>
      </c>
      <c r="B12" s="16">
        <f>+'Annex 3 - BC decomposition'!M11*100</f>
        <v>-1.1334568701727534</v>
      </c>
      <c r="C12" s="15"/>
    </row>
    <row r="13" spans="1:3" x14ac:dyDescent="0.3">
      <c r="A13" t="s">
        <v>78</v>
      </c>
      <c r="B13" s="16">
        <f>+'Annex 3 - BC decomposition'!M12*100</f>
        <v>1.3208367046874712</v>
      </c>
      <c r="C13" s="15"/>
    </row>
    <row r="14" spans="1:3" x14ac:dyDescent="0.3">
      <c r="A14" t="s">
        <v>79</v>
      </c>
      <c r="B14" s="16">
        <f>+'Annex 3 - BC decomposition'!M13*100</f>
        <v>-0.71228077837942483</v>
      </c>
      <c r="C14" s="15"/>
    </row>
    <row r="15" spans="1:3" x14ac:dyDescent="0.3">
      <c r="A15" t="s">
        <v>80</v>
      </c>
      <c r="B15" s="16">
        <f>+'Annex 3 - BC decomposition'!M14*100</f>
        <v>4.1560645201793953</v>
      </c>
      <c r="C15" s="15"/>
    </row>
    <row r="16" spans="1:3" x14ac:dyDescent="0.3">
      <c r="A16" t="s">
        <v>81</v>
      </c>
      <c r="B16" s="16">
        <f>+'Annex 3 - BC decomposition'!M15*100</f>
        <v>3.0932355375226042</v>
      </c>
      <c r="C16" s="15"/>
    </row>
    <row r="17" spans="1:3" x14ac:dyDescent="0.3">
      <c r="A17" t="s">
        <v>82</v>
      </c>
      <c r="B17" s="16">
        <f>+'Annex 3 - BC decomposition'!M16*100</f>
        <v>-0.4988034558022485</v>
      </c>
      <c r="C17" s="15"/>
    </row>
    <row r="18" spans="1:3" x14ac:dyDescent="0.3">
      <c r="A18" t="s">
        <v>83</v>
      </c>
      <c r="B18" s="16">
        <f>+'Annex 3 - BC decomposition'!M17*100</f>
        <v>3.7918355920859113</v>
      </c>
      <c r="C18" s="15"/>
    </row>
    <row r="19" spans="1:3" x14ac:dyDescent="0.3">
      <c r="A19" t="s">
        <v>84</v>
      </c>
      <c r="B19" s="16">
        <f>+'Annex 3 - BC decomposition'!M18*100</f>
        <v>4.8272472287112569</v>
      </c>
      <c r="C19" s="15"/>
    </row>
    <row r="20" spans="1:3" x14ac:dyDescent="0.3">
      <c r="A20" t="s">
        <v>85</v>
      </c>
      <c r="B20" s="16">
        <f>+'Annex 3 - BC decomposition'!M19*100</f>
        <v>5.6237274775930945</v>
      </c>
      <c r="C20" s="15"/>
    </row>
    <row r="21" spans="1:3" x14ac:dyDescent="0.3">
      <c r="A21" t="s">
        <v>86</v>
      </c>
      <c r="B21" s="16">
        <f>+'Annex 3 - BC decomposition'!M20*100</f>
        <v>-7.326682629601688</v>
      </c>
      <c r="C21" s="15"/>
    </row>
    <row r="22" spans="1:3" x14ac:dyDescent="0.3">
      <c r="A22" t="s">
        <v>87</v>
      </c>
      <c r="B22" s="16">
        <f>+'Annex 3 - BC decomposition'!M21*100</f>
        <v>1.0082633686200901</v>
      </c>
      <c r="C22" s="15"/>
    </row>
    <row r="23" spans="1:3" x14ac:dyDescent="0.3">
      <c r="A23" t="s">
        <v>88</v>
      </c>
      <c r="B23" s="16">
        <f>+'Annex 3 - BC decomposition'!M22*100</f>
        <v>1.6861638632067615</v>
      </c>
      <c r="C23" s="15"/>
    </row>
    <row r="24" spans="1:3" x14ac:dyDescent="0.3">
      <c r="A24" t="s">
        <v>89</v>
      </c>
      <c r="B24" s="16">
        <f>+'Annex 3 - BC decomposition'!M23*100</f>
        <v>2.4982221766616775</v>
      </c>
      <c r="C24" s="15"/>
    </row>
    <row r="25" spans="1:3" x14ac:dyDescent="0.3">
      <c r="A25" t="s">
        <v>90</v>
      </c>
      <c r="B25" s="16">
        <f>+'Annex 3 - BC decomposition'!M24*100</f>
        <v>-0.10154210893205048</v>
      </c>
      <c r="C25" s="15"/>
    </row>
    <row r="26" spans="1:3" x14ac:dyDescent="0.3">
      <c r="A26" t="s">
        <v>91</v>
      </c>
      <c r="B26" s="16">
        <f>+'Annex 3 - BC decomposition'!M25*100</f>
        <v>12.445324598969298</v>
      </c>
      <c r="C26" s="15"/>
    </row>
    <row r="27" spans="1:3" x14ac:dyDescent="0.3">
      <c r="A27" t="s">
        <v>92</v>
      </c>
      <c r="B27" s="16">
        <f>+'Annex 3 - BC decomposition'!M26*100</f>
        <v>17.216144572252158</v>
      </c>
      <c r="C27" s="15"/>
    </row>
    <row r="28" spans="1:3" x14ac:dyDescent="0.3">
      <c r="A28" t="s">
        <v>93</v>
      </c>
      <c r="B28" s="16">
        <f>+'Annex 3 - BC decomposition'!M27*100</f>
        <v>-2.740936538519402</v>
      </c>
      <c r="C28" s="15"/>
    </row>
    <row r="29" spans="1:3" x14ac:dyDescent="0.3">
      <c r="A29" t="s">
        <v>94</v>
      </c>
      <c r="B29" s="16">
        <f>+'Annex 3 - BC decomposition'!M28*100</f>
        <v>8.3741725383066878</v>
      </c>
      <c r="C29" s="15"/>
    </row>
    <row r="30" spans="1:3" x14ac:dyDescent="0.3">
      <c r="A30" t="s">
        <v>95</v>
      </c>
      <c r="B30" s="16">
        <f>+'Annex 3 - BC decomposition'!M29*100</f>
        <v>8.3369429629183571</v>
      </c>
      <c r="C30" s="15"/>
    </row>
    <row r="31" spans="1:3" x14ac:dyDescent="0.3">
      <c r="A31" t="s">
        <v>96</v>
      </c>
      <c r="B31" s="16">
        <f>+'Annex 3 - BC decomposition'!M30*100</f>
        <v>6.0258283619771342</v>
      </c>
      <c r="C31" s="15"/>
    </row>
    <row r="32" spans="1:3" x14ac:dyDescent="0.3">
      <c r="A32" t="s">
        <v>97</v>
      </c>
      <c r="B32" s="16">
        <f>+'Annex 3 - BC decomposition'!M31*100</f>
        <v>0.76358181334762398</v>
      </c>
      <c r="C32" s="15"/>
    </row>
    <row r="33" spans="1:3" x14ac:dyDescent="0.3">
      <c r="A33" t="s">
        <v>98</v>
      </c>
      <c r="B33" s="16">
        <f>+'Annex 3 - BC decomposition'!M32*100</f>
        <v>-5.385504866339625</v>
      </c>
      <c r="C33" s="15"/>
    </row>
    <row r="34" spans="1:3" x14ac:dyDescent="0.3">
      <c r="A34" t="s">
        <v>99</v>
      </c>
      <c r="B34" s="16">
        <f>+'Annex 3 - BC decomposition'!M33*100</f>
        <v>1.7068738956630913</v>
      </c>
      <c r="C34" s="15"/>
    </row>
    <row r="35" spans="1:3" x14ac:dyDescent="0.3">
      <c r="A35" t="s">
        <v>100</v>
      </c>
      <c r="B35" s="16">
        <f>+'Annex 3 - BC decomposition'!M34*100</f>
        <v>-8.1093495588758167</v>
      </c>
      <c r="C35" s="15"/>
    </row>
    <row r="36" spans="1:3" x14ac:dyDescent="0.3">
      <c r="A36" t="s">
        <v>101</v>
      </c>
      <c r="B36" s="16">
        <f>+'Annex 3 - BC decomposition'!M35*100</f>
        <v>0.99214841156606004</v>
      </c>
      <c r="C36" s="15"/>
    </row>
    <row r="37" spans="1:3" x14ac:dyDescent="0.3">
      <c r="A37" t="s">
        <v>102</v>
      </c>
      <c r="B37" s="16">
        <f>+'Annex 3 - BC decomposition'!M36*100</f>
        <v>1.1653258793323598</v>
      </c>
      <c r="C37" s="15"/>
    </row>
    <row r="38" spans="1:3" x14ac:dyDescent="0.3">
      <c r="A38" t="s">
        <v>103</v>
      </c>
      <c r="B38" s="16">
        <f>+'Annex 3 - BC decomposition'!M37*100</f>
        <v>3.8280356999666796</v>
      </c>
      <c r="C38" s="15"/>
    </row>
    <row r="39" spans="1:3" x14ac:dyDescent="0.3">
      <c r="A39" t="s">
        <v>104</v>
      </c>
      <c r="B39" s="16">
        <f>+'Annex 3 - BC decomposition'!M38*100</f>
        <v>0.27783297495185155</v>
      </c>
      <c r="C39" s="15"/>
    </row>
    <row r="40" spans="1:3" x14ac:dyDescent="0.3">
      <c r="A40" t="s">
        <v>105</v>
      </c>
      <c r="B40" s="16">
        <f>+'Annex 3 - BC decomposition'!M39*100</f>
        <v>0.83108329005764492</v>
      </c>
      <c r="C40" s="15"/>
    </row>
    <row r="41" spans="1:3" x14ac:dyDescent="0.3">
      <c r="A41" t="s">
        <v>106</v>
      </c>
      <c r="B41" s="16">
        <f>+'Annex 3 - BC decomposition'!M40*100</f>
        <v>3.2599678429256569</v>
      </c>
      <c r="C41" s="15"/>
    </row>
    <row r="42" spans="1:3" x14ac:dyDescent="0.3">
      <c r="A42" t="s">
        <v>107</v>
      </c>
      <c r="B42" s="16">
        <f>+'Annex 3 - BC decomposition'!M41*100</f>
        <v>-2.0469275466816623</v>
      </c>
      <c r="C42" s="15"/>
    </row>
    <row r="43" spans="1:3" x14ac:dyDescent="0.3">
      <c r="A43" t="s">
        <v>108</v>
      </c>
      <c r="B43" s="16">
        <f>+'Annex 3 - BC decomposition'!M42*100</f>
        <v>-8.8426933353385326</v>
      </c>
      <c r="C43" s="15"/>
    </row>
    <row r="44" spans="1:3" x14ac:dyDescent="0.3">
      <c r="A44" t="s">
        <v>109</v>
      </c>
      <c r="B44" s="16">
        <f>+'Annex 3 - BC decomposition'!M43*100</f>
        <v>-0.55391263369962007</v>
      </c>
      <c r="C44" s="15"/>
    </row>
    <row r="45" spans="1:3" x14ac:dyDescent="0.3">
      <c r="A45" t="s">
        <v>110</v>
      </c>
      <c r="B45" s="16">
        <f>+'Annex 3 - BC decomposition'!M44*100</f>
        <v>0.39221919043143583</v>
      </c>
      <c r="C45" s="15"/>
    </row>
    <row r="46" spans="1:3" x14ac:dyDescent="0.3">
      <c r="A46" t="s">
        <v>111</v>
      </c>
      <c r="B46" s="16">
        <f>+'Annex 3 - BC decomposition'!M45*100</f>
        <v>15.398498450722512</v>
      </c>
      <c r="C46" s="15"/>
    </row>
    <row r="47" spans="1:3" x14ac:dyDescent="0.3">
      <c r="A47" t="s">
        <v>112</v>
      </c>
      <c r="B47" s="16">
        <f>+'Annex 3 - BC decomposition'!M46*100</f>
        <v>-3.363005748564257</v>
      </c>
      <c r="C47" s="15"/>
    </row>
    <row r="48" spans="1:3" x14ac:dyDescent="0.3">
      <c r="A48" t="s">
        <v>113</v>
      </c>
      <c r="B48" s="16">
        <f>+'Annex 3 - BC decomposition'!M47*100</f>
        <v>-3.8714296574011007</v>
      </c>
      <c r="C48" s="15"/>
    </row>
    <row r="49" spans="1:3" x14ac:dyDescent="0.3">
      <c r="A49" t="s">
        <v>114</v>
      </c>
      <c r="B49" s="16">
        <f>+'Annex 3 - BC decomposition'!M48*100</f>
        <v>3.5175415058134907</v>
      </c>
      <c r="C49" s="15"/>
    </row>
    <row r="50" spans="1:3" x14ac:dyDescent="0.3">
      <c r="A50" t="s">
        <v>115</v>
      </c>
      <c r="B50" s="16">
        <f>+'Annex 3 - BC decomposition'!M49*100</f>
        <v>-3.0267194736337024</v>
      </c>
      <c r="C50" s="15"/>
    </row>
    <row r="51" spans="1:3" x14ac:dyDescent="0.3">
      <c r="A51" t="s">
        <v>116</v>
      </c>
      <c r="B51" s="16">
        <f>+'Annex 3 - BC decomposition'!M50*100</f>
        <v>9.5506967507310083</v>
      </c>
      <c r="C51" s="15"/>
    </row>
    <row r="52" spans="1:3" x14ac:dyDescent="0.3">
      <c r="A52" t="s">
        <v>117</v>
      </c>
      <c r="B52" s="16">
        <f>+'Annex 3 - BC decomposition'!M51*100</f>
        <v>-3.0784431031672874E-3</v>
      </c>
      <c r="C52" s="15"/>
    </row>
    <row r="53" spans="1:3" x14ac:dyDescent="0.3">
      <c r="A53" t="s">
        <v>118</v>
      </c>
      <c r="B53" s="16">
        <f>+'Annex 3 - BC decomposition'!M52*100</f>
        <v>8.0936191627536047</v>
      </c>
      <c r="C53" s="15"/>
    </row>
    <row r="54" spans="1:3" x14ac:dyDescent="0.3">
      <c r="A54" t="s">
        <v>119</v>
      </c>
      <c r="B54" s="16">
        <f>+'Annex 3 - BC decomposition'!M53*100</f>
        <v>0.18560193106334394</v>
      </c>
      <c r="C54" s="15"/>
    </row>
    <row r="55" spans="1:3" x14ac:dyDescent="0.3">
      <c r="A55" t="s">
        <v>120</v>
      </c>
      <c r="B55" s="16">
        <f>+'Annex 3 - BC decomposition'!M54*100</f>
        <v>5.0053596354490928</v>
      </c>
      <c r="C55" s="15"/>
    </row>
    <row r="56" spans="1:3" x14ac:dyDescent="0.3">
      <c r="A56" t="s">
        <v>121</v>
      </c>
      <c r="B56" s="16">
        <f>+'Annex 3 - BC decomposition'!M55*100</f>
        <v>2.9993544144245816</v>
      </c>
      <c r="C56" s="15"/>
    </row>
    <row r="57" spans="1:3" x14ac:dyDescent="0.3">
      <c r="A57" t="s">
        <v>122</v>
      </c>
      <c r="B57" s="16">
        <f>+'Annex 3 - BC decomposition'!M56*100</f>
        <v>2.9886902964063244</v>
      </c>
      <c r="C57" s="15"/>
    </row>
    <row r="58" spans="1:3" x14ac:dyDescent="0.3">
      <c r="A58" t="s">
        <v>123</v>
      </c>
      <c r="B58" s="16">
        <f>+'Annex 3 - BC decomposition'!M57*100</f>
        <v>-0.10595012715038489</v>
      </c>
      <c r="C58" s="15"/>
    </row>
    <row r="59" spans="1:3" x14ac:dyDescent="0.3">
      <c r="A59" t="s">
        <v>124</v>
      </c>
      <c r="B59" s="16">
        <f>+'Annex 3 - BC decomposition'!M58*100</f>
        <v>0.25326552562245525</v>
      </c>
      <c r="C59" s="15"/>
    </row>
    <row r="60" spans="1:3" x14ac:dyDescent="0.3">
      <c r="A60" t="s">
        <v>125</v>
      </c>
      <c r="B60" s="16">
        <f>+'Annex 3 - BC decomposition'!M59*100</f>
        <v>0.13080487220934525</v>
      </c>
      <c r="C60" s="15"/>
    </row>
    <row r="61" spans="1:3" x14ac:dyDescent="0.3">
      <c r="A61" t="s">
        <v>126</v>
      </c>
      <c r="B61" s="16">
        <f>+'Annex 3 - BC decomposition'!M60*100</f>
        <v>6.8075573214457075</v>
      </c>
      <c r="C61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1" defaultRowHeight="15.6" x14ac:dyDescent="0.3"/>
  <cols>
    <col min="1" max="1" width="5.09765625" bestFit="1" customWidth="1"/>
    <col min="2" max="2" width="18" bestFit="1" customWidth="1"/>
    <col min="3" max="3" width="17.59765625" bestFit="1" customWidth="1"/>
    <col min="4" max="4" width="16.8984375" bestFit="1" customWidth="1"/>
    <col min="5" max="5" width="17.3984375" bestFit="1" customWidth="1"/>
    <col min="6" max="6" width="12.09765625" bestFit="1" customWidth="1"/>
    <col min="7" max="7" width="19.5" bestFit="1" customWidth="1"/>
    <col min="8" max="8" width="3.3984375" customWidth="1"/>
    <col min="9" max="9" width="17.3984375" bestFit="1" customWidth="1"/>
    <col min="10" max="10" width="20.3984375" bestFit="1" customWidth="1"/>
    <col min="11" max="11" width="20.09765625" bestFit="1" customWidth="1"/>
    <col min="12" max="12" width="19.09765625" bestFit="1" customWidth="1"/>
    <col min="13" max="13" width="7.59765625" bestFit="1" customWidth="1"/>
  </cols>
  <sheetData>
    <row r="1" spans="1:14" x14ac:dyDescent="0.3">
      <c r="B1" s="18" t="s">
        <v>48</v>
      </c>
      <c r="C1" s="18"/>
      <c r="D1" s="18"/>
      <c r="E1" s="18"/>
      <c r="F1" s="18"/>
      <c r="G1" s="18"/>
      <c r="H1" s="8"/>
      <c r="I1" s="18" t="s">
        <v>49</v>
      </c>
      <c r="J1" s="18"/>
      <c r="K1" s="18"/>
      <c r="L1" s="18"/>
      <c r="M1" s="18"/>
      <c r="N1" s="8"/>
    </row>
    <row r="2" spans="1:14" s="1" customFormat="1" x14ac:dyDescent="0.3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I2" s="1" t="s">
        <v>56</v>
      </c>
      <c r="J2" s="1" t="s">
        <v>57</v>
      </c>
      <c r="K2" s="1" t="s">
        <v>58</v>
      </c>
      <c r="L2" s="1" t="s">
        <v>59</v>
      </c>
      <c r="M2" s="1" t="s">
        <v>60</v>
      </c>
    </row>
    <row r="3" spans="1:14" x14ac:dyDescent="0.3">
      <c r="A3">
        <v>1960</v>
      </c>
      <c r="B3" s="3">
        <v>-3.5349363714363924E-2</v>
      </c>
      <c r="C3" s="3">
        <v>-9.7575822391373166E-3</v>
      </c>
      <c r="D3" s="3">
        <v>0</v>
      </c>
      <c r="E3" s="3">
        <v>0</v>
      </c>
      <c r="F3" s="3">
        <v>-2.0553666878215276E-2</v>
      </c>
      <c r="G3" s="3">
        <v>5.4228125040855786E-2</v>
      </c>
      <c r="H3" s="3"/>
      <c r="I3" s="3">
        <v>-8.5548111610100862E-3</v>
      </c>
      <c r="J3" s="3">
        <v>0</v>
      </c>
      <c r="K3" s="3">
        <v>-1.6417052671437761E-2</v>
      </c>
      <c r="L3" s="3">
        <v>0</v>
      </c>
      <c r="M3" s="3">
        <v>1.3539376041587125E-2</v>
      </c>
    </row>
    <row r="4" spans="1:14" x14ac:dyDescent="0.3">
      <c r="A4">
        <v>1961</v>
      </c>
      <c r="B4" s="3">
        <v>-3.4469843005169032E-3</v>
      </c>
      <c r="C4" s="3">
        <v>-1.1807978487263121E-2</v>
      </c>
      <c r="D4" s="3">
        <v>0</v>
      </c>
      <c r="E4" s="3">
        <v>0</v>
      </c>
      <c r="F4" s="3">
        <v>1.8453933659904609E-3</v>
      </c>
      <c r="G4" s="3">
        <v>2.8998103465160713E-2</v>
      </c>
      <c r="H4" s="3"/>
      <c r="I4" s="3">
        <v>1.0773692907540417E-2</v>
      </c>
      <c r="J4" s="3">
        <v>0</v>
      </c>
      <c r="K4" s="3">
        <v>-1.8063704588938318E-2</v>
      </c>
      <c r="L4" s="3">
        <v>0</v>
      </c>
      <c r="M4" s="3">
        <v>2.287854572476905E-2</v>
      </c>
    </row>
    <row r="5" spans="1:14" x14ac:dyDescent="0.3">
      <c r="A5">
        <v>1962</v>
      </c>
      <c r="B5" s="3">
        <v>-3.8847425820340287E-4</v>
      </c>
      <c r="C5" s="3">
        <v>5.0392561529788112E-2</v>
      </c>
      <c r="D5" s="3">
        <v>0</v>
      </c>
      <c r="E5" s="3">
        <v>0</v>
      </c>
      <c r="F5" s="3">
        <v>4.3143434405871484E-3</v>
      </c>
      <c r="G5" s="3">
        <v>1.1476471708077772E-2</v>
      </c>
      <c r="H5" s="3"/>
      <c r="I5" s="3">
        <v>7.7681540626346191E-2</v>
      </c>
      <c r="J5" s="3">
        <v>0</v>
      </c>
      <c r="K5" s="3">
        <v>3.510533109951522E-3</v>
      </c>
      <c r="L5" s="3">
        <v>0</v>
      </c>
      <c r="M5" s="3">
        <v>-1.5397171316048078E-2</v>
      </c>
    </row>
    <row r="6" spans="1:14" x14ac:dyDescent="0.3">
      <c r="A6">
        <v>1963</v>
      </c>
      <c r="B6" s="3">
        <v>-2.2070248022860312E-2</v>
      </c>
      <c r="C6" s="3">
        <v>3.2663508100972835E-2</v>
      </c>
      <c r="D6" s="3">
        <v>0</v>
      </c>
      <c r="E6" s="3">
        <v>0</v>
      </c>
      <c r="F6" s="3">
        <v>9.0929086384016478E-3</v>
      </c>
      <c r="G6" s="3">
        <v>2.2416892095832638E-2</v>
      </c>
      <c r="H6" s="3"/>
      <c r="I6" s="3">
        <v>5.775940947560796E-2</v>
      </c>
      <c r="J6" s="3">
        <v>0</v>
      </c>
      <c r="K6" s="3">
        <v>3.9458532796208513E-2</v>
      </c>
      <c r="L6" s="3">
        <v>0</v>
      </c>
      <c r="M6" s="3">
        <v>-5.5114881459469661E-2</v>
      </c>
    </row>
    <row r="7" spans="1:14" x14ac:dyDescent="0.3">
      <c r="A7">
        <v>1964</v>
      </c>
      <c r="B7" s="3">
        <v>-2.868965967553154E-2</v>
      </c>
      <c r="C7" s="3">
        <v>-1.6482997626294904E-2</v>
      </c>
      <c r="D7" s="3">
        <v>0</v>
      </c>
      <c r="E7" s="3">
        <v>0</v>
      </c>
      <c r="F7" s="3">
        <v>-7.2643488120210653E-3</v>
      </c>
      <c r="G7" s="3">
        <v>4.7374480400916817E-2</v>
      </c>
      <c r="H7" s="3"/>
      <c r="I7" s="3">
        <v>7.2007483032712011E-2</v>
      </c>
      <c r="J7" s="3">
        <v>0</v>
      </c>
      <c r="K7" s="3">
        <v>-1.0887798156408434E-2</v>
      </c>
      <c r="L7" s="3">
        <v>0</v>
      </c>
      <c r="M7" s="3">
        <v>-6.6182210589234264E-2</v>
      </c>
    </row>
    <row r="8" spans="1:14" x14ac:dyDescent="0.3">
      <c r="A8">
        <v>1965</v>
      </c>
      <c r="B8" s="3">
        <v>2.2004500731467994E-2</v>
      </c>
      <c r="C8" s="3">
        <v>3.8164115239588819E-2</v>
      </c>
      <c r="D8" s="3">
        <v>0</v>
      </c>
      <c r="E8" s="3">
        <v>0</v>
      </c>
      <c r="F8" s="3">
        <v>3.4362991052971692E-2</v>
      </c>
      <c r="G8" s="3">
        <v>5.4526695566114926E-2</v>
      </c>
      <c r="H8" s="3"/>
      <c r="I8" s="3">
        <v>0.12362328209756086</v>
      </c>
      <c r="J8" s="3">
        <v>0</v>
      </c>
      <c r="K8" s="3">
        <v>5.3545118661820615E-2</v>
      </c>
      <c r="L8" s="3">
        <v>0</v>
      </c>
      <c r="M8" s="3">
        <v>-2.811009816923804E-2</v>
      </c>
    </row>
    <row r="9" spans="1:14" x14ac:dyDescent="0.3">
      <c r="A9">
        <v>1966</v>
      </c>
      <c r="B9" s="3">
        <v>-3.7860548548687145E-2</v>
      </c>
      <c r="C9" s="3">
        <v>-7.1937788334711456E-2</v>
      </c>
      <c r="D9" s="3">
        <v>0</v>
      </c>
      <c r="E9" s="3">
        <v>0</v>
      </c>
      <c r="F9" s="3">
        <v>-3.9148348146063605E-2</v>
      </c>
      <c r="G9" s="3">
        <v>8.4212346389306539E-2</v>
      </c>
      <c r="H9" s="3"/>
      <c r="I9" s="3">
        <v>5.845219206751124E-2</v>
      </c>
      <c r="J9" s="3">
        <v>0</v>
      </c>
      <c r="K9" s="3">
        <v>-6.3107611347080539E-2</v>
      </c>
      <c r="L9" s="3">
        <v>0</v>
      </c>
      <c r="M9" s="3">
        <v>-6.0078919360586368E-2</v>
      </c>
    </row>
    <row r="10" spans="1:14" x14ac:dyDescent="0.3">
      <c r="A10">
        <v>1967</v>
      </c>
      <c r="B10" s="3">
        <v>-3.0628380177198933E-3</v>
      </c>
      <c r="C10" s="3">
        <v>8.245869238718874E-2</v>
      </c>
      <c r="D10" s="3">
        <v>0</v>
      </c>
      <c r="E10" s="3">
        <v>0</v>
      </c>
      <c r="F10" s="3">
        <v>1.6749424713459277E-2</v>
      </c>
      <c r="G10" s="3">
        <v>5.7391940985144919E-2</v>
      </c>
      <c r="H10" s="3"/>
      <c r="I10" s="3">
        <v>0.12193758537926377</v>
      </c>
      <c r="J10" s="3">
        <v>0</v>
      </c>
      <c r="K10" s="3">
        <v>9.6624548340352945E-2</v>
      </c>
      <c r="L10" s="3">
        <v>0</v>
      </c>
      <c r="M10" s="3">
        <v>-6.502491365154367E-2</v>
      </c>
    </row>
    <row r="11" spans="1:14" x14ac:dyDescent="0.3">
      <c r="A11">
        <v>1968</v>
      </c>
      <c r="B11" s="3">
        <v>-2.1686072745297991E-2</v>
      </c>
      <c r="C11" s="3">
        <v>-4.94264192714092E-2</v>
      </c>
      <c r="D11" s="3">
        <v>0</v>
      </c>
      <c r="E11" s="3">
        <v>0</v>
      </c>
      <c r="F11" s="3">
        <v>-3.270454389293409E-2</v>
      </c>
      <c r="G11" s="3">
        <v>8.5065808028230855E-2</v>
      </c>
      <c r="H11" s="3"/>
      <c r="I11" s="3">
        <v>5.7938478954863544E-2</v>
      </c>
      <c r="J11" s="3">
        <v>0</v>
      </c>
      <c r="K11" s="3">
        <v>-6.5355138134546437E-2</v>
      </c>
      <c r="L11" s="3">
        <v>0</v>
      </c>
      <c r="M11" s="3">
        <v>-1.1334568701727533E-2</v>
      </c>
    </row>
    <row r="12" spans="1:14" x14ac:dyDescent="0.3">
      <c r="A12">
        <v>1969</v>
      </c>
      <c r="B12" s="3">
        <v>-1.8088993590652039E-3</v>
      </c>
      <c r="C12" s="3">
        <v>-3.1114787800427469E-2</v>
      </c>
      <c r="D12" s="3">
        <v>0</v>
      </c>
      <c r="E12" s="3">
        <v>2.8440219421315468E-3</v>
      </c>
      <c r="F12" s="3">
        <v>1.5151118338536773E-2</v>
      </c>
      <c r="G12" s="3">
        <v>3.1983169852324363E-2</v>
      </c>
      <c r="H12" s="3"/>
      <c r="I12" s="3">
        <v>3.8151513725661279E-2</v>
      </c>
      <c r="J12" s="3">
        <v>0</v>
      </c>
      <c r="K12" s="3">
        <v>-3.4305257799035982E-2</v>
      </c>
      <c r="L12" s="3">
        <v>0</v>
      </c>
      <c r="M12" s="3">
        <v>1.3208367046874711E-2</v>
      </c>
    </row>
    <row r="13" spans="1:14" x14ac:dyDescent="0.3">
      <c r="A13">
        <v>1970</v>
      </c>
      <c r="B13" s="3">
        <v>-3.6680525870867245E-3</v>
      </c>
      <c r="C13" s="3">
        <v>1.8920370135837661E-3</v>
      </c>
      <c r="D13" s="3">
        <v>0</v>
      </c>
      <c r="E13" s="3">
        <v>1.6408123100180418E-3</v>
      </c>
      <c r="F13" s="3">
        <v>-8.3889920343794278E-3</v>
      </c>
      <c r="G13" s="3">
        <v>2.3985656996087356E-2</v>
      </c>
      <c r="H13" s="3"/>
      <c r="I13" s="3">
        <v>2.3723014577501669E-2</v>
      </c>
      <c r="J13" s="3">
        <v>0</v>
      </c>
      <c r="K13" s="3">
        <v>-1.1387450954844097E-3</v>
      </c>
      <c r="L13" s="3">
        <v>0</v>
      </c>
      <c r="M13" s="3">
        <v>-7.1228077837942484E-3</v>
      </c>
    </row>
    <row r="14" spans="1:14" x14ac:dyDescent="0.3">
      <c r="A14">
        <v>1971</v>
      </c>
      <c r="B14" s="3">
        <v>2.4909232312062379E-2</v>
      </c>
      <c r="C14" s="3">
        <v>2.9057342437878466E-2</v>
      </c>
      <c r="D14" s="3">
        <v>0</v>
      </c>
      <c r="E14" s="3">
        <v>2.1534035037694809E-3</v>
      </c>
      <c r="F14" s="3">
        <v>3.2728187856940927E-2</v>
      </c>
      <c r="G14" s="3">
        <v>1.9787630542400719E-2</v>
      </c>
      <c r="H14" s="3"/>
      <c r="I14" s="3">
        <v>4.4056176343834089E-2</v>
      </c>
      <c r="J14" s="3">
        <v>0</v>
      </c>
      <c r="K14" s="3">
        <v>2.3018975107423945E-2</v>
      </c>
      <c r="L14" s="3">
        <v>0</v>
      </c>
      <c r="M14" s="3">
        <v>4.156064520179395E-2</v>
      </c>
    </row>
    <row r="15" spans="1:14" x14ac:dyDescent="0.3">
      <c r="A15">
        <v>1972</v>
      </c>
      <c r="B15" s="3">
        <v>-2.2010862011313442E-2</v>
      </c>
      <c r="C15" s="3">
        <v>0.14068983416629319</v>
      </c>
      <c r="D15" s="3">
        <v>0</v>
      </c>
      <c r="E15" s="3">
        <v>-5.8714790597182761E-4</v>
      </c>
      <c r="F15" s="3">
        <v>-2.6184688984168397E-2</v>
      </c>
      <c r="G15" s="3">
        <v>6.8017275960311749E-2</v>
      </c>
      <c r="H15" s="3"/>
      <c r="I15" s="3">
        <v>9.9103160553055125E-2</v>
      </c>
      <c r="J15" s="3">
        <v>0</v>
      </c>
      <c r="K15" s="3">
        <v>2.9888895296870107E-2</v>
      </c>
      <c r="L15" s="3">
        <v>0</v>
      </c>
      <c r="M15" s="3">
        <v>3.0932355375226039E-2</v>
      </c>
    </row>
    <row r="16" spans="1:14" x14ac:dyDescent="0.3">
      <c r="A16">
        <v>1973</v>
      </c>
      <c r="B16" s="3">
        <v>-1.6730330581489924E-2</v>
      </c>
      <c r="C16" s="3">
        <v>-5.4114208449465143E-2</v>
      </c>
      <c r="D16" s="3">
        <v>0</v>
      </c>
      <c r="E16" s="3">
        <v>8.4260524239919768E-3</v>
      </c>
      <c r="F16" s="3">
        <v>-1.4300111738754812E-2</v>
      </c>
      <c r="G16" s="3">
        <v>7.0151086727243045E-2</v>
      </c>
      <c r="H16" s="3"/>
      <c r="I16" s="3">
        <v>5.2190123355735217E-2</v>
      </c>
      <c r="J16" s="3">
        <v>0</v>
      </c>
      <c r="K16" s="3">
        <v>-5.3769600416187585E-2</v>
      </c>
      <c r="L16" s="3">
        <v>0</v>
      </c>
      <c r="M16" s="3">
        <v>-4.9880345580224847E-3</v>
      </c>
    </row>
    <row r="17" spans="1:13" x14ac:dyDescent="0.3">
      <c r="A17">
        <v>1974</v>
      </c>
      <c r="B17" s="3">
        <v>-1.202861177353862E-2</v>
      </c>
      <c r="C17" s="3">
        <v>8.8572512903325268E-2</v>
      </c>
      <c r="D17" s="3">
        <v>0</v>
      </c>
      <c r="E17" s="3">
        <v>7.3383360412334949E-3</v>
      </c>
      <c r="F17" s="3">
        <v>-2.4279418803010794E-2</v>
      </c>
      <c r="G17" s="3">
        <v>5.3238790256978599E-2</v>
      </c>
      <c r="H17" s="3"/>
      <c r="I17" s="3">
        <v>5.4999999999999993E-2</v>
      </c>
      <c r="J17" s="3">
        <v>0</v>
      </c>
      <c r="K17" s="3">
        <v>1.9923252704128844E-2</v>
      </c>
      <c r="L17" s="3">
        <v>0</v>
      </c>
      <c r="M17" s="3">
        <v>3.7918355920859112E-2</v>
      </c>
    </row>
    <row r="18" spans="1:13" x14ac:dyDescent="0.3">
      <c r="A18">
        <v>1975</v>
      </c>
      <c r="B18" s="3">
        <v>6.9264235174889251E-3</v>
      </c>
      <c r="C18" s="3">
        <v>3.45850612666967E-2</v>
      </c>
      <c r="D18" s="3">
        <v>0</v>
      </c>
      <c r="E18" s="3">
        <v>-3.7640134600197203E-4</v>
      </c>
      <c r="F18" s="3">
        <v>-9.4657357854504021E-3</v>
      </c>
      <c r="G18" s="3">
        <v>4.3276683902855821E-2</v>
      </c>
      <c r="H18" s="3"/>
      <c r="I18" s="3">
        <v>5.3999999999999999E-2</v>
      </c>
      <c r="J18" s="3">
        <v>0</v>
      </c>
      <c r="K18" s="3">
        <v>-2.7326440731523498E-2</v>
      </c>
      <c r="L18" s="3">
        <v>0</v>
      </c>
      <c r="M18" s="3">
        <v>4.8272472287112567E-2</v>
      </c>
    </row>
    <row r="19" spans="1:13" x14ac:dyDescent="0.3">
      <c r="A19">
        <v>1976</v>
      </c>
      <c r="B19" s="3">
        <v>2.0495293271249899E-2</v>
      </c>
      <c r="C19" s="3">
        <v>-8.2185925214608869E-3</v>
      </c>
      <c r="D19" s="3">
        <v>0</v>
      </c>
      <c r="E19" s="3">
        <v>6.7796186276359791E-3</v>
      </c>
      <c r="F19" s="3">
        <v>1.3933088400671603E-2</v>
      </c>
      <c r="G19" s="3">
        <v>3.1204040140165212E-2</v>
      </c>
      <c r="H19" s="3"/>
      <c r="I19" s="3">
        <v>4.7E-2</v>
      </c>
      <c r="J19" s="3">
        <v>0</v>
      </c>
      <c r="K19" s="3">
        <v>-3.9043826857669148E-2</v>
      </c>
      <c r="L19" s="3">
        <v>0</v>
      </c>
      <c r="M19" s="3">
        <v>5.6237274775930948E-2</v>
      </c>
    </row>
    <row r="20" spans="1:13" x14ac:dyDescent="0.3">
      <c r="A20">
        <v>1977</v>
      </c>
      <c r="B20" s="3">
        <v>1.1289990360940222E-3</v>
      </c>
      <c r="C20" s="3">
        <v>-5.3316496982877569E-2</v>
      </c>
      <c r="D20" s="3">
        <v>0</v>
      </c>
      <c r="E20" s="3">
        <v>-1.2464800883844988E-3</v>
      </c>
      <c r="F20" s="3">
        <v>-1.0998061614394192E-2</v>
      </c>
      <c r="G20" s="3">
        <v>3.7317701086380023E-2</v>
      </c>
      <c r="H20" s="3"/>
      <c r="I20" s="3">
        <v>5.7999999999999996E-2</v>
      </c>
      <c r="J20" s="3">
        <v>0</v>
      </c>
      <c r="K20" s="3">
        <v>-1.1847512267165313E-2</v>
      </c>
      <c r="L20" s="3">
        <v>0</v>
      </c>
      <c r="M20" s="3">
        <v>-7.3266826296016885E-2</v>
      </c>
    </row>
    <row r="21" spans="1:13" x14ac:dyDescent="0.3">
      <c r="A21">
        <v>1978</v>
      </c>
      <c r="B21" s="3">
        <v>-9.5419165119058451E-3</v>
      </c>
      <c r="C21" s="3">
        <v>-2.695122781504149E-2</v>
      </c>
      <c r="D21" s="3">
        <v>0</v>
      </c>
      <c r="E21" s="3">
        <v>8.5109076729550787E-3</v>
      </c>
      <c r="F21" s="3">
        <v>1.2820322956321115E-2</v>
      </c>
      <c r="G21" s="3">
        <v>3.1780388327222346E-2</v>
      </c>
      <c r="H21" s="3"/>
      <c r="I21" s="3">
        <v>3.4999999999999989E-2</v>
      </c>
      <c r="J21" s="3">
        <v>0</v>
      </c>
      <c r="K21" s="3">
        <v>-2.8464159056649688E-2</v>
      </c>
      <c r="L21" s="3">
        <v>0</v>
      </c>
      <c r="M21" s="3">
        <v>1.0082633686200902E-2</v>
      </c>
    </row>
    <row r="22" spans="1:13" x14ac:dyDescent="0.3">
      <c r="A22">
        <v>1979</v>
      </c>
      <c r="B22" s="3">
        <v>-2.0081612331336599E-2</v>
      </c>
      <c r="C22" s="3">
        <v>-1.2022087575882518E-2</v>
      </c>
      <c r="D22" s="3">
        <v>0</v>
      </c>
      <c r="E22" s="3">
        <v>2.4214819417729613E-3</v>
      </c>
      <c r="F22" s="3">
        <v>-7.9264207044783264E-3</v>
      </c>
      <c r="G22" s="3">
        <v>4.7503817607939106E-2</v>
      </c>
      <c r="H22" s="3"/>
      <c r="I22" s="3">
        <v>1.0999999999999999E-2</v>
      </c>
      <c r="J22" s="3">
        <v>0</v>
      </c>
      <c r="K22" s="3">
        <v>-1.7966459694052993E-2</v>
      </c>
      <c r="L22" s="3">
        <v>0</v>
      </c>
      <c r="M22" s="3">
        <v>1.6861638632067615E-2</v>
      </c>
    </row>
    <row r="23" spans="1:13" x14ac:dyDescent="0.3">
      <c r="A23">
        <v>1980</v>
      </c>
      <c r="B23" s="3">
        <v>1.7428074091946641E-3</v>
      </c>
      <c r="C23" s="3">
        <v>-2.2898788003108739E-2</v>
      </c>
      <c r="D23" s="3">
        <v>0</v>
      </c>
      <c r="E23" s="3">
        <v>-4.7095637813314994E-3</v>
      </c>
      <c r="F23" s="3">
        <v>-8.6807822050698757E-3</v>
      </c>
      <c r="G23" s="3">
        <v>3.5325490640819988E-2</v>
      </c>
      <c r="H23" s="3"/>
      <c r="I23" s="3">
        <v>5.9999999999999975E-3</v>
      </c>
      <c r="J23" s="3">
        <v>0</v>
      </c>
      <c r="K23" s="3">
        <v>-3.0203057706112237E-2</v>
      </c>
      <c r="L23" s="3">
        <v>0</v>
      </c>
      <c r="M23" s="3">
        <v>2.4982221766616776E-2</v>
      </c>
    </row>
    <row r="24" spans="1:13" x14ac:dyDescent="0.3">
      <c r="A24">
        <v>1981</v>
      </c>
      <c r="B24" s="3">
        <v>-3.277844320110297E-3</v>
      </c>
      <c r="C24" s="3">
        <v>1.8394477831792932E-2</v>
      </c>
      <c r="D24" s="3">
        <v>0</v>
      </c>
      <c r="E24" s="3">
        <v>-1.9212038269475901E-3</v>
      </c>
      <c r="F24" s="3">
        <v>-1.7901160662722904E-2</v>
      </c>
      <c r="G24" s="3">
        <v>2.0843714909412784E-2</v>
      </c>
      <c r="H24" s="3"/>
      <c r="I24" s="3">
        <v>2.7E-2</v>
      </c>
      <c r="J24" s="3">
        <v>0</v>
      </c>
      <c r="K24" s="3">
        <v>-9.8465949792545682E-3</v>
      </c>
      <c r="L24" s="3">
        <v>0</v>
      </c>
      <c r="M24" s="3">
        <v>-1.0154210893205048E-3</v>
      </c>
    </row>
    <row r="25" spans="1:13" x14ac:dyDescent="0.3">
      <c r="A25">
        <v>1982</v>
      </c>
      <c r="B25" s="3">
        <v>2.4750605862238657E-3</v>
      </c>
      <c r="C25" s="3">
        <v>0.32012168464929425</v>
      </c>
      <c r="D25" s="3">
        <v>0</v>
      </c>
      <c r="E25" s="3">
        <v>-1.3840339484343309E-3</v>
      </c>
      <c r="F25" s="3">
        <v>1.7394691324986028E-2</v>
      </c>
      <c r="G25" s="3">
        <v>2.6569706486394588E-3</v>
      </c>
      <c r="H25" s="3"/>
      <c r="I25" s="3">
        <v>0.12299999999999998</v>
      </c>
      <c r="J25" s="3">
        <v>0</v>
      </c>
      <c r="K25" s="3">
        <v>9.3811127271016287E-2</v>
      </c>
      <c r="L25" s="3">
        <v>0</v>
      </c>
      <c r="M25" s="3">
        <v>0.12445324598969298</v>
      </c>
    </row>
    <row r="26" spans="1:13" x14ac:dyDescent="0.3">
      <c r="A26">
        <v>1983</v>
      </c>
      <c r="B26" s="3">
        <v>6.004488537867355E-2</v>
      </c>
      <c r="C26" s="3">
        <v>0.20504765669897548</v>
      </c>
      <c r="D26" s="3">
        <v>0</v>
      </c>
      <c r="E26" s="3">
        <v>-3.3100535992158751E-3</v>
      </c>
      <c r="F26" s="3">
        <v>2.6295390613531311E-3</v>
      </c>
      <c r="G26" s="3">
        <v>2.5748554281937425E-2</v>
      </c>
      <c r="H26" s="3"/>
      <c r="I26" s="3">
        <v>-2.9999999999999892E-3</v>
      </c>
      <c r="J26" s="3">
        <v>0</v>
      </c>
      <c r="K26" s="3">
        <v>0.12099913609920217</v>
      </c>
      <c r="L26" s="3">
        <v>0</v>
      </c>
      <c r="M26" s="3">
        <v>0.17216144572252159</v>
      </c>
    </row>
    <row r="27" spans="1:13" x14ac:dyDescent="0.3">
      <c r="A27">
        <v>1984</v>
      </c>
      <c r="B27" s="3">
        <v>-2.8314073234461529E-3</v>
      </c>
      <c r="C27" s="3">
        <v>8.4771466406599438E-2</v>
      </c>
      <c r="D27" s="3">
        <v>0</v>
      </c>
      <c r="E27" s="3">
        <v>-2.7075829435698022E-3</v>
      </c>
      <c r="F27" s="3">
        <v>5.1274180103548506E-3</v>
      </c>
      <c r="G27" s="3">
        <v>3.2405893456696463E-2</v>
      </c>
      <c r="H27" s="3"/>
      <c r="I27" s="3">
        <v>-4.0000000000000044E-3</v>
      </c>
      <c r="J27" s="3">
        <v>0</v>
      </c>
      <c r="K27" s="3">
        <v>0.14817515299182882</v>
      </c>
      <c r="L27" s="3">
        <v>0</v>
      </c>
      <c r="M27" s="3">
        <v>-2.7409365385194021E-2</v>
      </c>
    </row>
    <row r="28" spans="1:13" x14ac:dyDescent="0.3">
      <c r="A28">
        <v>1985</v>
      </c>
      <c r="B28" s="3">
        <v>-7.8536940116981577E-3</v>
      </c>
      <c r="C28" s="3">
        <v>0.12487329059166989</v>
      </c>
      <c r="D28" s="3">
        <v>0</v>
      </c>
      <c r="E28" s="3">
        <v>-2.5846813886819427E-3</v>
      </c>
      <c r="F28" s="3">
        <v>1.5348491318616278E-2</v>
      </c>
      <c r="G28" s="3">
        <v>4.1800309306382205E-2</v>
      </c>
      <c r="H28" s="3"/>
      <c r="I28" s="3">
        <v>-1.3000000000000005E-2</v>
      </c>
      <c r="J28" s="3">
        <v>0</v>
      </c>
      <c r="K28" s="3">
        <v>0.10084199043322142</v>
      </c>
      <c r="L28" s="3">
        <v>0</v>
      </c>
      <c r="M28" s="3">
        <v>8.3741725383066873E-2</v>
      </c>
    </row>
    <row r="29" spans="1:13" x14ac:dyDescent="0.3">
      <c r="A29">
        <v>1986</v>
      </c>
      <c r="B29" s="3">
        <v>2.2393860080989543E-2</v>
      </c>
      <c r="C29" s="3">
        <v>-2.1864064297584199E-2</v>
      </c>
      <c r="D29" s="3">
        <v>0</v>
      </c>
      <c r="E29" s="3">
        <v>1.8828404313004157E-4</v>
      </c>
      <c r="F29" s="3">
        <v>-1.1780184702077826E-2</v>
      </c>
      <c r="G29" s="3">
        <v>5.169611892258584E-2</v>
      </c>
      <c r="H29" s="3"/>
      <c r="I29" s="3">
        <v>-3.6999999999999984E-2</v>
      </c>
      <c r="J29" s="3">
        <v>0</v>
      </c>
      <c r="K29" s="3">
        <v>-5.7354155821401883E-3</v>
      </c>
      <c r="L29" s="3">
        <v>0</v>
      </c>
      <c r="M29" s="3">
        <v>8.3369429629183575E-2</v>
      </c>
    </row>
    <row r="30" spans="1:13" x14ac:dyDescent="0.3">
      <c r="A30">
        <v>1987</v>
      </c>
      <c r="B30" s="3">
        <v>-4.3783057522776003E-3</v>
      </c>
      <c r="C30" s="3">
        <v>-0.1133451197210944</v>
      </c>
      <c r="D30" s="3">
        <v>0</v>
      </c>
      <c r="E30" s="3">
        <v>-6.446612195421024E-3</v>
      </c>
      <c r="F30" s="3">
        <v>-7.0294648241750468E-4</v>
      </c>
      <c r="G30" s="3">
        <v>4.6304139567188846E-2</v>
      </c>
      <c r="H30" s="3"/>
      <c r="I30" s="3">
        <v>-1.1000000000000012E-2</v>
      </c>
      <c r="J30" s="3">
        <v>0</v>
      </c>
      <c r="K30" s="3">
        <v>-0.12782712820379302</v>
      </c>
      <c r="L30" s="3">
        <v>0</v>
      </c>
      <c r="M30" s="3">
        <v>6.0258283619771341E-2</v>
      </c>
    </row>
    <row r="31" spans="1:13" x14ac:dyDescent="0.3">
      <c r="A31">
        <v>1988</v>
      </c>
      <c r="B31" s="3">
        <v>3.5574867117502129E-4</v>
      </c>
      <c r="C31" s="3">
        <v>1.8135999054701455E-2</v>
      </c>
      <c r="D31" s="3">
        <v>0</v>
      </c>
      <c r="E31" s="3">
        <v>-9.5561085808029151E-3</v>
      </c>
      <c r="F31" s="3">
        <v>1.9852972489714932E-3</v>
      </c>
      <c r="G31" s="3">
        <v>3.891178559151235E-2</v>
      </c>
      <c r="H31" s="3"/>
      <c r="I31" s="3">
        <v>-1.0999999999999994E-2</v>
      </c>
      <c r="J31" s="3">
        <v>0</v>
      </c>
      <c r="K31" s="3">
        <v>5.3196903852081159E-2</v>
      </c>
      <c r="L31" s="3">
        <v>0</v>
      </c>
      <c r="M31" s="3">
        <v>7.6358181334762396E-3</v>
      </c>
    </row>
    <row r="32" spans="1:13" x14ac:dyDescent="0.3">
      <c r="A32">
        <v>1989</v>
      </c>
      <c r="B32" s="3">
        <v>-5.009186945890004E-4</v>
      </c>
      <c r="C32" s="3">
        <v>3.8178810921958135E-2</v>
      </c>
      <c r="D32" s="3">
        <v>0</v>
      </c>
      <c r="E32" s="3">
        <v>-1.0782656120072835E-4</v>
      </c>
      <c r="F32" s="3">
        <v>-3.4959297605603123E-2</v>
      </c>
      <c r="G32" s="3">
        <v>4.4143965072859864E-2</v>
      </c>
      <c r="H32" s="3"/>
      <c r="I32" s="3">
        <v>-1.999999999999997E-3</v>
      </c>
      <c r="J32" s="3">
        <v>0</v>
      </c>
      <c r="K32" s="3">
        <v>0.1026097817968214</v>
      </c>
      <c r="L32" s="3">
        <v>0</v>
      </c>
      <c r="M32" s="3">
        <v>-5.385504866339625E-2</v>
      </c>
    </row>
    <row r="33" spans="1:13" x14ac:dyDescent="0.3">
      <c r="A33">
        <v>1990</v>
      </c>
      <c r="B33" s="3">
        <v>1.9421070590560738E-2</v>
      </c>
      <c r="C33" s="3">
        <v>6.9956038551364813E-2</v>
      </c>
      <c r="D33" s="3">
        <v>0</v>
      </c>
      <c r="E33" s="3">
        <v>-4.6220238467170171E-4</v>
      </c>
      <c r="F33" s="3">
        <v>-5.7750173109288871E-3</v>
      </c>
      <c r="G33" s="3">
        <v>3.367938843956815E-2</v>
      </c>
      <c r="H33" s="3"/>
      <c r="I33" s="3">
        <v>-3.6000000000000011E-2</v>
      </c>
      <c r="J33" s="3">
        <v>0</v>
      </c>
      <c r="K33" s="3">
        <v>0.1357505389292622</v>
      </c>
      <c r="L33" s="3">
        <v>0</v>
      </c>
      <c r="M33" s="3">
        <v>1.7068738956630913E-2</v>
      </c>
    </row>
    <row r="34" spans="1:13" x14ac:dyDescent="0.3">
      <c r="A34">
        <v>1991</v>
      </c>
      <c r="B34" s="3">
        <v>-5.5587716396656488E-2</v>
      </c>
      <c r="C34" s="3">
        <v>-0.15482126138354993</v>
      </c>
      <c r="D34" s="3">
        <v>0</v>
      </c>
      <c r="E34" s="3">
        <v>-3.8046585083196709E-3</v>
      </c>
      <c r="F34" s="3">
        <v>-8.3080260657051319E-3</v>
      </c>
      <c r="G34" s="3">
        <v>3.0719776915745942E-2</v>
      </c>
      <c r="H34" s="3"/>
      <c r="I34" s="3">
        <v>-4.1000000000000002E-2</v>
      </c>
      <c r="J34" s="3">
        <v>0</v>
      </c>
      <c r="K34" s="3">
        <v>-6.9708389849727131E-2</v>
      </c>
      <c r="L34" s="3">
        <v>0</v>
      </c>
      <c r="M34" s="3">
        <v>-8.1093495588758169E-2</v>
      </c>
    </row>
    <row r="35" spans="1:13" x14ac:dyDescent="0.3">
      <c r="A35">
        <v>1992</v>
      </c>
      <c r="B35" s="3">
        <v>-5.5003495709323169E-3</v>
      </c>
      <c r="C35" s="3">
        <v>-7.01472160662268E-2</v>
      </c>
      <c r="D35" s="3">
        <v>0</v>
      </c>
      <c r="E35" s="3">
        <v>-1.7700167458513383E-4</v>
      </c>
      <c r="F35" s="3">
        <v>1.864846199209555E-4</v>
      </c>
      <c r="G35" s="3">
        <v>2.1417105414633528E-2</v>
      </c>
      <c r="H35" s="3"/>
      <c r="I35" s="3">
        <v>-3.9999999999999994E-2</v>
      </c>
      <c r="J35" s="3">
        <v>0</v>
      </c>
      <c r="K35" s="3">
        <v>-2.4142461392850364E-2</v>
      </c>
      <c r="L35" s="3">
        <v>0</v>
      </c>
      <c r="M35" s="3">
        <v>9.9214841156606004E-3</v>
      </c>
    </row>
    <row r="36" spans="1:13" x14ac:dyDescent="0.3">
      <c r="A36">
        <v>1993</v>
      </c>
      <c r="B36" s="3">
        <v>5.4597615630621599E-3</v>
      </c>
      <c r="C36" s="3">
        <v>-2.9241567723070345E-3</v>
      </c>
      <c r="D36" s="3">
        <v>0</v>
      </c>
      <c r="E36" s="3">
        <v>-5.6292966339912588E-4</v>
      </c>
      <c r="F36" s="3">
        <v>-4.1773343328695978E-3</v>
      </c>
      <c r="G36" s="3">
        <v>1.758278689417743E-2</v>
      </c>
      <c r="H36" s="3"/>
      <c r="I36" s="3">
        <v>-1.0000000000000004E-2</v>
      </c>
      <c r="J36" s="3">
        <v>0</v>
      </c>
      <c r="K36" s="3">
        <v>1.3724868895340237E-2</v>
      </c>
      <c r="L36" s="3">
        <v>0</v>
      </c>
      <c r="M36" s="3">
        <v>1.1653258793323597E-2</v>
      </c>
    </row>
    <row r="37" spans="1:13" x14ac:dyDescent="0.3">
      <c r="A37">
        <v>1994</v>
      </c>
      <c r="B37" s="3">
        <v>-8.2088116646416125E-3</v>
      </c>
      <c r="C37" s="3">
        <v>3.0610295227911553E-2</v>
      </c>
      <c r="D37" s="3">
        <v>0</v>
      </c>
      <c r="E37" s="3">
        <v>-5.4785053308418618E-5</v>
      </c>
      <c r="F37" s="3">
        <v>2.4895745688558873E-3</v>
      </c>
      <c r="G37" s="3">
        <v>1.5579913205820006E-2</v>
      </c>
      <c r="H37" s="3"/>
      <c r="I37" s="3">
        <v>5.9999999999999984E-3</v>
      </c>
      <c r="J37" s="3">
        <v>0</v>
      </c>
      <c r="K37" s="3">
        <v>-3.8641707150293735E-3</v>
      </c>
      <c r="L37" s="3">
        <v>0</v>
      </c>
      <c r="M37" s="3">
        <v>3.8280356999666795E-2</v>
      </c>
    </row>
    <row r="38" spans="1:13" x14ac:dyDescent="0.3">
      <c r="A38">
        <v>1995</v>
      </c>
      <c r="B38" s="3">
        <v>-1.4661662490197448E-2</v>
      </c>
      <c r="C38" s="3">
        <v>6.476545972914801E-3</v>
      </c>
      <c r="D38" s="3">
        <v>0</v>
      </c>
      <c r="E38" s="3">
        <v>-4.8269681748007529E-5</v>
      </c>
      <c r="F38" s="3">
        <v>-3.9947870792874374E-3</v>
      </c>
      <c r="G38" s="3">
        <v>1.4073603376231737E-2</v>
      </c>
      <c r="H38" s="3"/>
      <c r="I38" s="3">
        <v>-8.0000000000000019E-3</v>
      </c>
      <c r="J38" s="3">
        <v>0</v>
      </c>
      <c r="K38" s="3">
        <v>7.0671003483951328E-3</v>
      </c>
      <c r="L38" s="3">
        <v>0</v>
      </c>
      <c r="M38" s="3">
        <v>2.7783297495185154E-3</v>
      </c>
    </row>
    <row r="39" spans="1:13" x14ac:dyDescent="0.3">
      <c r="A39">
        <v>1996</v>
      </c>
      <c r="B39" s="3">
        <v>4.4432687985826794E-3</v>
      </c>
      <c r="C39" s="3">
        <v>-2.8139207815462992E-2</v>
      </c>
      <c r="D39" s="3">
        <v>0</v>
      </c>
      <c r="E39" s="3">
        <v>1.9662845402181083E-5</v>
      </c>
      <c r="F39" s="3">
        <v>-1.963361379499394E-3</v>
      </c>
      <c r="G39" s="3">
        <v>1.1602759086099217E-2</v>
      </c>
      <c r="H39" s="3"/>
      <c r="I39" s="3">
        <v>-6.9999999999999993E-3</v>
      </c>
      <c r="J39" s="3">
        <v>0</v>
      </c>
      <c r="K39" s="3">
        <v>-1.5347711365454758E-2</v>
      </c>
      <c r="L39" s="3">
        <v>0</v>
      </c>
      <c r="M39" s="3">
        <v>8.3108329005764491E-3</v>
      </c>
    </row>
    <row r="40" spans="1:13" x14ac:dyDescent="0.3">
      <c r="A40">
        <v>1997</v>
      </c>
      <c r="B40" s="3">
        <v>2.9272724517021564E-2</v>
      </c>
      <c r="C40" s="3">
        <v>-2.0115330320372798E-2</v>
      </c>
      <c r="D40" s="3">
        <v>0</v>
      </c>
      <c r="E40" s="3">
        <v>7.9559746160967257E-5</v>
      </c>
      <c r="F40" s="3">
        <v>-5.3558268599421255E-4</v>
      </c>
      <c r="G40" s="3">
        <v>9.0221399501933634E-3</v>
      </c>
      <c r="H40" s="3"/>
      <c r="I40" s="3">
        <v>1.4287306181089013E-3</v>
      </c>
      <c r="J40" s="3">
        <v>0</v>
      </c>
      <c r="K40" s="3">
        <v>-1.6304897840356585E-2</v>
      </c>
      <c r="L40" s="3">
        <v>0</v>
      </c>
      <c r="M40" s="3">
        <v>3.2599678429256568E-2</v>
      </c>
    </row>
    <row r="41" spans="1:13" x14ac:dyDescent="0.3">
      <c r="A41">
        <v>1998</v>
      </c>
      <c r="B41" s="3">
        <v>-1.5510175151657903E-2</v>
      </c>
      <c r="C41" s="3">
        <v>-2.8922782502126862E-2</v>
      </c>
      <c r="D41" s="3">
        <v>0</v>
      </c>
      <c r="E41" s="3">
        <v>1.6924184514166329E-4</v>
      </c>
      <c r="F41" s="3">
        <v>6.2753817499062586E-3</v>
      </c>
      <c r="G41" s="3">
        <v>6.2866698588305786E-3</v>
      </c>
      <c r="H41" s="3"/>
      <c r="I41" s="3">
        <v>-2.6329362737537629E-3</v>
      </c>
      <c r="J41" s="3">
        <v>0</v>
      </c>
      <c r="K41" s="3">
        <v>-8.5994524593358771E-3</v>
      </c>
      <c r="L41" s="3">
        <v>0</v>
      </c>
      <c r="M41" s="3">
        <v>-2.0469275466816622E-2</v>
      </c>
    </row>
    <row r="42" spans="1:13" x14ac:dyDescent="0.3">
      <c r="A42">
        <v>1999</v>
      </c>
      <c r="B42" s="3">
        <v>3.5992819149859995E-3</v>
      </c>
      <c r="C42" s="3">
        <v>-4.2487183054677288E-2</v>
      </c>
      <c r="D42" s="3">
        <v>0</v>
      </c>
      <c r="E42" s="3">
        <v>3.8666523789659046E-4</v>
      </c>
      <c r="F42" s="3">
        <v>-1.2236920679564646E-2</v>
      </c>
      <c r="G42" s="3">
        <v>1.0932297393566237E-3</v>
      </c>
      <c r="H42" s="3"/>
      <c r="I42" s="3">
        <v>1.4550825060200626E-2</v>
      </c>
      <c r="J42" s="3">
        <v>0</v>
      </c>
      <c r="K42" s="3">
        <v>2.4231181451181985E-2</v>
      </c>
      <c r="L42" s="3">
        <v>0</v>
      </c>
      <c r="M42" s="3">
        <v>-8.8426933353385334E-2</v>
      </c>
    </row>
    <row r="43" spans="1:13" x14ac:dyDescent="0.3">
      <c r="A43">
        <v>2000</v>
      </c>
      <c r="B43" s="3">
        <v>-1.4106891592366652E-3</v>
      </c>
      <c r="C43" s="3">
        <v>3.5142321687250691E-2</v>
      </c>
      <c r="D43" s="3">
        <v>0</v>
      </c>
      <c r="E43" s="3">
        <v>5.8641911532199655E-4</v>
      </c>
      <c r="F43" s="3">
        <v>-1.9119766892637599E-3</v>
      </c>
      <c r="G43" s="3">
        <v>5.5131792838938485E-4</v>
      </c>
      <c r="H43" s="3"/>
      <c r="I43" s="3">
        <v>1.1514260572506785E-2</v>
      </c>
      <c r="J43" s="3">
        <v>0</v>
      </c>
      <c r="K43" s="3">
        <v>2.6982258646951064E-2</v>
      </c>
      <c r="L43" s="3">
        <v>0</v>
      </c>
      <c r="M43" s="3">
        <v>-5.5391263369962002E-3</v>
      </c>
    </row>
    <row r="44" spans="1:13" x14ac:dyDescent="0.3">
      <c r="A44">
        <v>2001</v>
      </c>
      <c r="B44" s="3">
        <v>5.7081642287667267E-2</v>
      </c>
      <c r="C44" s="3">
        <v>-3.5207930242494435E-3</v>
      </c>
      <c r="D44" s="3">
        <v>0</v>
      </c>
      <c r="E44" s="3">
        <v>5.6902407677785773E-4</v>
      </c>
      <c r="F44" s="3">
        <v>-3.6281824088709586E-4</v>
      </c>
      <c r="G44" s="3">
        <v>2.7209532715650482E-4</v>
      </c>
      <c r="H44" s="3"/>
      <c r="I44" s="3">
        <v>9.0795572138575621E-3</v>
      </c>
      <c r="J44" s="3">
        <v>0</v>
      </c>
      <c r="K44" s="3">
        <v>4.103740130829317E-2</v>
      </c>
      <c r="L44" s="3">
        <v>0</v>
      </c>
      <c r="M44" s="3">
        <v>3.922191904314358E-3</v>
      </c>
    </row>
    <row r="45" spans="1:13" x14ac:dyDescent="0.3">
      <c r="A45">
        <v>2002</v>
      </c>
      <c r="B45" s="3">
        <v>-6.1365303481287638E-2</v>
      </c>
      <c r="C45" s="3">
        <v>0.37244904392088274</v>
      </c>
      <c r="D45" s="3">
        <v>1.7154488154662095E-2</v>
      </c>
      <c r="E45" s="3">
        <v>-2.0659482413437932E-3</v>
      </c>
      <c r="F45" s="3">
        <v>7.3337896262865646E-3</v>
      </c>
      <c r="G45" s="3">
        <v>1.2809286018918399E-3</v>
      </c>
      <c r="H45" s="3"/>
      <c r="I45" s="3">
        <v>-2.3209184625476342E-3</v>
      </c>
      <c r="J45" s="3">
        <v>0</v>
      </c>
      <c r="K45" s="3">
        <v>0.18312293253641426</v>
      </c>
      <c r="L45" s="3">
        <v>0</v>
      </c>
      <c r="M45" s="3">
        <v>0.15398498450722511</v>
      </c>
    </row>
    <row r="46" spans="1:13" x14ac:dyDescent="0.3">
      <c r="A46">
        <v>2003</v>
      </c>
      <c r="B46" s="3">
        <v>1.1796180098206335E-2</v>
      </c>
      <c r="C46" s="3">
        <v>-1.5573773389065541E-2</v>
      </c>
      <c r="D46" s="3">
        <v>2.6557611889902636E-2</v>
      </c>
      <c r="E46" s="3">
        <v>0</v>
      </c>
      <c r="F46" s="3">
        <v>-5.853360413327971E-4</v>
      </c>
      <c r="G46" s="3">
        <v>6.1578071516327545E-3</v>
      </c>
      <c r="H46" s="3"/>
      <c r="I46" s="3">
        <v>-3.0305134976005919E-2</v>
      </c>
      <c r="J46" s="3">
        <v>0</v>
      </c>
      <c r="K46" s="3">
        <v>9.2287682170991883E-2</v>
      </c>
      <c r="L46" s="3">
        <v>0</v>
      </c>
      <c r="M46" s="3">
        <v>-3.3630057485642573E-2</v>
      </c>
    </row>
    <row r="47" spans="1:13" x14ac:dyDescent="0.3">
      <c r="A47">
        <v>2004</v>
      </c>
      <c r="B47" s="3">
        <v>-1.9689839154910852E-2</v>
      </c>
      <c r="C47" s="3">
        <v>-6.6119591367605965E-2</v>
      </c>
      <c r="D47" s="3">
        <v>4.5870500822758814E-2</v>
      </c>
      <c r="E47" s="3">
        <v>0</v>
      </c>
      <c r="F47" s="3">
        <v>-1.6043459562724779E-3</v>
      </c>
      <c r="G47" s="3">
        <v>5.5104205084442592E-3</v>
      </c>
      <c r="H47" s="3"/>
      <c r="I47" s="3">
        <v>-3.8302343845855846E-2</v>
      </c>
      <c r="J47" s="3">
        <v>0</v>
      </c>
      <c r="K47" s="3">
        <v>4.0983785272280637E-2</v>
      </c>
      <c r="L47" s="3">
        <v>0</v>
      </c>
      <c r="M47" s="3">
        <v>-3.8714296574011008E-2</v>
      </c>
    </row>
    <row r="48" spans="1:13" x14ac:dyDescent="0.3">
      <c r="A48">
        <v>2005</v>
      </c>
      <c r="B48" s="3">
        <v>4.0960247750988776E-3</v>
      </c>
      <c r="C48" s="3">
        <v>-2.8361486582259787E-2</v>
      </c>
      <c r="D48" s="3">
        <v>6.4246052769700995E-3</v>
      </c>
      <c r="E48" s="3">
        <v>0</v>
      </c>
      <c r="F48" s="3">
        <v>9.3907553055319615E-3</v>
      </c>
      <c r="G48" s="3">
        <v>2.9666343979030266E-3</v>
      </c>
      <c r="H48" s="3"/>
      <c r="I48" s="3">
        <v>-4.0331672319461949E-2</v>
      </c>
      <c r="J48" s="3">
        <v>0</v>
      </c>
      <c r="K48" s="3">
        <v>-3.773959430056087E-3</v>
      </c>
      <c r="L48" s="3">
        <v>3.4467498646273062E-3</v>
      </c>
      <c r="M48" s="3">
        <v>3.5175415058134908E-2</v>
      </c>
    </row>
    <row r="49" spans="1:13" x14ac:dyDescent="0.3">
      <c r="A49">
        <v>2006</v>
      </c>
      <c r="B49" s="3">
        <v>6.1765585625295945E-3</v>
      </c>
      <c r="C49" s="3">
        <v>-9.7150136513965327E-2</v>
      </c>
      <c r="D49" s="3">
        <v>2.859553544437804E-2</v>
      </c>
      <c r="E49" s="3">
        <v>0</v>
      </c>
      <c r="F49" s="3">
        <v>-2.5921545962761666E-3</v>
      </c>
      <c r="G49" s="3">
        <v>4.7752706021482573E-3</v>
      </c>
      <c r="H49" s="3"/>
      <c r="I49" s="3">
        <v>-3.6857410552930979E-2</v>
      </c>
      <c r="J49" s="3">
        <v>0</v>
      </c>
      <c r="K49" s="3">
        <v>5.8693593638004804E-3</v>
      </c>
      <c r="L49" s="3">
        <v>1.0603194242819183E-3</v>
      </c>
      <c r="M49" s="3">
        <v>-3.0267194736337023E-2</v>
      </c>
    </row>
    <row r="50" spans="1:13" x14ac:dyDescent="0.3">
      <c r="A50">
        <v>2007</v>
      </c>
      <c r="B50" s="3">
        <v>1.3545558011171681E-2</v>
      </c>
      <c r="C50" s="3">
        <v>-4.4681354825985273E-2</v>
      </c>
      <c r="D50" s="3">
        <v>4.8328223785645025E-2</v>
      </c>
      <c r="E50" s="3">
        <v>0</v>
      </c>
      <c r="F50" s="3">
        <v>1.1421845473752176E-2</v>
      </c>
      <c r="G50" s="3">
        <v>6.539610073774153E-3</v>
      </c>
      <c r="H50" s="3"/>
      <c r="I50" s="3">
        <v>-3.5924930282580453E-2</v>
      </c>
      <c r="J50" s="3">
        <v>0</v>
      </c>
      <c r="K50" s="3">
        <v>-2.1946801182671876E-2</v>
      </c>
      <c r="L50" s="3">
        <v>-2.4813535236999822E-3</v>
      </c>
      <c r="M50" s="3">
        <v>9.5506967507310081E-2</v>
      </c>
    </row>
    <row r="51" spans="1:13" x14ac:dyDescent="0.3">
      <c r="A51">
        <v>2008</v>
      </c>
      <c r="B51" s="3">
        <v>-1.7654175256292867E-2</v>
      </c>
      <c r="C51" s="3">
        <v>-1.765475859022048E-2</v>
      </c>
      <c r="D51" s="3">
        <v>1.3622624744100836E-2</v>
      </c>
      <c r="E51" s="3">
        <v>0</v>
      </c>
      <c r="F51" s="3">
        <v>-1.0804199330127634E-3</v>
      </c>
      <c r="G51" s="3">
        <v>7.8234595668625357E-3</v>
      </c>
      <c r="H51" s="3"/>
      <c r="I51" s="3">
        <v>-1.3716149190520879E-2</v>
      </c>
      <c r="J51" s="3">
        <v>-2.9296856502396716E-3</v>
      </c>
      <c r="K51" s="3">
        <v>4.3909641169889548E-3</v>
      </c>
      <c r="L51" s="3">
        <v>-2.6576143137594685E-3</v>
      </c>
      <c r="M51" s="3">
        <v>-3.0784431031672874E-5</v>
      </c>
    </row>
    <row r="52" spans="1:13" x14ac:dyDescent="0.3">
      <c r="A52">
        <v>2009</v>
      </c>
      <c r="B52" s="3">
        <v>1.1997770062363775E-2</v>
      </c>
      <c r="C52" s="3">
        <v>4.5221628297379315E-2</v>
      </c>
      <c r="D52" s="3">
        <v>-2.1463560686433014E-3</v>
      </c>
      <c r="E52" s="3">
        <v>0</v>
      </c>
      <c r="F52" s="3">
        <v>-1.2082937035200678E-3</v>
      </c>
      <c r="G52" s="3">
        <v>6.1791758324977741E-3</v>
      </c>
      <c r="H52" s="3"/>
      <c r="I52" s="3">
        <v>-1.1292221150036206E-2</v>
      </c>
      <c r="J52" s="3">
        <v>-4.1019317618889456E-5</v>
      </c>
      <c r="K52" s="3">
        <v>-6.463025787347104E-3</v>
      </c>
      <c r="L52" s="3">
        <v>-3.0960009524563428E-3</v>
      </c>
      <c r="M52" s="3">
        <v>8.0936191627536042E-2</v>
      </c>
    </row>
    <row r="53" spans="1:13" x14ac:dyDescent="0.3">
      <c r="A53">
        <v>2010</v>
      </c>
      <c r="B53" s="3">
        <v>2.4013454444035139E-2</v>
      </c>
      <c r="C53" s="3">
        <v>-6.4952907638787125E-2</v>
      </c>
      <c r="D53" s="3">
        <v>1.3633984692553419E-2</v>
      </c>
      <c r="E53" s="3">
        <v>0</v>
      </c>
      <c r="F53" s="3">
        <v>-1.3875047593924633E-3</v>
      </c>
      <c r="G53" s="3">
        <v>6.3823511879550618E-3</v>
      </c>
      <c r="H53" s="3"/>
      <c r="I53" s="3">
        <v>-1.8780080000126653E-2</v>
      </c>
      <c r="J53" s="3">
        <v>2.3901410738786654E-4</v>
      </c>
      <c r="K53" s="3">
        <v>-3.0777146918180287E-3</v>
      </c>
      <c r="L53" s="3">
        <v>-2.547860799712589E-3</v>
      </c>
      <c r="M53" s="3">
        <v>1.8560193106334395E-3</v>
      </c>
    </row>
    <row r="54" spans="1:13" x14ac:dyDescent="0.3">
      <c r="A54">
        <v>2011</v>
      </c>
      <c r="B54" s="3">
        <v>1.4296091417445533E-2</v>
      </c>
      <c r="C54" s="3">
        <v>-3.0163058075375258E-2</v>
      </c>
      <c r="D54" s="3">
        <v>2.5326615171198802E-2</v>
      </c>
      <c r="E54" s="3">
        <v>0</v>
      </c>
      <c r="F54" s="3">
        <v>3.2963112866395278E-3</v>
      </c>
      <c r="G54" s="3">
        <v>6.8615296885058451E-3</v>
      </c>
      <c r="H54" s="3"/>
      <c r="I54" s="3">
        <v>-1.922728679600039E-2</v>
      </c>
      <c r="J54" s="3">
        <v>-2.6191609736642709E-3</v>
      </c>
      <c r="K54" s="3">
        <v>-6.2279226104523661E-3</v>
      </c>
      <c r="L54" s="3">
        <v>-2.3617364859594534E-3</v>
      </c>
      <c r="M54" s="3">
        <v>5.0053596354490928E-2</v>
      </c>
    </row>
    <row r="55" spans="1:13" x14ac:dyDescent="0.3">
      <c r="A55">
        <v>2012</v>
      </c>
      <c r="B55" s="3">
        <v>8.0982938356870399E-3</v>
      </c>
      <c r="C55" s="3">
        <v>-1.0105017003207907E-2</v>
      </c>
      <c r="D55" s="3">
        <v>2.0034684376201095E-2</v>
      </c>
      <c r="E55" s="3">
        <v>0</v>
      </c>
      <c r="F55" s="3">
        <v>3.1570978729106303E-3</v>
      </c>
      <c r="G55" s="3">
        <v>6.4095535152309535E-3</v>
      </c>
      <c r="H55" s="3"/>
      <c r="I55" s="3">
        <v>1.6042522806401216E-3</v>
      </c>
      <c r="J55" s="3">
        <v>-2.3213348141815516E-3</v>
      </c>
      <c r="K55" s="3">
        <v>-3.5458046273009844E-4</v>
      </c>
      <c r="L55" s="3">
        <v>-1.3272685511524775E-3</v>
      </c>
      <c r="M55" s="3">
        <v>2.9993544144245817E-2</v>
      </c>
    </row>
    <row r="56" spans="1:13" x14ac:dyDescent="0.3">
      <c r="A56">
        <v>2013</v>
      </c>
      <c r="B56" s="3">
        <v>2.475125119080461E-2</v>
      </c>
      <c r="C56" s="3">
        <v>-1.3500392154880341E-2</v>
      </c>
      <c r="D56" s="3">
        <v>3.0653913480956085E-3</v>
      </c>
      <c r="E56" s="3">
        <v>0</v>
      </c>
      <c r="F56" s="3">
        <v>3.5548506077830652E-3</v>
      </c>
      <c r="G56" s="3">
        <v>6.8745706902205049E-3</v>
      </c>
      <c r="H56" s="3"/>
      <c r="I56" s="3">
        <v>-3.8688943649661579E-3</v>
      </c>
      <c r="J56" s="3">
        <v>-2.4461970929326019E-3</v>
      </c>
      <c r="K56" s="3">
        <v>1.2335916919098925E-3</v>
      </c>
      <c r="L56" s="3">
        <v>-5.9731516050930505E-5</v>
      </c>
      <c r="M56" s="3">
        <v>2.9886902964063246E-2</v>
      </c>
    </row>
    <row r="57" spans="1:13" x14ac:dyDescent="0.3">
      <c r="A57">
        <v>2014</v>
      </c>
      <c r="B57" s="3">
        <v>8.6856371202421456E-3</v>
      </c>
      <c r="C57" s="3">
        <v>1.419051418074393E-2</v>
      </c>
      <c r="D57" s="3">
        <v>-4.7172621413631127E-2</v>
      </c>
      <c r="E57" s="3">
        <v>1.9503092164134428E-2</v>
      </c>
      <c r="F57" s="3">
        <v>-1.1199777977025926E-3</v>
      </c>
      <c r="G57" s="3">
        <v>7.5287187359588245E-3</v>
      </c>
      <c r="H57" s="3"/>
      <c r="I57" s="3">
        <v>6.1739302040400177E-3</v>
      </c>
      <c r="J57" s="3">
        <v>-1.90846138904739E-3</v>
      </c>
      <c r="K57" s="3">
        <v>1.5630885616803379E-4</v>
      </c>
      <c r="L57" s="3">
        <v>-1.7469134099112069E-3</v>
      </c>
      <c r="M57" s="3">
        <v>-1.0595012715038489E-3</v>
      </c>
    </row>
    <row r="58" spans="1:13" x14ac:dyDescent="0.3">
      <c r="A58">
        <v>2015</v>
      </c>
      <c r="B58" s="3">
        <v>-1.9646124244928787E-2</v>
      </c>
      <c r="C58" s="3">
        <v>4.3177778675676758E-2</v>
      </c>
      <c r="D58" s="3">
        <v>-2.4872860967527249E-2</v>
      </c>
      <c r="E58" s="3">
        <v>-4.7051318287577928E-4</v>
      </c>
      <c r="F58" s="3">
        <v>-5.493898451802294E-3</v>
      </c>
      <c r="G58" s="3">
        <v>7.9912905764195543E-3</v>
      </c>
      <c r="H58" s="3"/>
      <c r="I58" s="3">
        <v>1.7727646144628776E-4</v>
      </c>
      <c r="J58" s="3">
        <v>1.7290054153596974E-4</v>
      </c>
      <c r="K58" s="3">
        <v>-5.9432434767278891E-4</v>
      </c>
      <c r="L58" s="3">
        <v>-1.6028355065718183E-3</v>
      </c>
      <c r="M58" s="3">
        <v>2.5326552562245524E-3</v>
      </c>
    </row>
    <row r="59" spans="1:13" x14ac:dyDescent="0.3">
      <c r="A59">
        <v>2016</v>
      </c>
      <c r="B59" s="3">
        <v>1.9256569059988848E-3</v>
      </c>
      <c r="C59" s="3">
        <v>4.0478534148653024E-3</v>
      </c>
      <c r="D59" s="3">
        <v>-1.2865966858204403E-2</v>
      </c>
      <c r="E59" s="3">
        <v>-4.5964053424988813E-4</v>
      </c>
      <c r="F59" s="3">
        <v>2.2985087028305068E-3</v>
      </c>
      <c r="G59" s="3">
        <v>6.6754643575378247E-3</v>
      </c>
      <c r="H59" s="3"/>
      <c r="I59" s="3">
        <v>5.4476602634920181E-3</v>
      </c>
      <c r="J59" s="3">
        <v>1.060283941128364E-3</v>
      </c>
      <c r="K59" s="3">
        <v>-4.7913218089563059E-3</v>
      </c>
      <c r="L59" s="3">
        <v>-1.4027951289793011E-3</v>
      </c>
      <c r="M59" s="3">
        <v>1.3080487220934525E-3</v>
      </c>
    </row>
    <row r="60" spans="1:13" x14ac:dyDescent="0.3">
      <c r="A60">
        <v>2017</v>
      </c>
      <c r="B60" s="3">
        <v>5.5364431758305119E-2</v>
      </c>
      <c r="C60" s="3">
        <v>-3.3257488288619533E-2</v>
      </c>
      <c r="D60" s="3">
        <v>4.4400569684708013E-2</v>
      </c>
      <c r="E60" s="3">
        <v>5.7222092948669423E-4</v>
      </c>
      <c r="F60" s="3">
        <v>-6.0508140712149383E-3</v>
      </c>
      <c r="G60" s="3">
        <v>6.1802475169687099E-3</v>
      </c>
      <c r="H60" s="3"/>
      <c r="I60" s="3">
        <v>2.1052958800535254E-3</v>
      </c>
      <c r="J60" s="3">
        <v>3.0871009316214178E-3</v>
      </c>
      <c r="K60" s="3">
        <v>-4.7594821093977007E-3</v>
      </c>
      <c r="L60" s="3">
        <v>-1.2993203871002653E-3</v>
      </c>
      <c r="M60" s="3">
        <v>6.8075573214457077E-2</v>
      </c>
    </row>
  </sheetData>
  <mergeCells count="2">
    <mergeCell ref="B1:G1"/>
    <mergeCell ref="I1:M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1" defaultRowHeight="15.6" x14ac:dyDescent="0.3"/>
  <cols>
    <col min="1" max="1" width="9" bestFit="1" customWidth="1"/>
    <col min="2" max="2" width="7.5" style="1" bestFit="1" customWidth="1"/>
    <col min="3" max="3" width="11" bestFit="1" customWidth="1"/>
    <col min="4" max="4" width="17.5" bestFit="1" customWidth="1"/>
    <col min="5" max="5" width="20.5" bestFit="1" customWidth="1"/>
  </cols>
  <sheetData>
    <row r="1" spans="1:5" s="8" customFormat="1" x14ac:dyDescent="0.3">
      <c r="B1" s="2"/>
      <c r="C1" s="2" t="s">
        <v>28</v>
      </c>
      <c r="D1" s="2" t="s">
        <v>35</v>
      </c>
      <c r="E1" s="2" t="s">
        <v>61</v>
      </c>
    </row>
    <row r="2" spans="1:5" x14ac:dyDescent="0.3">
      <c r="A2" s="19" t="s">
        <v>62</v>
      </c>
      <c r="B2" s="9">
        <v>29281</v>
      </c>
      <c r="C2" s="1">
        <v>6727.9</v>
      </c>
      <c r="D2" s="1">
        <v>-460.8</v>
      </c>
      <c r="E2" s="1">
        <v>8.6499999999999997E-3</v>
      </c>
    </row>
    <row r="3" spans="1:5" x14ac:dyDescent="0.3">
      <c r="A3" s="19"/>
      <c r="B3" s="9">
        <v>29373</v>
      </c>
      <c r="C3" s="1">
        <v>7245.3</v>
      </c>
      <c r="D3" s="1">
        <v>-614.70000000000005</v>
      </c>
      <c r="E3" s="1">
        <v>8.9600000000000009E-3</v>
      </c>
    </row>
    <row r="4" spans="1:5" x14ac:dyDescent="0.3">
      <c r="A4" s="19"/>
      <c r="B4" s="9">
        <v>29465</v>
      </c>
      <c r="C4" s="1">
        <v>7287.4</v>
      </c>
      <c r="D4" s="1">
        <v>-620.29999999999995</v>
      </c>
      <c r="E4" s="1">
        <v>9.4299999999999991E-3</v>
      </c>
    </row>
    <row r="5" spans="1:5" x14ac:dyDescent="0.3">
      <c r="A5" s="19"/>
      <c r="B5" s="9">
        <v>29556</v>
      </c>
      <c r="C5" s="1">
        <v>8058.1</v>
      </c>
      <c r="D5" s="1">
        <v>-337.3</v>
      </c>
      <c r="E5" s="1">
        <v>9.9399999999999992E-3</v>
      </c>
    </row>
    <row r="6" spans="1:5" x14ac:dyDescent="0.3">
      <c r="A6" s="19"/>
      <c r="B6" s="9">
        <v>29646</v>
      </c>
      <c r="C6" s="1">
        <v>8564.2000000000007</v>
      </c>
      <c r="D6" s="1">
        <v>-984.7</v>
      </c>
      <c r="E6" s="1">
        <v>1.039E-2</v>
      </c>
    </row>
    <row r="7" spans="1:5" x14ac:dyDescent="0.3">
      <c r="A7" s="19" t="s">
        <v>63</v>
      </c>
      <c r="B7" s="4">
        <v>29677</v>
      </c>
      <c r="C7" s="1">
        <v>8531.2999999999993</v>
      </c>
      <c r="D7" s="1">
        <v>-1188.7</v>
      </c>
      <c r="E7" s="1">
        <v>1.048E-2</v>
      </c>
    </row>
    <row r="8" spans="1:5" x14ac:dyDescent="0.3">
      <c r="A8" s="19"/>
      <c r="B8" s="4">
        <v>29707</v>
      </c>
      <c r="C8" s="1">
        <v>9810.2000000000007</v>
      </c>
      <c r="D8" s="1">
        <v>-2551.9</v>
      </c>
      <c r="E8" s="1">
        <v>1.061E-2</v>
      </c>
    </row>
    <row r="9" spans="1:5" x14ac:dyDescent="0.3">
      <c r="A9" s="19"/>
      <c r="B9" s="4">
        <v>29738</v>
      </c>
      <c r="C9" s="1">
        <v>9215.6</v>
      </c>
      <c r="D9" s="1">
        <v>-2054.4</v>
      </c>
      <c r="E9" s="1">
        <v>1.074E-2</v>
      </c>
    </row>
    <row r="10" spans="1:5" x14ac:dyDescent="0.3">
      <c r="A10" s="19"/>
      <c r="B10" s="4">
        <v>29768</v>
      </c>
      <c r="C10" s="1">
        <v>9122.2999999999993</v>
      </c>
      <c r="D10" s="1">
        <v>-2270.6999999999998</v>
      </c>
      <c r="E10" s="1">
        <v>1.0869999999999999E-2</v>
      </c>
    </row>
    <row r="11" spans="1:5" x14ac:dyDescent="0.3">
      <c r="A11" s="19"/>
      <c r="B11" s="4">
        <v>29799</v>
      </c>
      <c r="C11" s="1">
        <v>9250</v>
      </c>
      <c r="D11" s="1">
        <v>-2486.1</v>
      </c>
      <c r="E11" s="1">
        <v>1.095E-2</v>
      </c>
    </row>
    <row r="12" spans="1:5" x14ac:dyDescent="0.3">
      <c r="A12" s="19"/>
      <c r="B12" s="4">
        <v>29830</v>
      </c>
      <c r="C12" s="1">
        <v>9118.6</v>
      </c>
      <c r="D12" s="1">
        <v>-2404</v>
      </c>
      <c r="E12" s="1">
        <v>1.11E-2</v>
      </c>
    </row>
    <row r="13" spans="1:5" x14ac:dyDescent="0.3">
      <c r="A13" s="19"/>
      <c r="B13" s="4">
        <v>29860</v>
      </c>
      <c r="C13" s="1">
        <v>8777.7000000000007</v>
      </c>
      <c r="D13" s="1">
        <v>-1996.7</v>
      </c>
      <c r="E13" s="1">
        <v>1.124E-2</v>
      </c>
    </row>
    <row r="14" spans="1:5" x14ac:dyDescent="0.3">
      <c r="A14" s="19"/>
      <c r="B14" s="4">
        <v>29891</v>
      </c>
      <c r="C14" s="1">
        <v>8183.9</v>
      </c>
      <c r="D14" s="1">
        <v>-1314.2</v>
      </c>
      <c r="E14" s="1">
        <v>1.141E-2</v>
      </c>
    </row>
    <row r="15" spans="1:5" x14ac:dyDescent="0.3">
      <c r="A15" s="19"/>
      <c r="B15" s="4">
        <v>29921</v>
      </c>
      <c r="C15" s="1">
        <v>9723</v>
      </c>
      <c r="D15" s="1">
        <v>-1663</v>
      </c>
      <c r="E15" s="1">
        <v>1.1550000000000001E-2</v>
      </c>
    </row>
    <row r="16" spans="1:5" x14ac:dyDescent="0.3">
      <c r="A16" s="19"/>
      <c r="B16" s="4">
        <v>29952</v>
      </c>
      <c r="C16" s="1">
        <v>7892.9</v>
      </c>
      <c r="D16" s="1">
        <v>-220</v>
      </c>
      <c r="E16" s="1">
        <v>1.1630000000000001E-2</v>
      </c>
    </row>
    <row r="17" spans="1:5" x14ac:dyDescent="0.3">
      <c r="A17" s="19"/>
      <c r="B17" s="4">
        <v>29983</v>
      </c>
      <c r="C17" s="1">
        <v>7676.4</v>
      </c>
      <c r="D17" s="1">
        <v>12.9</v>
      </c>
      <c r="E17" s="1">
        <v>1.1779999999999999E-2</v>
      </c>
    </row>
    <row r="18" spans="1:5" x14ac:dyDescent="0.3">
      <c r="A18" s="19"/>
      <c r="B18" s="4">
        <v>30011</v>
      </c>
      <c r="C18" s="1">
        <v>7060.5</v>
      </c>
      <c r="D18" s="1">
        <v>404.7</v>
      </c>
      <c r="E18" s="1">
        <v>1.196E-2</v>
      </c>
    </row>
    <row r="19" spans="1:5" x14ac:dyDescent="0.3">
      <c r="A19" s="19"/>
      <c r="B19" s="4">
        <v>30042</v>
      </c>
      <c r="C19" s="1">
        <v>6912.7</v>
      </c>
      <c r="D19" s="1">
        <v>521.6</v>
      </c>
      <c r="E19" s="1">
        <v>1.213E-2</v>
      </c>
    </row>
    <row r="20" spans="1:5" x14ac:dyDescent="0.3">
      <c r="A20" s="19"/>
      <c r="B20" s="4">
        <v>30072</v>
      </c>
      <c r="C20" s="1">
        <v>6763.1</v>
      </c>
      <c r="D20" s="1">
        <v>382.7</v>
      </c>
      <c r="E20" s="1">
        <v>1.2279999999999999E-2</v>
      </c>
    </row>
    <row r="21" spans="1:5" x14ac:dyDescent="0.3">
      <c r="A21" s="19"/>
      <c r="B21" s="4">
        <v>30103</v>
      </c>
      <c r="C21" s="1">
        <v>6162.2</v>
      </c>
      <c r="D21" s="1">
        <v>1326.8</v>
      </c>
      <c r="E21" s="1">
        <v>1.243E-2</v>
      </c>
    </row>
    <row r="22" spans="1:5" x14ac:dyDescent="0.3">
      <c r="A22" s="19"/>
      <c r="B22" s="4">
        <v>30133</v>
      </c>
      <c r="C22" s="1">
        <v>6452.4</v>
      </c>
      <c r="D22" s="1">
        <v>804.4</v>
      </c>
      <c r="E22" s="1">
        <v>1.2619999999999999E-2</v>
      </c>
    </row>
    <row r="23" spans="1:5" x14ac:dyDescent="0.3">
      <c r="A23" s="19"/>
      <c r="B23" s="4">
        <v>30164</v>
      </c>
      <c r="C23" s="1">
        <v>5333.5</v>
      </c>
      <c r="D23" s="1">
        <v>1595.5</v>
      </c>
      <c r="E23" s="1">
        <v>1.289E-2</v>
      </c>
    </row>
    <row r="24" spans="1:5" x14ac:dyDescent="0.3">
      <c r="A24" s="19"/>
      <c r="B24" s="4">
        <v>30195</v>
      </c>
      <c r="C24" s="1">
        <v>4070.4</v>
      </c>
      <c r="D24" s="1">
        <v>2799.9</v>
      </c>
      <c r="E24" s="1">
        <v>1.315E-2</v>
      </c>
    </row>
    <row r="25" spans="1:5" x14ac:dyDescent="0.3">
      <c r="A25" s="19"/>
      <c r="B25" s="4">
        <v>30225</v>
      </c>
      <c r="C25" s="1">
        <v>5773.6</v>
      </c>
      <c r="D25" s="1">
        <v>1297.3</v>
      </c>
      <c r="E25" s="1">
        <v>1.3429999999999999E-2</v>
      </c>
    </row>
    <row r="26" spans="1:5" x14ac:dyDescent="0.3">
      <c r="A26" s="19"/>
      <c r="B26" s="4">
        <v>30256</v>
      </c>
      <c r="C26" s="1">
        <v>4987.7</v>
      </c>
      <c r="D26" s="1">
        <v>2532.1999999999998</v>
      </c>
      <c r="E26" s="1">
        <v>1.4289999999999999E-2</v>
      </c>
    </row>
    <row r="27" spans="1:5" x14ac:dyDescent="0.3">
      <c r="A27" s="19"/>
      <c r="B27" s="4">
        <v>30286</v>
      </c>
      <c r="C27" s="1">
        <v>6782.6</v>
      </c>
      <c r="D27" s="1">
        <v>3912.2</v>
      </c>
      <c r="E27" s="1">
        <v>2.8570000000000002E-2</v>
      </c>
    </row>
    <row r="28" spans="1:5" x14ac:dyDescent="0.3">
      <c r="A28" s="19"/>
      <c r="B28" s="4">
        <v>30317</v>
      </c>
      <c r="C28" s="1">
        <v>3491.4</v>
      </c>
      <c r="D28" s="1">
        <v>7000.4</v>
      </c>
      <c r="E28" s="1">
        <v>3.031E-2</v>
      </c>
    </row>
    <row r="29" spans="1:5" x14ac:dyDescent="0.3">
      <c r="A29" s="19"/>
      <c r="B29" s="4">
        <v>30348</v>
      </c>
      <c r="C29" s="1">
        <v>4320.2</v>
      </c>
      <c r="D29" s="1">
        <v>6468.3</v>
      </c>
      <c r="E29" s="1">
        <v>2.9749999999999999E-2</v>
      </c>
    </row>
    <row r="30" spans="1:5" x14ac:dyDescent="0.3">
      <c r="A30" s="19"/>
      <c r="B30" s="4">
        <v>30376</v>
      </c>
      <c r="C30" s="1">
        <v>3707</v>
      </c>
      <c r="D30" s="1">
        <v>7935.6</v>
      </c>
      <c r="E30" s="1">
        <v>3.2140000000000002E-2</v>
      </c>
    </row>
    <row r="31" spans="1:5" x14ac:dyDescent="0.3">
      <c r="A31" s="19"/>
      <c r="B31" s="4">
        <v>30407</v>
      </c>
      <c r="C31" s="1">
        <v>2634.2</v>
      </c>
      <c r="D31" s="1">
        <v>9685.9</v>
      </c>
      <c r="E31" s="1">
        <v>3.3840000000000002E-2</v>
      </c>
    </row>
    <row r="32" spans="1:5" x14ac:dyDescent="0.3">
      <c r="A32" s="19"/>
      <c r="B32" s="4">
        <v>30437</v>
      </c>
      <c r="C32" s="1">
        <v>2469.9</v>
      </c>
      <c r="D32" s="1">
        <v>10083.6</v>
      </c>
      <c r="E32" s="1">
        <v>3.2869999999999996E-2</v>
      </c>
    </row>
    <row r="33" spans="1:5" x14ac:dyDescent="0.3">
      <c r="A33" s="19"/>
      <c r="B33" s="4">
        <v>30468</v>
      </c>
      <c r="C33" s="1">
        <v>4186.5</v>
      </c>
      <c r="D33" s="1">
        <v>8794.7999999999993</v>
      </c>
      <c r="E33" s="1">
        <v>3.2310000000000005E-2</v>
      </c>
    </row>
    <row r="34" spans="1:5" x14ac:dyDescent="0.3">
      <c r="A34" s="19"/>
      <c r="B34" s="4">
        <v>30498</v>
      </c>
      <c r="C34" s="1">
        <v>4352</v>
      </c>
      <c r="D34" s="1">
        <v>10380.9</v>
      </c>
      <c r="E34" s="1">
        <v>3.3700000000000001E-2</v>
      </c>
    </row>
    <row r="35" spans="1:5" x14ac:dyDescent="0.3">
      <c r="A35" s="19"/>
      <c r="B35" s="4">
        <v>30529</v>
      </c>
      <c r="C35" s="1">
        <v>6889.3</v>
      </c>
      <c r="D35" s="1">
        <v>8250.9</v>
      </c>
      <c r="E35" s="1">
        <v>3.5229999999999997E-2</v>
      </c>
    </row>
    <row r="36" spans="1:5" x14ac:dyDescent="0.3">
      <c r="A36" s="19"/>
      <c r="B36" s="4">
        <v>30560</v>
      </c>
      <c r="C36" s="1">
        <v>10826.5</v>
      </c>
      <c r="D36" s="1">
        <v>4194.5</v>
      </c>
      <c r="E36" s="1">
        <v>3.6150000000000002E-2</v>
      </c>
    </row>
    <row r="37" spans="1:5" x14ac:dyDescent="0.3">
      <c r="A37" s="19"/>
      <c r="B37" s="4">
        <v>30590</v>
      </c>
      <c r="C37" s="1">
        <v>9023.9</v>
      </c>
      <c r="D37" s="1">
        <v>5701.6</v>
      </c>
      <c r="E37" s="1">
        <v>3.7240000000000002E-2</v>
      </c>
    </row>
    <row r="38" spans="1:5" x14ac:dyDescent="0.3">
      <c r="A38" s="19"/>
      <c r="B38" s="4">
        <v>30621</v>
      </c>
      <c r="C38" s="1">
        <v>7839.4</v>
      </c>
      <c r="D38" s="1">
        <v>7099.2</v>
      </c>
      <c r="E38" s="1">
        <v>3.8340000000000006E-2</v>
      </c>
    </row>
    <row r="39" spans="1:5" x14ac:dyDescent="0.3">
      <c r="A39" s="19"/>
      <c r="B39" s="4">
        <v>30651</v>
      </c>
      <c r="C39" s="1">
        <v>11160.1</v>
      </c>
      <c r="D39" s="1">
        <v>4512.3</v>
      </c>
      <c r="E39" s="1">
        <v>4.2729999999999997E-2</v>
      </c>
    </row>
  </sheetData>
  <mergeCells count="2">
    <mergeCell ref="A2:A6"/>
    <mergeCell ref="A7:A3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1" defaultRowHeight="15.6" x14ac:dyDescent="0.3"/>
  <cols>
    <col min="2" max="2" width="17.09765625" bestFit="1" customWidth="1"/>
    <col min="3" max="3" width="16" bestFit="1" customWidth="1"/>
    <col min="6" max="6" width="11" bestFit="1" customWidth="1"/>
    <col min="7" max="8" width="13.09765625" bestFit="1" customWidth="1"/>
    <col min="9" max="9" width="13" bestFit="1" customWidth="1"/>
    <col min="10" max="10" width="15.09765625" bestFit="1" customWidth="1"/>
    <col min="11" max="11" width="7.3984375" bestFit="1" customWidth="1"/>
    <col min="13" max="13" width="8.09765625" bestFit="1" customWidth="1"/>
    <col min="14" max="14" width="19.09765625" bestFit="1" customWidth="1"/>
    <col min="15" max="15" width="8.09765625" bestFit="1" customWidth="1"/>
    <col min="16" max="16" width="16.09765625" bestFit="1" customWidth="1"/>
    <col min="17" max="17" width="15.3984375" bestFit="1" customWidth="1"/>
    <col min="18" max="18" width="10.3984375" bestFit="1" customWidth="1"/>
    <col min="21" max="21" width="10.8984375" bestFit="1" customWidth="1"/>
    <col min="22" max="22" width="11" bestFit="1" customWidth="1"/>
    <col min="23" max="23" width="19.3984375" bestFit="1" customWidth="1"/>
    <col min="25" max="25" width="25.59765625" bestFit="1" customWidth="1"/>
    <col min="27" max="27" width="12" bestFit="1" customWidth="1"/>
  </cols>
  <sheetData>
    <row r="1" spans="1:27" s="2" customFormat="1" x14ac:dyDescent="0.3">
      <c r="A1" s="17" t="s">
        <v>36</v>
      </c>
      <c r="B1" s="18" t="s">
        <v>0</v>
      </c>
      <c r="C1" s="18"/>
      <c r="D1" s="2" t="s">
        <v>3</v>
      </c>
      <c r="E1" s="2" t="s">
        <v>5</v>
      </c>
      <c r="F1" s="18" t="s">
        <v>7</v>
      </c>
      <c r="G1" s="18"/>
      <c r="H1" s="18" t="s">
        <v>10</v>
      </c>
      <c r="I1" s="18"/>
      <c r="J1" s="18"/>
      <c r="K1" s="18"/>
      <c r="L1" s="2" t="s">
        <v>15</v>
      </c>
      <c r="M1" s="18" t="s">
        <v>17</v>
      </c>
      <c r="N1" s="18"/>
      <c r="O1" s="18" t="s">
        <v>19</v>
      </c>
      <c r="P1" s="18"/>
      <c r="Q1" s="18" t="s">
        <v>21</v>
      </c>
      <c r="R1" s="18"/>
      <c r="S1" s="18" t="s">
        <v>24</v>
      </c>
      <c r="T1" s="18"/>
      <c r="U1" s="2" t="s">
        <v>27</v>
      </c>
      <c r="V1" s="18" t="s">
        <v>29</v>
      </c>
      <c r="W1" s="18"/>
      <c r="X1" s="2" t="s">
        <v>31</v>
      </c>
      <c r="Y1" s="2" t="s">
        <v>33</v>
      </c>
      <c r="Z1" s="18" t="s">
        <v>39</v>
      </c>
      <c r="AA1" s="18"/>
    </row>
    <row r="2" spans="1:27" s="1" customFormat="1" x14ac:dyDescent="0.3">
      <c r="A2" s="17"/>
      <c r="B2" s="1" t="s">
        <v>1</v>
      </c>
      <c r="C2" s="1" t="s">
        <v>2</v>
      </c>
      <c r="D2" s="1" t="s">
        <v>4</v>
      </c>
      <c r="E2" s="1" t="s">
        <v>6</v>
      </c>
      <c r="F2" s="1" t="s">
        <v>8</v>
      </c>
      <c r="G2" s="1" t="s">
        <v>9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16</v>
      </c>
      <c r="M2" s="1" t="s">
        <v>16</v>
      </c>
      <c r="N2" s="1" t="s">
        <v>18</v>
      </c>
      <c r="O2" s="1" t="s">
        <v>16</v>
      </c>
      <c r="P2" s="1" t="s">
        <v>20</v>
      </c>
      <c r="Q2" s="1" t="s">
        <v>22</v>
      </c>
      <c r="R2" s="1" t="s">
        <v>23</v>
      </c>
      <c r="S2" s="1" t="s">
        <v>25</v>
      </c>
      <c r="T2" s="1" t="s">
        <v>26</v>
      </c>
      <c r="U2" s="1" t="s">
        <v>28</v>
      </c>
      <c r="V2" s="1" t="s">
        <v>4</v>
      </c>
      <c r="W2" s="1" t="s">
        <v>30</v>
      </c>
      <c r="X2" s="1" t="s">
        <v>32</v>
      </c>
      <c r="Y2" s="1" t="s">
        <v>34</v>
      </c>
      <c r="Z2" s="1" t="s">
        <v>41</v>
      </c>
      <c r="AA2" s="1" t="s">
        <v>40</v>
      </c>
    </row>
    <row r="3" spans="1:27" x14ac:dyDescent="0.3">
      <c r="A3" s="1">
        <v>1960</v>
      </c>
      <c r="B3" s="5">
        <v>1</v>
      </c>
      <c r="C3" s="5">
        <v>1</v>
      </c>
      <c r="D3" s="3">
        <v>0.36294092647683818</v>
      </c>
      <c r="E3" s="3">
        <v>0</v>
      </c>
      <c r="F3" s="3">
        <v>0</v>
      </c>
      <c r="G3" s="3">
        <v>-8.5548111610100862E-3</v>
      </c>
      <c r="H3" s="3">
        <v>0.13388323639843924</v>
      </c>
      <c r="I3" s="3">
        <v>0</v>
      </c>
      <c r="J3" s="3">
        <v>0</v>
      </c>
      <c r="K3" s="3">
        <v>0.16455863947581534</v>
      </c>
      <c r="L3" s="3">
        <v>1.3539376041587125E-2</v>
      </c>
      <c r="M3" s="3">
        <v>1.3539376041587125E-2</v>
      </c>
      <c r="N3" s="3">
        <v>-8.1505057935686603E-2</v>
      </c>
      <c r="O3" s="3"/>
      <c r="P3" s="3"/>
      <c r="Q3" s="3">
        <v>9.5044433977273732E-2</v>
      </c>
      <c r="R3" s="3">
        <v>1.3539376041587125E-2</v>
      </c>
      <c r="S3" s="3">
        <v>0.1113562046299319</v>
      </c>
      <c r="T3" s="3">
        <v>9.9115053437600256E-2</v>
      </c>
      <c r="U3" s="3">
        <v>9.2849606188423889E-2</v>
      </c>
      <c r="V3" s="3">
        <v>0.36294092647683818</v>
      </c>
      <c r="W3" s="3">
        <v>-1.610017889087656E-2</v>
      </c>
      <c r="X3" s="5">
        <v>117.40347283155748</v>
      </c>
      <c r="Y3" s="3">
        <v>2.2277069905541239E-2</v>
      </c>
      <c r="Z3" s="3">
        <v>0.29844187587425458</v>
      </c>
      <c r="AA3" s="3">
        <v>0.25647030819722483</v>
      </c>
    </row>
    <row r="4" spans="1:27" x14ac:dyDescent="0.3">
      <c r="A4" s="1">
        <v>1961</v>
      </c>
      <c r="B4" s="5">
        <v>1.0137325501377372</v>
      </c>
      <c r="C4" s="5">
        <v>1.0198026272961798</v>
      </c>
      <c r="D4" s="3">
        <v>0.10289990645463098</v>
      </c>
      <c r="E4" s="3">
        <v>1.6E-2</v>
      </c>
      <c r="F4" s="3">
        <v>1.6E-2</v>
      </c>
      <c r="G4" s="3">
        <v>1.0773692907540417E-2</v>
      </c>
      <c r="H4" s="3">
        <v>0.13043625209792234</v>
      </c>
      <c r="I4" s="3">
        <v>0</v>
      </c>
      <c r="J4" s="3">
        <v>0</v>
      </c>
      <c r="K4" s="3">
        <v>0.13921812604896117</v>
      </c>
      <c r="L4" s="3">
        <v>2.287854572476905E-2</v>
      </c>
      <c r="M4" s="3">
        <v>2.287854572476905E-2</v>
      </c>
      <c r="N4" s="3">
        <v>8.8036757108694852E-3</v>
      </c>
      <c r="O4" s="3"/>
      <c r="P4" s="3"/>
      <c r="Q4" s="3">
        <v>1.4074870013899565E-2</v>
      </c>
      <c r="R4" s="3">
        <v>2.287854572476905E-2</v>
      </c>
      <c r="S4" s="3">
        <v>0.10411482145957521</v>
      </c>
      <c r="T4" s="3">
        <v>0.11383760634295967</v>
      </c>
      <c r="U4" s="3">
        <v>0.10165328189929337</v>
      </c>
      <c r="V4" s="3">
        <v>0.10289990645463098</v>
      </c>
      <c r="W4" s="3">
        <v>5.4545454545456007E-3</v>
      </c>
      <c r="X4" s="5">
        <v>107.74875884520445</v>
      </c>
      <c r="Y4" s="3">
        <v>2.1520603538445048E-2</v>
      </c>
      <c r="Z4" s="3">
        <v>0.26965437814688353</v>
      </c>
      <c r="AA4" s="3">
        <v>0.24343885165555676</v>
      </c>
    </row>
    <row r="5" spans="1:27" x14ac:dyDescent="0.3">
      <c r="A5" s="1">
        <v>1962</v>
      </c>
      <c r="B5" s="5">
        <v>0.97642774154336287</v>
      </c>
      <c r="C5" s="5">
        <v>1.0396052545923595</v>
      </c>
      <c r="D5" s="3">
        <v>0.11195928753180628</v>
      </c>
      <c r="E5" s="3">
        <v>8.3000000000000004E-2</v>
      </c>
      <c r="F5" s="3">
        <v>8.3000000000000004E-2</v>
      </c>
      <c r="G5" s="3">
        <v>7.7681540626346191E-2</v>
      </c>
      <c r="H5" s="3">
        <v>0.13004777783971894</v>
      </c>
      <c r="I5" s="3">
        <v>0</v>
      </c>
      <c r="J5" s="3">
        <v>0</v>
      </c>
      <c r="K5" s="3">
        <v>0.17886859551927525</v>
      </c>
      <c r="L5" s="3">
        <v>-1.5397171316048078E-2</v>
      </c>
      <c r="M5" s="3">
        <v>-1.5397171316048078E-2</v>
      </c>
      <c r="N5" s="3">
        <v>-6.6564494142333092E-2</v>
      </c>
      <c r="O5" s="3"/>
      <c r="P5" s="3"/>
      <c r="Q5" s="3">
        <v>5.1167322826285014E-2</v>
      </c>
      <c r="R5" s="3">
        <v>-1.5397171316048078E-2</v>
      </c>
      <c r="S5" s="3">
        <v>0.10045817713428955</v>
      </c>
      <c r="T5" s="3">
        <v>0.13795761284386859</v>
      </c>
      <c r="U5" s="3">
        <v>3.5088787756960275E-2</v>
      </c>
      <c r="V5" s="3">
        <v>0.11195928753180628</v>
      </c>
      <c r="W5" s="3">
        <v>1.2658227848101111E-2</v>
      </c>
      <c r="X5" s="5">
        <v>99.43484800860692</v>
      </c>
      <c r="Y5" s="3">
        <v>2.0151825893751175E-2</v>
      </c>
      <c r="Z5" s="3">
        <v>0.30891637335899419</v>
      </c>
      <c r="AA5" s="3">
        <v>0.28737374475550254</v>
      </c>
    </row>
    <row r="6" spans="1:27" x14ac:dyDescent="0.3">
      <c r="A6" s="1">
        <v>1963</v>
      </c>
      <c r="B6" s="5">
        <v>0.97249261319471536</v>
      </c>
      <c r="C6" s="5">
        <v>1.0594078818885393</v>
      </c>
      <c r="D6" s="3">
        <v>0.43630816170861975</v>
      </c>
      <c r="E6" s="3">
        <v>6.3E-2</v>
      </c>
      <c r="F6" s="3">
        <v>6.3E-2</v>
      </c>
      <c r="G6" s="3">
        <v>5.775940947560796E-2</v>
      </c>
      <c r="H6" s="3">
        <v>0.10797752981685863</v>
      </c>
      <c r="I6" s="3">
        <v>0</v>
      </c>
      <c r="J6" s="3">
        <v>0</v>
      </c>
      <c r="K6" s="3">
        <v>0.21745037362010533</v>
      </c>
      <c r="L6" s="3">
        <v>-5.5114881459469661E-2</v>
      </c>
      <c r="M6" s="3">
        <v>-5.5114881459469661E-2</v>
      </c>
      <c r="N6" s="3">
        <v>-1.6452637399798492E-3</v>
      </c>
      <c r="O6" s="3"/>
      <c r="P6" s="3"/>
      <c r="Q6" s="3">
        <v>-5.3469617719489812E-2</v>
      </c>
      <c r="R6" s="3">
        <v>-5.5114881459469661E-2</v>
      </c>
      <c r="S6" s="3">
        <v>0.11832488470627255</v>
      </c>
      <c r="T6" s="3">
        <v>0.13426525596670247</v>
      </c>
      <c r="U6" s="3">
        <v>3.3443524016980426E-2</v>
      </c>
      <c r="V6" s="3">
        <v>0.43630816170861975</v>
      </c>
      <c r="W6" s="3">
        <v>0.45982142857142883</v>
      </c>
      <c r="X6" s="5">
        <v>102.72487371826978</v>
      </c>
      <c r="Y6" s="3">
        <v>2.2367196493288093E-2</v>
      </c>
      <c r="Z6" s="3">
        <v>0.32542790343696398</v>
      </c>
      <c r="AA6" s="3">
        <v>0.29311292994322408</v>
      </c>
    </row>
    <row r="7" spans="1:27" x14ac:dyDescent="0.3">
      <c r="A7" s="1">
        <v>1964</v>
      </c>
      <c r="B7" s="5">
        <v>0.98118117716856013</v>
      </c>
      <c r="C7" s="5">
        <v>1.0792105091847191</v>
      </c>
      <c r="D7" s="3">
        <v>0.35422198619224621</v>
      </c>
      <c r="E7" s="3">
        <v>7.6999999999999999E-2</v>
      </c>
      <c r="F7" s="3">
        <v>7.6999999999999999E-2</v>
      </c>
      <c r="G7" s="3">
        <v>7.2007483032712011E-2</v>
      </c>
      <c r="H7" s="3">
        <v>7.9287870141327085E-2</v>
      </c>
      <c r="I7" s="3">
        <v>0</v>
      </c>
      <c r="J7" s="3">
        <v>0</v>
      </c>
      <c r="K7" s="3">
        <v>0.1664723153783495</v>
      </c>
      <c r="L7" s="3">
        <v>-6.6182210589234264E-2</v>
      </c>
      <c r="M7" s="3">
        <v>-6.6182210589234264E-2</v>
      </c>
      <c r="N7" s="3">
        <v>-3.5679186734160095E-2</v>
      </c>
      <c r="O7" s="3"/>
      <c r="P7" s="3"/>
      <c r="Q7" s="3">
        <v>-3.0503023855074168E-2</v>
      </c>
      <c r="R7" s="3">
        <v>-6.6182210589234264E-2</v>
      </c>
      <c r="S7" s="3">
        <v>0.12118516947780769</v>
      </c>
      <c r="T7" s="3">
        <v>0.13110783688008459</v>
      </c>
      <c r="U7" s="3">
        <v>-2.2356627171796718E-3</v>
      </c>
      <c r="V7" s="3">
        <v>0.35422198619224621</v>
      </c>
      <c r="W7" s="3">
        <v>0.12844036697247696</v>
      </c>
      <c r="X7" s="5">
        <v>86.429198127397171</v>
      </c>
      <c r="Y7" s="3">
        <v>3.5277198949937388E-2</v>
      </c>
      <c r="Z7" s="3">
        <v>0.24576018551967657</v>
      </c>
      <c r="AA7" s="3">
        <v>0.24774386199738682</v>
      </c>
    </row>
    <row r="8" spans="1:27" x14ac:dyDescent="0.3">
      <c r="A8" s="1">
        <v>1965</v>
      </c>
      <c r="B8" s="5">
        <v>0.98248132212640371</v>
      </c>
      <c r="C8" s="5">
        <v>1.0990131364808988</v>
      </c>
      <c r="D8" s="3">
        <v>0.88000000000000034</v>
      </c>
      <c r="E8" s="3">
        <v>0.129</v>
      </c>
      <c r="F8" s="3">
        <v>0.129</v>
      </c>
      <c r="G8" s="3">
        <v>0.12362328209756086</v>
      </c>
      <c r="H8" s="3">
        <v>0.10129237087279508</v>
      </c>
      <c r="I8" s="3">
        <v>0</v>
      </c>
      <c r="J8" s="3">
        <v>0</v>
      </c>
      <c r="K8" s="3">
        <v>0.32873143749891304</v>
      </c>
      <c r="L8" s="3">
        <v>-2.811009816923804E-2</v>
      </c>
      <c r="M8" s="3">
        <v>-2.811009816923804E-2</v>
      </c>
      <c r="N8" s="3">
        <v>-2.2911155364601418E-2</v>
      </c>
      <c r="O8" s="3"/>
      <c r="P8" s="3"/>
      <c r="Q8" s="3">
        <v>-5.1989428046366228E-3</v>
      </c>
      <c r="R8" s="3">
        <v>-2.811009816923804E-2</v>
      </c>
      <c r="S8" s="3">
        <v>0.10402501709510198</v>
      </c>
      <c r="T8" s="3">
        <v>0.14372052297948451</v>
      </c>
      <c r="U8" s="3">
        <v>-2.514681808178109E-2</v>
      </c>
      <c r="V8" s="3">
        <v>0.88000000000000034</v>
      </c>
      <c r="W8" s="3">
        <v>2.219512195121951</v>
      </c>
      <c r="X8" s="5">
        <v>150.85691940922283</v>
      </c>
      <c r="Y8" s="3">
        <v>2.8910483268770323E-2</v>
      </c>
      <c r="Z8" s="3">
        <v>0.43002380837170812</v>
      </c>
      <c r="AA8" s="3">
        <v>0.29187395426476814</v>
      </c>
    </row>
    <row r="9" spans="1:27" x14ac:dyDescent="0.3">
      <c r="A9" s="1">
        <v>1966</v>
      </c>
      <c r="B9" s="5">
        <v>1.0054154822415509</v>
      </c>
      <c r="C9" s="5">
        <v>1.1188157637770786</v>
      </c>
      <c r="D9" s="3">
        <v>0.49381170908079586</v>
      </c>
      <c r="E9" s="3">
        <v>6.5000000000000002E-2</v>
      </c>
      <c r="F9" s="3">
        <v>6.5000000000000002E-2</v>
      </c>
      <c r="G9" s="3">
        <v>5.845219206751124E-2</v>
      </c>
      <c r="H9" s="3">
        <v>6.3431822324107934E-2</v>
      </c>
      <c r="I9" s="3">
        <v>0</v>
      </c>
      <c r="J9" s="3">
        <v>0</v>
      </c>
      <c r="K9" s="3">
        <v>0.2181362331801168</v>
      </c>
      <c r="L9" s="3">
        <v>-6.0078919360586368E-2</v>
      </c>
      <c r="M9" s="3">
        <v>-6.0078919360586368E-2</v>
      </c>
      <c r="N9" s="3">
        <v>2.579703234315232E-2</v>
      </c>
      <c r="O9" s="3"/>
      <c r="P9" s="3"/>
      <c r="Q9" s="3">
        <v>-8.5875951703738684E-2</v>
      </c>
      <c r="R9" s="3">
        <v>-6.0078919360586368E-2</v>
      </c>
      <c r="S9" s="3">
        <v>0.13074308301726117</v>
      </c>
      <c r="T9" s="3">
        <v>0.13921587500774477</v>
      </c>
      <c r="U9" s="3">
        <v>6.5021426137123008E-4</v>
      </c>
      <c r="V9" s="3">
        <v>0.49381170908079586</v>
      </c>
      <c r="W9" s="3">
        <v>0.27407407407407391</v>
      </c>
      <c r="X9" s="5">
        <v>133.11678864457949</v>
      </c>
      <c r="Y9" s="3">
        <v>3.0659225060495812E-2</v>
      </c>
      <c r="Z9" s="3">
        <v>0.28156805550422476</v>
      </c>
      <c r="AA9" s="3">
        <v>0.20674954687429536</v>
      </c>
    </row>
    <row r="10" spans="1:27" x14ac:dyDescent="0.3">
      <c r="A10" s="1">
        <v>1967</v>
      </c>
      <c r="B10" s="5">
        <v>0.95387159070429739</v>
      </c>
      <c r="C10" s="5">
        <v>1.1386183910732584</v>
      </c>
      <c r="D10" s="3">
        <v>1.3590113572891451</v>
      </c>
      <c r="E10" s="3">
        <v>0.127</v>
      </c>
      <c r="F10" s="3">
        <v>0.127</v>
      </c>
      <c r="G10" s="3">
        <v>0.12193758537926377</v>
      </c>
      <c r="H10" s="3">
        <v>6.036898430638804E-2</v>
      </c>
      <c r="I10" s="3">
        <v>0</v>
      </c>
      <c r="J10" s="3">
        <v>0</v>
      </c>
      <c r="K10" s="3">
        <v>0.33425563363890687</v>
      </c>
      <c r="L10" s="3">
        <v>-6.502491365154367E-2</v>
      </c>
      <c r="M10" s="3">
        <v>-6.502491365154367E-2</v>
      </c>
      <c r="N10" s="3">
        <v>5.6911395463447815E-3</v>
      </c>
      <c r="O10" s="3"/>
      <c r="P10" s="3"/>
      <c r="Q10" s="3">
        <v>-7.0716053197888457E-2</v>
      </c>
      <c r="R10" s="3">
        <v>-6.502491365154367E-2</v>
      </c>
      <c r="S10" s="3">
        <v>0.11189761691228761</v>
      </c>
      <c r="T10" s="3">
        <v>0.14372757598783534</v>
      </c>
      <c r="U10" s="3">
        <v>6.3413538077160114E-3</v>
      </c>
      <c r="V10" s="3">
        <v>1.3590113572891451</v>
      </c>
      <c r="W10" s="3">
        <v>1.6427061310782243</v>
      </c>
      <c r="X10" s="5">
        <v>153.65810494343759</v>
      </c>
      <c r="Y10" s="3">
        <v>4.4533933459111594E-2</v>
      </c>
      <c r="Z10" s="3">
        <v>0.39462461794529491</v>
      </c>
      <c r="AA10" s="3">
        <v>0.2506205282412266</v>
      </c>
    </row>
    <row r="11" spans="1:27" x14ac:dyDescent="0.3">
      <c r="A11" s="1">
        <v>1968</v>
      </c>
      <c r="B11" s="5">
        <v>0.96088475606355495</v>
      </c>
      <c r="C11" s="5">
        <v>1.1584210183694381</v>
      </c>
      <c r="D11" s="3">
        <v>0.66322685029892803</v>
      </c>
      <c r="E11" s="3">
        <v>6.59E-2</v>
      </c>
      <c r="F11" s="3">
        <v>6.59E-2</v>
      </c>
      <c r="G11" s="3">
        <v>5.7938478954863544E-2</v>
      </c>
      <c r="H11" s="3">
        <v>3.868291156109005E-2</v>
      </c>
      <c r="I11" s="3">
        <v>0</v>
      </c>
      <c r="J11" s="3">
        <v>0</v>
      </c>
      <c r="K11" s="3">
        <v>0.21364030451907803</v>
      </c>
      <c r="L11" s="3">
        <v>-1.1334568701727533E-2</v>
      </c>
      <c r="M11" s="3">
        <v>-1.1334568701727533E-2</v>
      </c>
      <c r="N11" s="3">
        <v>2.1323465466188039E-2</v>
      </c>
      <c r="O11" s="3"/>
      <c r="P11" s="3"/>
      <c r="Q11" s="3">
        <v>-3.2658034167915573E-2</v>
      </c>
      <c r="R11" s="3">
        <v>-1.1334568701727533E-2</v>
      </c>
      <c r="S11" s="3">
        <v>0.11412468769438383</v>
      </c>
      <c r="T11" s="3">
        <v>0.11873283338323586</v>
      </c>
      <c r="U11" s="3">
        <v>2.7664819273904052E-2</v>
      </c>
      <c r="V11" s="3">
        <v>0.66322685029892803</v>
      </c>
      <c r="W11" s="3">
        <v>0.25</v>
      </c>
      <c r="X11" s="5">
        <v>120.93239479994182</v>
      </c>
      <c r="Y11" s="3">
        <v>3.6698648815215555E-2</v>
      </c>
      <c r="Z11" s="3">
        <v>0.25232321608016806</v>
      </c>
      <c r="AA11" s="3">
        <v>0.19318895168585573</v>
      </c>
    </row>
    <row r="12" spans="1:27" x14ac:dyDescent="0.3">
      <c r="A12" s="1">
        <v>1969</v>
      </c>
      <c r="B12" s="5">
        <v>1.0122885849357228</v>
      </c>
      <c r="C12" s="5">
        <v>1.1782236456656179</v>
      </c>
      <c r="D12" s="3">
        <v>0.14522979096970157</v>
      </c>
      <c r="E12" s="3">
        <v>4.4999999999999998E-2</v>
      </c>
      <c r="F12" s="3">
        <v>4.4999999999999998E-2</v>
      </c>
      <c r="G12" s="3">
        <v>3.8151513725661279E-2</v>
      </c>
      <c r="H12" s="3">
        <v>3.6874012202024846E-2</v>
      </c>
      <c r="I12" s="3">
        <v>2.8440219421315468E-3</v>
      </c>
      <c r="J12" s="3">
        <v>0</v>
      </c>
      <c r="K12" s="3">
        <v>0.16699391243728423</v>
      </c>
      <c r="L12" s="3">
        <v>1.3208367046874711E-2</v>
      </c>
      <c r="M12" s="3">
        <v>1.3208367046874711E-2</v>
      </c>
      <c r="N12" s="3">
        <v>7.3805639005101314E-4</v>
      </c>
      <c r="O12" s="3"/>
      <c r="P12" s="3"/>
      <c r="Q12" s="3">
        <v>1.2470310656823698E-2</v>
      </c>
      <c r="R12" s="3">
        <v>1.3208367046874711E-2</v>
      </c>
      <c r="S12" s="3">
        <v>0.10886884547104941</v>
      </c>
      <c r="T12" s="3">
        <v>0.13381054446596949</v>
      </c>
      <c r="U12" s="3">
        <v>2.8402875663955066E-2</v>
      </c>
      <c r="V12" s="3">
        <v>0.14522979096970157</v>
      </c>
      <c r="W12" s="3">
        <v>0</v>
      </c>
      <c r="X12" s="5">
        <v>112.14063565571664</v>
      </c>
      <c r="Y12" s="3">
        <v>4.8467241446527948E-2</v>
      </c>
      <c r="Z12" s="3">
        <v>0.20671194658144063</v>
      </c>
      <c r="AA12" s="3">
        <v>0.16711346208316183</v>
      </c>
    </row>
    <row r="13" spans="1:27" x14ac:dyDescent="0.3">
      <c r="A13" s="1">
        <v>1970</v>
      </c>
      <c r="B13" s="5">
        <v>1.0524776552134245</v>
      </c>
      <c r="C13" s="5">
        <v>1.1980262729617976</v>
      </c>
      <c r="D13" s="3">
        <v>0.20926908096461405</v>
      </c>
      <c r="E13" s="3">
        <v>3.2000000000000001E-2</v>
      </c>
      <c r="F13" s="3">
        <v>3.2000000000000001E-2</v>
      </c>
      <c r="G13" s="3">
        <v>2.3723014577501669E-2</v>
      </c>
      <c r="H13" s="3">
        <v>3.3205959614938121E-2</v>
      </c>
      <c r="I13" s="3">
        <v>4.4848342521495886E-3</v>
      </c>
      <c r="J13" s="3">
        <v>0</v>
      </c>
      <c r="K13" s="3">
        <v>0.14767924300875812</v>
      </c>
      <c r="L13" s="3">
        <v>-7.1228077837942484E-3</v>
      </c>
      <c r="M13" s="3">
        <v>-7.1228077837942484E-3</v>
      </c>
      <c r="N13" s="3">
        <v>-6.4398531822116405E-3</v>
      </c>
      <c r="O13" s="3"/>
      <c r="P13" s="3"/>
      <c r="Q13" s="3">
        <v>-6.8295460158260789E-4</v>
      </c>
      <c r="R13" s="3">
        <v>-7.1228077837942484E-3</v>
      </c>
      <c r="S13" s="3">
        <v>0.12733389472096981</v>
      </c>
      <c r="T13" s="3">
        <v>0.14454578576832158</v>
      </c>
      <c r="U13" s="3">
        <v>2.1963022481743425E-2</v>
      </c>
      <c r="V13" s="3">
        <v>0.20926908096461405</v>
      </c>
      <c r="W13" s="3">
        <v>0</v>
      </c>
      <c r="X13" s="5">
        <v>97.89979593962515</v>
      </c>
      <c r="Y13" s="3">
        <v>8.2411968690606296E-2</v>
      </c>
      <c r="Z13" s="3">
        <v>0.18537003687584583</v>
      </c>
      <c r="AA13" s="3">
        <v>0.16513566659457565</v>
      </c>
    </row>
    <row r="14" spans="1:27" x14ac:dyDescent="0.3">
      <c r="A14" s="1">
        <v>1971</v>
      </c>
      <c r="B14" s="5">
        <v>1.039483216304669</v>
      </c>
      <c r="C14" s="5">
        <v>1.2178289002579774</v>
      </c>
      <c r="D14" s="3">
        <v>0.35654200003426451</v>
      </c>
      <c r="E14" s="3">
        <v>5.7000000000000009E-2</v>
      </c>
      <c r="F14" s="3">
        <v>5.7000000000000009E-2</v>
      </c>
      <c r="G14" s="3">
        <v>4.4056176343834089E-2</v>
      </c>
      <c r="H14" s="3">
        <v>5.8115191927000501E-2</v>
      </c>
      <c r="I14" s="3">
        <v>6.6382377559190695E-3</v>
      </c>
      <c r="J14" s="3">
        <v>0</v>
      </c>
      <c r="K14" s="3">
        <v>0.14147770013563227</v>
      </c>
      <c r="L14" s="3">
        <v>4.156064520179395E-2</v>
      </c>
      <c r="M14" s="3">
        <v>4.156064520179395E-2</v>
      </c>
      <c r="N14" s="3">
        <v>-1.3493594165590515E-2</v>
      </c>
      <c r="O14" s="3"/>
      <c r="P14" s="3"/>
      <c r="Q14" s="3">
        <v>5.5054239367384461E-2</v>
      </c>
      <c r="R14" s="3">
        <v>4.156064520179395E-2</v>
      </c>
      <c r="S14" s="3">
        <v>0.10323457165868255</v>
      </c>
      <c r="T14" s="3">
        <v>0.1606054554766774</v>
      </c>
      <c r="U14" s="3">
        <v>8.4694283161529105E-3</v>
      </c>
      <c r="V14" s="3">
        <v>0.35654200003426451</v>
      </c>
      <c r="W14" s="3">
        <v>0</v>
      </c>
      <c r="X14" s="5">
        <v>74.525910709178362</v>
      </c>
      <c r="Y14" s="3">
        <v>4.0873024345921508E-2</v>
      </c>
      <c r="Z14" s="3">
        <v>0.20623112981855182</v>
      </c>
      <c r="AA14" s="3">
        <v>0.22414483197874993</v>
      </c>
    </row>
    <row r="15" spans="1:27" x14ac:dyDescent="0.3">
      <c r="A15" s="1">
        <v>1972</v>
      </c>
      <c r="B15" s="5">
        <v>1.0030805027234351</v>
      </c>
      <c r="C15" s="5">
        <v>1.2376315275541572</v>
      </c>
      <c r="D15" s="3">
        <v>0.94706996716342573</v>
      </c>
      <c r="E15" s="3">
        <v>0.10399999999999998</v>
      </c>
      <c r="F15" s="3">
        <v>0.10399999999999998</v>
      </c>
      <c r="G15" s="3">
        <v>9.9103160553055125E-2</v>
      </c>
      <c r="H15" s="3">
        <v>3.6104329915687058E-2</v>
      </c>
      <c r="I15" s="3">
        <v>6.0510898499472419E-3</v>
      </c>
      <c r="J15" s="3">
        <v>0</v>
      </c>
      <c r="K15" s="3">
        <v>0.35639598552841761</v>
      </c>
      <c r="L15" s="3">
        <v>3.0932355375226039E-2</v>
      </c>
      <c r="M15" s="3">
        <v>3.0932355375226039E-2</v>
      </c>
      <c r="N15" s="3">
        <v>2.0018089253741361E-2</v>
      </c>
      <c r="O15" s="3"/>
      <c r="P15" s="3"/>
      <c r="Q15" s="3">
        <v>1.0914266121484679E-2</v>
      </c>
      <c r="R15" s="3">
        <v>3.0932355375226039E-2</v>
      </c>
      <c r="S15" s="3">
        <v>0.11399402879783717</v>
      </c>
      <c r="T15" s="3">
        <v>0.13948996938868607</v>
      </c>
      <c r="U15" s="3">
        <v>2.8487517569894271E-2</v>
      </c>
      <c r="V15" s="3">
        <v>0.94706996716342573</v>
      </c>
      <c r="W15" s="3">
        <v>1.8708399999999998</v>
      </c>
      <c r="X15" s="5">
        <v>113.62707593085489</v>
      </c>
      <c r="Y15" s="3">
        <v>2.4901660509894286E-2</v>
      </c>
      <c r="Z15" s="3">
        <v>0.39855140529405192</v>
      </c>
      <c r="AA15" s="3">
        <v>0.31042333667332955</v>
      </c>
    </row>
    <row r="16" spans="1:27" x14ac:dyDescent="0.3">
      <c r="A16" s="1">
        <v>1973</v>
      </c>
      <c r="B16" s="5">
        <v>1.0356686978827021</v>
      </c>
      <c r="C16" s="5">
        <v>1.2574341548503369</v>
      </c>
      <c r="D16" s="3">
        <v>0.77545016183538817</v>
      </c>
      <c r="E16" s="3">
        <v>5.7000000000000009E-2</v>
      </c>
      <c r="F16" s="3">
        <v>5.7000000000000009E-2</v>
      </c>
      <c r="G16" s="3">
        <v>5.2190123355735217E-2</v>
      </c>
      <c r="H16" s="3">
        <v>1.9373999334197135E-2</v>
      </c>
      <c r="I16" s="3">
        <v>1.4477142273939219E-2</v>
      </c>
      <c r="J16" s="3">
        <v>0</v>
      </c>
      <c r="K16" s="3">
        <v>0.23076972468732515</v>
      </c>
      <c r="L16" s="3">
        <v>-4.9880345580224847E-3</v>
      </c>
      <c r="M16" s="3">
        <v>-4.9880345580224847E-3</v>
      </c>
      <c r="N16" s="3">
        <v>1.8031185725016323E-3</v>
      </c>
      <c r="O16" s="3"/>
      <c r="P16" s="3"/>
      <c r="Q16" s="3">
        <v>-6.791153130524117E-3</v>
      </c>
      <c r="R16" s="3">
        <v>-4.9880345580224847E-3</v>
      </c>
      <c r="S16" s="3">
        <v>0.1363403998969959</v>
      </c>
      <c r="T16" s="3">
        <v>0.15040114276104924</v>
      </c>
      <c r="U16" s="3">
        <v>3.0290636142395903E-2</v>
      </c>
      <c r="V16" s="3">
        <v>0.77545016183538817</v>
      </c>
      <c r="W16" s="3">
        <v>0.30554123531788613</v>
      </c>
      <c r="X16" s="5">
        <v>90.827421229281939</v>
      </c>
      <c r="Y16" s="3">
        <v>5.3700271910608569E-2</v>
      </c>
      <c r="Z16" s="3">
        <v>0.2646208662954615</v>
      </c>
      <c r="AA16" s="3">
        <v>0.24158562414901347</v>
      </c>
    </row>
    <row r="17" spans="1:27" x14ac:dyDescent="0.3">
      <c r="A17" s="1">
        <v>1974</v>
      </c>
      <c r="B17" s="5">
        <v>1.0685650902782129</v>
      </c>
      <c r="C17" s="5">
        <v>1.2772367821465167</v>
      </c>
      <c r="D17" s="3">
        <v>1.0719322990126936</v>
      </c>
      <c r="E17" s="3">
        <v>6.3E-2</v>
      </c>
      <c r="F17" s="3">
        <v>6.3E-2</v>
      </c>
      <c r="G17" s="3">
        <v>5.4999999999999993E-2</v>
      </c>
      <c r="H17" s="3">
        <v>7.3453875606585136E-3</v>
      </c>
      <c r="I17" s="3">
        <v>2.1815478315172714E-2</v>
      </c>
      <c r="J17" s="3">
        <v>0</v>
      </c>
      <c r="K17" s="3">
        <v>0.30029865431771197</v>
      </c>
      <c r="L17" s="3">
        <v>3.7918355920859112E-2</v>
      </c>
      <c r="M17" s="3">
        <v>3.7918355920859112E-2</v>
      </c>
      <c r="N17" s="3">
        <v>-3.8228295185501526E-2</v>
      </c>
      <c r="O17" s="3"/>
      <c r="P17" s="3"/>
      <c r="Q17" s="3">
        <v>7.6146651106360638E-2</v>
      </c>
      <c r="R17" s="3">
        <v>3.7918355920859112E-2</v>
      </c>
      <c r="S17" s="3"/>
      <c r="T17" s="3"/>
      <c r="U17" s="3">
        <v>-7.9376590431056264E-3</v>
      </c>
      <c r="V17" s="3">
        <v>1.0719322990126936</v>
      </c>
      <c r="W17" s="3">
        <v>0.69217716115261463</v>
      </c>
      <c r="X17" s="5">
        <v>83.33215917967955</v>
      </c>
      <c r="Y17" s="3">
        <v>5.4559277969436312E-2</v>
      </c>
      <c r="Z17" s="3">
        <v>0.32945952019354319</v>
      </c>
      <c r="AA17" s="3">
        <v>0.32251597282645794</v>
      </c>
    </row>
    <row r="18" spans="1:27" x14ac:dyDescent="0.3">
      <c r="A18" s="1">
        <v>1975</v>
      </c>
      <c r="B18" s="5">
        <v>1.1127502616900617</v>
      </c>
      <c r="C18" s="5">
        <v>1.2970394094426965</v>
      </c>
      <c r="D18" s="3">
        <v>0.66848196051735798</v>
      </c>
      <c r="E18" s="3">
        <v>6.4000000000000001E-2</v>
      </c>
      <c r="F18" s="3">
        <v>6.4000000000000001E-2</v>
      </c>
      <c r="G18" s="3">
        <v>5.3999999999999999E-2</v>
      </c>
      <c r="H18" s="3">
        <v>1.4271811078147439E-2</v>
      </c>
      <c r="I18" s="3">
        <v>2.1439076969170742E-2</v>
      </c>
      <c r="J18" s="3">
        <v>0</v>
      </c>
      <c r="K18" s="3">
        <v>0.3574744050891086</v>
      </c>
      <c r="L18" s="3">
        <v>4.8272472287112567E-2</v>
      </c>
      <c r="M18" s="3">
        <v>4.8272472287112567E-2</v>
      </c>
      <c r="N18" s="3">
        <v>1.7727912050190725E-2</v>
      </c>
      <c r="O18" s="3"/>
      <c r="P18" s="3"/>
      <c r="Q18" s="3">
        <v>3.0544560236921842E-2</v>
      </c>
      <c r="R18" s="3">
        <v>4.8272472287112567E-2</v>
      </c>
      <c r="S18" s="3"/>
      <c r="T18" s="3"/>
      <c r="U18" s="3">
        <v>9.7902530070851004E-3</v>
      </c>
      <c r="V18" s="3">
        <v>0.66848196051735798</v>
      </c>
      <c r="W18" s="3">
        <v>0.67763012670522293</v>
      </c>
      <c r="X18" s="5">
        <v>89.601021549581091</v>
      </c>
      <c r="Y18" s="3">
        <v>4.7265438161124773E-2</v>
      </c>
      <c r="Z18" s="3">
        <v>0.39318529313642675</v>
      </c>
      <c r="AA18" s="3">
        <v>0.36320069221038886</v>
      </c>
    </row>
    <row r="19" spans="1:27" x14ac:dyDescent="0.3">
      <c r="A19" s="1">
        <v>1976</v>
      </c>
      <c r="B19" s="5">
        <v>1.1480343653659926</v>
      </c>
      <c r="C19" s="5">
        <v>1.3168420367388762</v>
      </c>
      <c r="D19" s="3">
        <v>0.39963280293757619</v>
      </c>
      <c r="E19" s="3">
        <v>5.9000000000000004E-2</v>
      </c>
      <c r="F19" s="3">
        <v>5.9000000000000004E-2</v>
      </c>
      <c r="G19" s="3">
        <v>4.7E-2</v>
      </c>
      <c r="H19" s="3">
        <v>3.4767104349397338E-2</v>
      </c>
      <c r="I19" s="3">
        <v>2.8218695596806721E-2</v>
      </c>
      <c r="J19" s="3">
        <v>0</v>
      </c>
      <c r="K19" s="3">
        <v>0.39252102250145049</v>
      </c>
      <c r="L19" s="3">
        <v>5.6237274775930948E-2</v>
      </c>
      <c r="M19" s="3">
        <v>5.6237274775930948E-2</v>
      </c>
      <c r="N19" s="3">
        <v>2.378450105852175E-2</v>
      </c>
      <c r="O19" s="3"/>
      <c r="P19" s="3"/>
      <c r="Q19" s="3">
        <v>3.2452773717409199E-2</v>
      </c>
      <c r="R19" s="3">
        <v>5.6237274775930948E-2</v>
      </c>
      <c r="S19" s="3"/>
      <c r="T19" s="3"/>
      <c r="U19" s="3">
        <v>3.3574754065606852E-2</v>
      </c>
      <c r="V19" s="3">
        <v>0.39963280293757619</v>
      </c>
      <c r="W19" s="3">
        <v>0.49624060150375948</v>
      </c>
      <c r="X19" s="5">
        <v>100.44545391295405</v>
      </c>
      <c r="Y19" s="3">
        <v>3.4617667745556822E-2</v>
      </c>
      <c r="Z19" s="3">
        <v>0.45550682244765456</v>
      </c>
      <c r="AA19" s="3">
        <v>0.37653995651547023</v>
      </c>
    </row>
    <row r="20" spans="1:27" x14ac:dyDescent="0.3">
      <c r="A20" s="1">
        <v>1977</v>
      </c>
      <c r="B20" s="5">
        <v>1.1601811995041071</v>
      </c>
      <c r="C20" s="5">
        <v>1.336644664035056</v>
      </c>
      <c r="D20" s="3">
        <v>0.57280279842588522</v>
      </c>
      <c r="E20" s="3">
        <v>6.7999999999999991E-2</v>
      </c>
      <c r="F20" s="3">
        <v>6.7999999999999991E-2</v>
      </c>
      <c r="G20" s="3">
        <v>5.7999999999999996E-2</v>
      </c>
      <c r="H20" s="3">
        <v>3.589610338549136E-2</v>
      </c>
      <c r="I20" s="3">
        <v>2.6972215508422222E-2</v>
      </c>
      <c r="J20" s="3">
        <v>0</v>
      </c>
      <c r="K20" s="3">
        <v>0.30731442063082509</v>
      </c>
      <c r="L20" s="3">
        <v>-7.3266826296016885E-2</v>
      </c>
      <c r="M20" s="3">
        <v>-7.3266826296016885E-2</v>
      </c>
      <c r="N20" s="3">
        <v>5.769945054345231E-2</v>
      </c>
      <c r="O20" s="3"/>
      <c r="P20" s="3"/>
      <c r="Q20" s="3">
        <v>-0.13096627683946921</v>
      </c>
      <c r="R20" s="3">
        <v>-7.3266826296016885E-2</v>
      </c>
      <c r="S20" s="3"/>
      <c r="T20" s="3"/>
      <c r="U20" s="3">
        <v>9.1274204609059162E-2</v>
      </c>
      <c r="V20" s="3">
        <v>0.57280279842588522</v>
      </c>
      <c r="W20" s="3">
        <v>0.35427135678391952</v>
      </c>
      <c r="X20" s="5">
        <v>92.284830972638247</v>
      </c>
      <c r="Y20" s="3">
        <v>3.7357193883159889E-2</v>
      </c>
      <c r="Z20" s="3">
        <v>0.37018273952473868</v>
      </c>
      <c r="AA20" s="3">
        <v>0.32714047795480727</v>
      </c>
    </row>
    <row r="21" spans="1:27" x14ac:dyDescent="0.3">
      <c r="A21" s="1">
        <v>1978</v>
      </c>
      <c r="B21" s="5">
        <v>1.2145877994616807</v>
      </c>
      <c r="C21" s="5">
        <v>1.3564472913312358</v>
      </c>
      <c r="D21" s="3">
        <v>0.460105643591882</v>
      </c>
      <c r="E21" s="3">
        <v>4.3999999999999991E-2</v>
      </c>
      <c r="F21" s="3">
        <v>4.3999999999999991E-2</v>
      </c>
      <c r="G21" s="3">
        <v>3.4999999999999989E-2</v>
      </c>
      <c r="H21" s="3">
        <v>2.6354186873585515E-2</v>
      </c>
      <c r="I21" s="3">
        <v>3.54831231813773E-2</v>
      </c>
      <c r="J21" s="3">
        <v>0</v>
      </c>
      <c r="K21" s="3">
        <v>0.27018963918525701</v>
      </c>
      <c r="L21" s="3">
        <v>1.0082633686200902E-2</v>
      </c>
      <c r="M21" s="3">
        <v>1.0082633686200902E-2</v>
      </c>
      <c r="N21" s="3">
        <v>4.6992850030449423E-2</v>
      </c>
      <c r="O21" s="3"/>
      <c r="P21" s="3"/>
      <c r="Q21" s="3">
        <v>-3.6910216344248521E-2</v>
      </c>
      <c r="R21" s="3">
        <v>1.0082633686200902E-2</v>
      </c>
      <c r="S21" s="3"/>
      <c r="T21" s="3"/>
      <c r="U21" s="3">
        <v>0.13826705463950859</v>
      </c>
      <c r="V21" s="3">
        <v>0.460105643591882</v>
      </c>
      <c r="W21" s="3">
        <v>0.29499072356215228</v>
      </c>
      <c r="X21" s="5">
        <v>89.2297687492092</v>
      </c>
      <c r="Y21" s="3">
        <v>3.8862693425198581E-2</v>
      </c>
      <c r="Z21" s="3">
        <v>0.3320269492402198</v>
      </c>
      <c r="AA21" s="3">
        <v>0.29118215642898249</v>
      </c>
    </row>
    <row r="22" spans="1:27" x14ac:dyDescent="0.3">
      <c r="A22" s="1">
        <v>1979</v>
      </c>
      <c r="B22" s="5">
        <v>1.2685147863032213</v>
      </c>
      <c r="C22" s="5">
        <v>1.3762499186274155</v>
      </c>
      <c r="D22" s="3">
        <v>0.83136582889058164</v>
      </c>
      <c r="E22" s="3">
        <v>1.8000000000000002E-2</v>
      </c>
      <c r="F22" s="3">
        <v>1.8000000000000002E-2</v>
      </c>
      <c r="G22" s="3">
        <v>1.0999999999999999E-2</v>
      </c>
      <c r="H22" s="3">
        <v>6.2725745422489146E-3</v>
      </c>
      <c r="I22" s="3">
        <v>3.7904605123150262E-2</v>
      </c>
      <c r="J22" s="3">
        <v>0</v>
      </c>
      <c r="K22" s="3">
        <v>0.18984821413490946</v>
      </c>
      <c r="L22" s="3">
        <v>1.6861638632067615E-2</v>
      </c>
      <c r="M22" s="3">
        <v>1.6861638632067615E-2</v>
      </c>
      <c r="N22" s="3">
        <v>-3.667074550443368E-2</v>
      </c>
      <c r="O22" s="3"/>
      <c r="P22" s="3"/>
      <c r="Q22" s="3">
        <v>5.3532384136501299E-2</v>
      </c>
      <c r="R22" s="3">
        <v>1.6861638632067615E-2</v>
      </c>
      <c r="S22" s="3"/>
      <c r="T22" s="3"/>
      <c r="U22" s="3">
        <v>0.10159630913507491</v>
      </c>
      <c r="V22" s="3">
        <v>0.83136582889058164</v>
      </c>
      <c r="W22" s="3">
        <v>0.20773638968481367</v>
      </c>
      <c r="X22" s="5">
        <v>66.66739847354566</v>
      </c>
      <c r="Y22" s="3">
        <v>3.3823848195285527E-2</v>
      </c>
      <c r="Z22" s="3">
        <v>0.23402539380030862</v>
      </c>
      <c r="AA22" s="3">
        <v>0.25532910562672428</v>
      </c>
    </row>
    <row r="23" spans="1:27" x14ac:dyDescent="0.3">
      <c r="A23" s="1">
        <v>1980</v>
      </c>
      <c r="B23" s="5">
        <v>1.3208400792558113</v>
      </c>
      <c r="C23" s="5">
        <v>1.3960525459235953</v>
      </c>
      <c r="D23" s="3">
        <v>0.42821001559521754</v>
      </c>
      <c r="E23" s="3">
        <v>1.0999999999999999E-2</v>
      </c>
      <c r="F23" s="3">
        <v>1.0999999999999999E-2</v>
      </c>
      <c r="G23" s="3">
        <v>5.9999999999999975E-3</v>
      </c>
      <c r="H23" s="3">
        <v>8.0153819514435787E-3</v>
      </c>
      <c r="I23" s="3">
        <v>3.3195041341818762E-2</v>
      </c>
      <c r="J23" s="3">
        <v>0</v>
      </c>
      <c r="K23" s="3">
        <v>0.15363399984081391</v>
      </c>
      <c r="L23" s="3">
        <v>2.4982221766616776E-2</v>
      </c>
      <c r="M23" s="3">
        <v>2.4982221766616776E-2</v>
      </c>
      <c r="N23" s="3">
        <v>-1.2388052671248054E-2</v>
      </c>
      <c r="O23" s="3"/>
      <c r="P23" s="3"/>
      <c r="Q23" s="3">
        <v>3.737027443786483E-2</v>
      </c>
      <c r="R23" s="3">
        <v>2.4982221766616776E-2</v>
      </c>
      <c r="S23" s="3"/>
      <c r="T23" s="3"/>
      <c r="U23" s="3">
        <v>8.9208256463826852E-2</v>
      </c>
      <c r="V23" s="3">
        <v>0.42821001559521754</v>
      </c>
      <c r="W23" s="3">
        <v>0.18030842230130495</v>
      </c>
      <c r="X23" s="5">
        <v>61.991532364236221</v>
      </c>
      <c r="Y23" s="3">
        <v>3.3719324442639496E-2</v>
      </c>
      <c r="Z23" s="3">
        <v>0.19484442313407621</v>
      </c>
      <c r="AA23" s="3">
        <v>0.22476577446671836</v>
      </c>
    </row>
    <row r="24" spans="1:27" x14ac:dyDescent="0.3">
      <c r="A24" s="1">
        <v>1981</v>
      </c>
      <c r="B24" s="5">
        <v>1.3332632349224323</v>
      </c>
      <c r="C24" s="5">
        <v>1.4158551732197751</v>
      </c>
      <c r="D24" s="3">
        <v>0.29361092912086595</v>
      </c>
      <c r="E24" s="3">
        <v>3.2000000000000001E-2</v>
      </c>
      <c r="F24" s="3">
        <v>3.2000000000000001E-2</v>
      </c>
      <c r="G24" s="3">
        <v>2.7E-2</v>
      </c>
      <c r="H24" s="3">
        <v>4.7375376313332817E-3</v>
      </c>
      <c r="I24" s="3">
        <v>3.1273837514871172E-2</v>
      </c>
      <c r="J24" s="3">
        <v>0</v>
      </c>
      <c r="K24" s="3">
        <v>0.16829631167121392</v>
      </c>
      <c r="L24" s="3">
        <v>-1.0154210893205048E-3</v>
      </c>
      <c r="M24" s="3">
        <v>-1.0154210893205048E-3</v>
      </c>
      <c r="N24" s="3">
        <v>-7.2298755453005514E-3</v>
      </c>
      <c r="O24" s="3"/>
      <c r="P24" s="3"/>
      <c r="Q24" s="3">
        <v>6.2144544559800466E-3</v>
      </c>
      <c r="R24" s="3">
        <v>-1.0154210893205048E-3</v>
      </c>
      <c r="S24" s="3"/>
      <c r="T24" s="3"/>
      <c r="U24" s="3">
        <v>8.19783809185263E-2</v>
      </c>
      <c r="V24" s="3">
        <v>0.29361092912086595</v>
      </c>
      <c r="W24" s="3">
        <v>0.15879396984924621</v>
      </c>
      <c r="X24" s="5">
        <v>60.485598197946366</v>
      </c>
      <c r="Y24" s="3">
        <v>0.13233095106791881</v>
      </c>
      <c r="Z24" s="3">
        <v>0.20430768681741837</v>
      </c>
      <c r="AA24" s="3">
        <v>0.24808540522770442</v>
      </c>
    </row>
    <row r="25" spans="1:27" x14ac:dyDescent="0.3">
      <c r="A25" s="1">
        <v>1982</v>
      </c>
      <c r="B25" s="5">
        <v>1.2282534918941366</v>
      </c>
      <c r="C25" s="5">
        <v>1.4356578005159548</v>
      </c>
      <c r="D25" s="3">
        <v>0.20532347920691785</v>
      </c>
      <c r="E25" s="3">
        <v>0.14899999999999999</v>
      </c>
      <c r="F25" s="3">
        <v>0.14899999999999999</v>
      </c>
      <c r="G25" s="3">
        <v>0.12299999999999998</v>
      </c>
      <c r="H25" s="3">
        <v>7.2125982175571474E-3</v>
      </c>
      <c r="I25" s="3">
        <v>2.9889803566436841E-2</v>
      </c>
      <c r="J25" s="3">
        <v>0</v>
      </c>
      <c r="K25" s="3">
        <v>0.67532915483381606</v>
      </c>
      <c r="L25" s="3">
        <v>0.12445324598969298</v>
      </c>
      <c r="M25" s="3">
        <v>0.12445324598969298</v>
      </c>
      <c r="N25" s="3">
        <v>-2.6983474932957233E-2</v>
      </c>
      <c r="O25" s="3"/>
      <c r="P25" s="3"/>
      <c r="Q25" s="3">
        <v>0.1514367209226502</v>
      </c>
      <c r="R25" s="3">
        <v>0.12445324598969298</v>
      </c>
      <c r="S25" s="3"/>
      <c r="T25" s="3"/>
      <c r="U25" s="3">
        <v>5.4994905985569068E-2</v>
      </c>
      <c r="V25" s="3">
        <v>0.20532347920691785</v>
      </c>
      <c r="W25" s="3">
        <v>1.4501300954032956</v>
      </c>
      <c r="X25" s="5">
        <v>127.66136170864687</v>
      </c>
      <c r="Y25" s="3">
        <v>0.14374319251942727</v>
      </c>
      <c r="Z25" s="3">
        <v>0.71243155661780999</v>
      </c>
      <c r="AA25" s="3">
        <v>0.46987153292154293</v>
      </c>
    </row>
    <row r="26" spans="1:27" x14ac:dyDescent="0.3">
      <c r="A26" s="1">
        <v>1983</v>
      </c>
      <c r="B26" s="5">
        <v>1.1615509452509993</v>
      </c>
      <c r="C26" s="5">
        <v>1.4554604278121346</v>
      </c>
      <c r="D26" s="3">
        <v>0.51510341285774297</v>
      </c>
      <c r="E26" s="3">
        <v>6.9000000000000006E-2</v>
      </c>
      <c r="F26" s="3">
        <v>6.9000000000000006E-2</v>
      </c>
      <c r="G26" s="3">
        <v>-2.9999999999999892E-3</v>
      </c>
      <c r="H26" s="3">
        <v>6.7257483596230697E-2</v>
      </c>
      <c r="I26" s="3">
        <v>2.6579749967220966E-2</v>
      </c>
      <c r="J26" s="3">
        <v>0</v>
      </c>
      <c r="K26" s="3">
        <v>0.90103818330036423</v>
      </c>
      <c r="L26" s="3">
        <v>0.17216144572252159</v>
      </c>
      <c r="M26" s="3">
        <v>0.17216144572252159</v>
      </c>
      <c r="N26" s="3">
        <v>3.7058885836204189E-2</v>
      </c>
      <c r="O26" s="3"/>
      <c r="P26" s="3"/>
      <c r="Q26" s="3">
        <v>0.13510255988631742</v>
      </c>
      <c r="R26" s="3">
        <v>0.17216144572252159</v>
      </c>
      <c r="S26" s="3"/>
      <c r="T26" s="3"/>
      <c r="U26" s="3">
        <v>9.2053791821773256E-2</v>
      </c>
      <c r="V26" s="3">
        <v>0.51510341285774297</v>
      </c>
      <c r="W26" s="3">
        <v>0.50442477876106206</v>
      </c>
      <c r="X26" s="5">
        <v>131.56709987460235</v>
      </c>
      <c r="Y26" s="3">
        <v>0.13406148488847514</v>
      </c>
      <c r="Z26" s="3">
        <v>0.99487541686381598</v>
      </c>
      <c r="AA26" s="3">
        <v>0.66622162187122635</v>
      </c>
    </row>
    <row r="27" spans="1:27" x14ac:dyDescent="0.3">
      <c r="A27" s="1">
        <v>1984</v>
      </c>
      <c r="B27" s="5">
        <v>1.1441757643351664</v>
      </c>
      <c r="C27" s="5">
        <v>1.4752630551083143</v>
      </c>
      <c r="D27" s="3">
        <v>0.66125354369530376</v>
      </c>
      <c r="E27" s="3">
        <v>8.0999999999999989E-2</v>
      </c>
      <c r="F27" s="3">
        <v>8.0999999999999989E-2</v>
      </c>
      <c r="G27" s="3">
        <v>-4.0000000000000044E-3</v>
      </c>
      <c r="H27" s="3">
        <v>6.4426076272784544E-2</v>
      </c>
      <c r="I27" s="3">
        <v>2.3872167023651164E-2</v>
      </c>
      <c r="J27" s="3">
        <v>0</v>
      </c>
      <c r="K27" s="3">
        <v>1.040448116369731</v>
      </c>
      <c r="L27" s="3">
        <v>-2.7409365385194021E-2</v>
      </c>
      <c r="M27" s="3">
        <v>-2.7409365385194021E-2</v>
      </c>
      <c r="N27" s="3">
        <v>3.0808129954255609E-2</v>
      </c>
      <c r="O27" s="3"/>
      <c r="P27" s="3"/>
      <c r="Q27" s="3">
        <v>-5.8217495339449629E-2</v>
      </c>
      <c r="R27" s="3">
        <v>-2.7409365385194021E-2</v>
      </c>
      <c r="S27" s="3"/>
      <c r="T27" s="3"/>
      <c r="U27" s="3">
        <v>0.12286192177602887</v>
      </c>
      <c r="V27" s="3">
        <v>0.66125354369530376</v>
      </c>
      <c r="W27" s="3">
        <v>0.69505882352941173</v>
      </c>
      <c r="X27" s="5">
        <v>139.54525744178184</v>
      </c>
      <c r="Y27" s="3">
        <v>0.11758502797187297</v>
      </c>
      <c r="Z27" s="3">
        <v>1.1287463596661669</v>
      </c>
      <c r="AA27" s="3">
        <v>0.71652018097365799</v>
      </c>
    </row>
    <row r="28" spans="1:27" x14ac:dyDescent="0.3">
      <c r="A28" s="1">
        <v>1985</v>
      </c>
      <c r="B28" s="5">
        <v>1.1524294319943973</v>
      </c>
      <c r="C28" s="5">
        <v>1.4950656824044941</v>
      </c>
      <c r="D28" s="3">
        <v>0.83028819103089657</v>
      </c>
      <c r="E28" s="3">
        <v>6.1000000000000006E-2</v>
      </c>
      <c r="F28" s="3">
        <v>6.1000000000000006E-2</v>
      </c>
      <c r="G28" s="3">
        <v>-1.3000000000000005E-2</v>
      </c>
      <c r="H28" s="3">
        <v>5.6572382261086386E-2</v>
      </c>
      <c r="I28" s="3">
        <v>2.1287485634969221E-2</v>
      </c>
      <c r="J28" s="3">
        <v>0</v>
      </c>
      <c r="K28" s="3">
        <v>1.1462489190248966</v>
      </c>
      <c r="L28" s="3">
        <v>8.3741725383066873E-2</v>
      </c>
      <c r="M28" s="3">
        <v>8.3741725383066873E-2</v>
      </c>
      <c r="N28" s="3">
        <v>-1.5015715808722768E-2</v>
      </c>
      <c r="O28" s="3"/>
      <c r="P28" s="3"/>
      <c r="Q28" s="3">
        <v>9.8757441191789641E-2</v>
      </c>
      <c r="R28" s="3">
        <v>8.3741725383066873E-2</v>
      </c>
      <c r="S28" s="3"/>
      <c r="T28" s="3"/>
      <c r="U28" s="3">
        <v>0.1078462059673061</v>
      </c>
      <c r="V28" s="3">
        <v>0.83028819103089657</v>
      </c>
      <c r="W28" s="3">
        <v>0.73098278734036648</v>
      </c>
      <c r="X28" s="5">
        <v>136.98724883252891</v>
      </c>
      <c r="Y28" s="3">
        <v>0.11267280316223258</v>
      </c>
      <c r="Z28" s="3">
        <v>1.2241087869209524</v>
      </c>
      <c r="AA28" s="3">
        <v>0.78839145235430808</v>
      </c>
    </row>
    <row r="29" spans="1:27" x14ac:dyDescent="0.3">
      <c r="A29" s="1">
        <v>1986</v>
      </c>
      <c r="B29" s="5">
        <v>1.2317443078826038</v>
      </c>
      <c r="C29" s="5">
        <v>1.5148683097006739</v>
      </c>
      <c r="D29" s="3">
        <v>0.70650000000000035</v>
      </c>
      <c r="E29" s="3">
        <v>3.6000000000000004E-2</v>
      </c>
      <c r="F29" s="3">
        <v>3.6000000000000004E-2</v>
      </c>
      <c r="G29" s="3">
        <v>-3.6999999999999984E-2</v>
      </c>
      <c r="H29" s="3">
        <v>7.8966242342075929E-2</v>
      </c>
      <c r="I29" s="3">
        <v>2.1475769678099263E-2</v>
      </c>
      <c r="J29" s="3">
        <v>0</v>
      </c>
      <c r="K29" s="3">
        <v>0.94473565900923295</v>
      </c>
      <c r="L29" s="3">
        <v>8.3369429629183575E-2</v>
      </c>
      <c r="M29" s="3">
        <v>8.3369429629183575E-2</v>
      </c>
      <c r="N29" s="3">
        <v>5.0483819164563098E-2</v>
      </c>
      <c r="O29" s="3"/>
      <c r="P29" s="3"/>
      <c r="Q29" s="3">
        <v>3.2885610464620477E-2</v>
      </c>
      <c r="R29" s="3">
        <v>8.3369429629183575E-2</v>
      </c>
      <c r="S29" s="3"/>
      <c r="T29" s="3"/>
      <c r="U29" s="3">
        <v>0.1583300251318692</v>
      </c>
      <c r="V29" s="3">
        <v>0.70650000000000035</v>
      </c>
      <c r="W29" s="3">
        <v>0.42341619887730531</v>
      </c>
      <c r="X29" s="5">
        <v>115.51752382957628</v>
      </c>
      <c r="Y29" s="3">
        <v>9.2465662678981292E-2</v>
      </c>
      <c r="Z29" s="3">
        <v>1.0451776710294081</v>
      </c>
      <c r="AA29" s="3">
        <v>0.79423188414754931</v>
      </c>
    </row>
    <row r="30" spans="1:27" x14ac:dyDescent="0.3">
      <c r="A30" s="1">
        <v>1987</v>
      </c>
      <c r="B30" s="5">
        <v>1.3024811100675997</v>
      </c>
      <c r="C30" s="5">
        <v>1.5346709369968536</v>
      </c>
      <c r="D30" s="3">
        <v>0.57286844418400196</v>
      </c>
      <c r="E30" s="3">
        <v>0.04</v>
      </c>
      <c r="F30" s="3">
        <v>0.04</v>
      </c>
      <c r="G30" s="3">
        <v>-1.1000000000000012E-2</v>
      </c>
      <c r="H30" s="3">
        <v>7.4587936589798329E-2</v>
      </c>
      <c r="I30" s="3">
        <v>1.5029157482678239E-2</v>
      </c>
      <c r="J30" s="3">
        <v>0</v>
      </c>
      <c r="K30" s="3">
        <v>0.85704820221071032</v>
      </c>
      <c r="L30" s="3">
        <v>6.0258283619771341E-2</v>
      </c>
      <c r="M30" s="3">
        <v>6.0258283619771341E-2</v>
      </c>
      <c r="N30" s="3">
        <v>2.7078159660316459E-3</v>
      </c>
      <c r="O30" s="3"/>
      <c r="P30" s="3"/>
      <c r="Q30" s="3">
        <v>5.7550467653739695E-2</v>
      </c>
      <c r="R30" s="3">
        <v>6.0258283619771341E-2</v>
      </c>
      <c r="S30" s="3"/>
      <c r="T30" s="3"/>
      <c r="U30" s="3">
        <v>0.16103784109790084</v>
      </c>
      <c r="V30" s="3">
        <v>0.57286844418400196</v>
      </c>
      <c r="W30" s="3">
        <v>0.54698591549295772</v>
      </c>
      <c r="X30" s="5">
        <v>118.65481377920912</v>
      </c>
      <c r="Y30" s="3">
        <v>9.3271402399299E-2</v>
      </c>
      <c r="Z30" s="3">
        <v>0.94666529628318685</v>
      </c>
      <c r="AA30" s="3">
        <v>0.70630820769812663</v>
      </c>
    </row>
    <row r="31" spans="1:27" x14ac:dyDescent="0.3">
      <c r="A31" s="1">
        <v>1988</v>
      </c>
      <c r="B31" s="5">
        <v>1.2964943679402605</v>
      </c>
      <c r="C31" s="5">
        <v>1.5544735642930334</v>
      </c>
      <c r="D31" s="3">
        <v>0.69006370850564469</v>
      </c>
      <c r="E31" s="3">
        <v>4.2000000000000003E-2</v>
      </c>
      <c r="F31" s="3">
        <v>4.2000000000000003E-2</v>
      </c>
      <c r="G31" s="3">
        <v>-1.0999999999999994E-2</v>
      </c>
      <c r="H31" s="3">
        <v>7.494368526097335E-2</v>
      </c>
      <c r="I31" s="3">
        <v>5.4730489018753239E-3</v>
      </c>
      <c r="J31" s="3">
        <v>0</v>
      </c>
      <c r="K31" s="3">
        <v>0.87425227474868494</v>
      </c>
      <c r="L31" s="3">
        <v>7.6358181334762396E-3</v>
      </c>
      <c r="M31" s="3">
        <v>7.6358181334762396E-3</v>
      </c>
      <c r="N31" s="3">
        <v>-1.1716249892814667E-2</v>
      </c>
      <c r="O31" s="3"/>
      <c r="P31" s="3"/>
      <c r="Q31" s="3">
        <v>1.9352068026290907E-2</v>
      </c>
      <c r="R31" s="3">
        <v>7.6358181334762396E-3</v>
      </c>
      <c r="S31" s="3"/>
      <c r="T31" s="3"/>
      <c r="U31" s="3">
        <v>0.14932159120508617</v>
      </c>
      <c r="V31" s="3">
        <v>0.69006370850564469</v>
      </c>
      <c r="W31" s="3">
        <v>0.61677409956662665</v>
      </c>
      <c r="X31" s="5">
        <v>118.52579236942977</v>
      </c>
      <c r="Y31" s="3">
        <v>0.11501252394332202</v>
      </c>
      <c r="Z31" s="3">
        <v>0.95466900891153361</v>
      </c>
      <c r="AA31" s="3">
        <v>0.7200463421093336</v>
      </c>
    </row>
    <row r="32" spans="1:27" x14ac:dyDescent="0.3">
      <c r="A32" s="1">
        <v>1989</v>
      </c>
      <c r="B32" s="5">
        <v>1.3019327129503004</v>
      </c>
      <c r="C32" s="5">
        <v>1.5742761915892132</v>
      </c>
      <c r="D32" s="3">
        <v>0.89176200868549227</v>
      </c>
      <c r="E32" s="3">
        <v>5.9000000000000004E-2</v>
      </c>
      <c r="F32" s="3">
        <v>5.9000000000000004E-2</v>
      </c>
      <c r="G32" s="3">
        <v>-1.999999999999997E-3</v>
      </c>
      <c r="H32" s="3">
        <v>7.444276656638435E-2</v>
      </c>
      <c r="I32" s="3">
        <v>5.3652223406745955E-3</v>
      </c>
      <c r="J32" s="3">
        <v>0</v>
      </c>
      <c r="K32" s="3">
        <v>0.89451056201513279</v>
      </c>
      <c r="L32" s="3">
        <v>-5.385504866339625E-2</v>
      </c>
      <c r="M32" s="3">
        <v>-5.385504866339625E-2</v>
      </c>
      <c r="N32" s="3">
        <v>1.9477933984573537E-3</v>
      </c>
      <c r="O32" s="3"/>
      <c r="P32" s="3"/>
      <c r="Q32" s="3">
        <v>-5.5802842061853604E-2</v>
      </c>
      <c r="R32" s="3">
        <v>-5.385504866339625E-2</v>
      </c>
      <c r="S32" s="3"/>
      <c r="T32" s="3"/>
      <c r="U32" s="3">
        <v>0.15126938460354353</v>
      </c>
      <c r="V32" s="3">
        <v>0.89176200868549227</v>
      </c>
      <c r="W32" s="3">
        <v>0.77069489807410752</v>
      </c>
      <c r="X32" s="5">
        <v>116.09623704850702</v>
      </c>
      <c r="Y32" s="3">
        <v>0.13347478134897678</v>
      </c>
      <c r="Z32" s="3">
        <v>0.97431855092219177</v>
      </c>
      <c r="AA32" s="3">
        <v>0.74830676775311</v>
      </c>
    </row>
    <row r="33" spans="1:27" x14ac:dyDescent="0.3">
      <c r="A33" s="1">
        <v>1990</v>
      </c>
      <c r="B33" s="5">
        <v>1.2993921287689183</v>
      </c>
      <c r="C33" s="5">
        <v>1.5940788188853929</v>
      </c>
      <c r="D33" s="3">
        <v>1.2895613871539111</v>
      </c>
      <c r="E33" s="3">
        <v>2.5999999999999999E-2</v>
      </c>
      <c r="F33" s="3">
        <v>2.5999999999999999E-2</v>
      </c>
      <c r="G33" s="3">
        <v>-3.6000000000000011E-2</v>
      </c>
      <c r="H33" s="3">
        <v>9.3863837156945087E-2</v>
      </c>
      <c r="I33" s="3">
        <v>4.9030199560028938E-3</v>
      </c>
      <c r="J33" s="3">
        <v>0</v>
      </c>
      <c r="K33" s="3">
        <v>0.88751778421627803</v>
      </c>
      <c r="L33" s="3">
        <v>1.7068738956630913E-2</v>
      </c>
      <c r="M33" s="3">
        <v>1.7068738956630913E-2</v>
      </c>
      <c r="N33" s="3">
        <v>6.0469551592678417E-3</v>
      </c>
      <c r="O33" s="3"/>
      <c r="P33" s="3"/>
      <c r="Q33" s="3">
        <v>1.1021783797363072E-2</v>
      </c>
      <c r="R33" s="3">
        <v>1.7068738956630913E-2</v>
      </c>
      <c r="S33" s="3"/>
      <c r="T33" s="3"/>
      <c r="U33" s="3">
        <v>0.15731633976281137</v>
      </c>
      <c r="V33" s="3">
        <v>1.2895613871539111</v>
      </c>
      <c r="W33" s="3">
        <v>0.97217911207225538</v>
      </c>
      <c r="X33" s="5">
        <v>106.10924706431722</v>
      </c>
      <c r="Y33" s="3">
        <v>8.9520614399657875E-2</v>
      </c>
      <c r="Z33" s="3">
        <v>0.986284641329226</v>
      </c>
      <c r="AA33" s="3">
        <v>0.8253881389819504</v>
      </c>
    </row>
    <row r="34" spans="1:27" x14ac:dyDescent="0.3">
      <c r="A34" s="1">
        <v>1991</v>
      </c>
      <c r="B34" s="5">
        <v>1.3283675923414648</v>
      </c>
      <c r="C34" s="5">
        <v>1.6138814461815727</v>
      </c>
      <c r="D34" s="3">
        <v>0.81452659544688766</v>
      </c>
      <c r="E34" s="3">
        <v>1E-3</v>
      </c>
      <c r="F34" s="3">
        <v>1E-3</v>
      </c>
      <c r="G34" s="3">
        <v>-4.1000000000000002E-2</v>
      </c>
      <c r="H34" s="3">
        <v>3.82761207602886E-2</v>
      </c>
      <c r="I34" s="3">
        <v>1.0983614476832227E-3</v>
      </c>
      <c r="J34" s="3">
        <v>0</v>
      </c>
      <c r="K34" s="3">
        <v>0.64149670277189852</v>
      </c>
      <c r="L34" s="3">
        <v>-8.1093495588758169E-2</v>
      </c>
      <c r="M34" s="3">
        <v>-8.1093495588758169E-2</v>
      </c>
      <c r="N34" s="3">
        <v>-6.9454655077279312E-2</v>
      </c>
      <c r="O34" s="3"/>
      <c r="P34" s="3"/>
      <c r="Q34" s="3">
        <v>-1.1638840511478857E-2</v>
      </c>
      <c r="R34" s="3">
        <v>-8.1093495588758169E-2</v>
      </c>
      <c r="S34" s="3"/>
      <c r="T34" s="3"/>
      <c r="U34" s="3">
        <v>8.7861684685532057E-2</v>
      </c>
      <c r="V34" s="3">
        <v>0.81452659544688766</v>
      </c>
      <c r="W34" s="3">
        <v>0.57966368450587935</v>
      </c>
      <c r="X34" s="5">
        <v>95.20564106209919</v>
      </c>
      <c r="Y34" s="3">
        <v>8.1869521648278279E-2</v>
      </c>
      <c r="Z34" s="3">
        <v>0.68087118497987031</v>
      </c>
      <c r="AA34" s="3">
        <v>0.62757643638980032</v>
      </c>
    </row>
    <row r="35" spans="1:27" x14ac:dyDescent="0.3">
      <c r="A35" s="1">
        <v>1992</v>
      </c>
      <c r="B35" s="5">
        <v>1.398608156047267</v>
      </c>
      <c r="C35" s="5">
        <v>1.6336840734777525</v>
      </c>
      <c r="D35" s="3">
        <v>0.58907494670705729</v>
      </c>
      <c r="E35" s="3">
        <v>-8.0000000000000002E-3</v>
      </c>
      <c r="F35" s="3">
        <v>-8.0000000000000002E-3</v>
      </c>
      <c r="G35" s="3">
        <v>-3.9999999999999994E-2</v>
      </c>
      <c r="H35" s="3">
        <v>3.2775771189356283E-2</v>
      </c>
      <c r="I35" s="3">
        <v>9.2135977309808887E-4</v>
      </c>
      <c r="J35" s="3">
        <v>0</v>
      </c>
      <c r="K35" s="3">
        <v>0.52013355505117231</v>
      </c>
      <c r="L35" s="3">
        <v>9.9214841156606004E-3</v>
      </c>
      <c r="M35" s="3">
        <v>9.9214841156606004E-3</v>
      </c>
      <c r="N35" s="3">
        <v>-6.9279536961413951E-3</v>
      </c>
      <c r="O35" s="3"/>
      <c r="P35" s="3"/>
      <c r="Q35" s="3">
        <v>1.6849437811801996E-2</v>
      </c>
      <c r="R35" s="3">
        <v>9.9214841156606004E-3</v>
      </c>
      <c r="S35" s="3"/>
      <c r="T35" s="3"/>
      <c r="U35" s="3">
        <v>8.0933730989390662E-2</v>
      </c>
      <c r="V35" s="3">
        <v>0.58907494670705729</v>
      </c>
      <c r="W35" s="3">
        <v>0.4209881584320132</v>
      </c>
      <c r="X35" s="5">
        <v>87.604595593447613</v>
      </c>
      <c r="Y35" s="3">
        <v>6.3732388153845979E-2</v>
      </c>
      <c r="Z35" s="3">
        <v>0.55383068601362662</v>
      </c>
      <c r="AA35" s="3">
        <v>0.55204538517478985</v>
      </c>
    </row>
    <row r="36" spans="1:27" x14ac:dyDescent="0.3">
      <c r="A36" s="1">
        <v>1993</v>
      </c>
      <c r="B36" s="5">
        <v>1.4191041240607074</v>
      </c>
      <c r="C36" s="5">
        <v>1.6534867007739322</v>
      </c>
      <c r="D36" s="3">
        <v>0.52863272831253783</v>
      </c>
      <c r="E36" s="3">
        <v>1.2999999999999999E-2</v>
      </c>
      <c r="F36" s="3">
        <v>1.2999999999999999E-2</v>
      </c>
      <c r="G36" s="3">
        <v>-1.0000000000000004E-2</v>
      </c>
      <c r="H36" s="3">
        <v>3.8235532752418443E-2</v>
      </c>
      <c r="I36" s="3">
        <v>3.5843010969896299E-4</v>
      </c>
      <c r="J36" s="3">
        <v>0</v>
      </c>
      <c r="K36" s="3">
        <v>0.43670340930008034</v>
      </c>
      <c r="L36" s="3">
        <v>1.1653258793323597E-2</v>
      </c>
      <c r="M36" s="3">
        <v>1.1653258793323597E-2</v>
      </c>
      <c r="N36" s="3">
        <v>4.012556429228778E-3</v>
      </c>
      <c r="O36" s="3"/>
      <c r="P36" s="3"/>
      <c r="Q36" s="3">
        <v>7.6407023640948195E-3</v>
      </c>
      <c r="R36" s="3">
        <v>1.1653258793323597E-2</v>
      </c>
      <c r="S36" s="3"/>
      <c r="T36" s="3"/>
      <c r="U36" s="3">
        <v>8.494628741861944E-2</v>
      </c>
      <c r="V36" s="3">
        <v>0.52863272831253783</v>
      </c>
      <c r="W36" s="3">
        <v>0.25747126436781609</v>
      </c>
      <c r="X36" s="5">
        <v>74.045203897130008</v>
      </c>
      <c r="Y36" s="3">
        <v>6.34251174117553E-2</v>
      </c>
      <c r="Z36" s="3">
        <v>0.47529737216219775</v>
      </c>
      <c r="AA36" s="3">
        <v>0.55405125559095625</v>
      </c>
    </row>
    <row r="37" spans="1:27" x14ac:dyDescent="0.3">
      <c r="A37" s="1">
        <v>1994</v>
      </c>
      <c r="B37" s="5">
        <v>1.4836888670044903</v>
      </c>
      <c r="C37" s="5">
        <v>1.673289328070112</v>
      </c>
      <c r="D37" s="3">
        <v>0.44111557722796113</v>
      </c>
      <c r="E37" s="3">
        <v>2.5999999999999995E-2</v>
      </c>
      <c r="F37" s="3">
        <v>2.5999999999999995E-2</v>
      </c>
      <c r="G37" s="3">
        <v>5.9999999999999984E-3</v>
      </c>
      <c r="H37" s="3">
        <v>3.002672108777683E-2</v>
      </c>
      <c r="I37" s="3">
        <v>3.0364505639054437E-4</v>
      </c>
      <c r="J37" s="3">
        <v>0</v>
      </c>
      <c r="K37" s="3">
        <v>0.42692637857779953</v>
      </c>
      <c r="L37" s="3">
        <v>3.8280356999666795E-2</v>
      </c>
      <c r="M37" s="3"/>
      <c r="N37" s="3"/>
      <c r="O37" s="3">
        <v>3.8280356999666795E-2</v>
      </c>
      <c r="P37" s="3">
        <v>1.2976732852816149E-2</v>
      </c>
      <c r="Q37" s="3">
        <v>2.5303624146850646E-2</v>
      </c>
      <c r="R37" s="3">
        <v>3.8280356999666795E-2</v>
      </c>
      <c r="S37" s="3"/>
      <c r="T37" s="3"/>
      <c r="U37" s="3">
        <v>8.5174609865511744E-2</v>
      </c>
      <c r="V37" s="3">
        <v>0.44111557722796113</v>
      </c>
      <c r="W37" s="3">
        <v>0.2737659963436927</v>
      </c>
      <c r="X37" s="5">
        <v>67.197334791562909</v>
      </c>
      <c r="Y37" s="3">
        <v>8.2489097713305079E-2</v>
      </c>
      <c r="Z37" s="3">
        <v>0.45725674472196687</v>
      </c>
      <c r="AA37" s="3">
        <v>0.5856825418245033</v>
      </c>
    </row>
    <row r="38" spans="1:27" x14ac:dyDescent="0.3">
      <c r="A38" s="1">
        <v>1995</v>
      </c>
      <c r="B38" s="5">
        <v>1.4631256338731902</v>
      </c>
      <c r="C38" s="5">
        <v>1.6930919553662918</v>
      </c>
      <c r="D38" s="3">
        <v>0.35435340873125498</v>
      </c>
      <c r="E38" s="3">
        <v>1.4999999999999999E-2</v>
      </c>
      <c r="F38" s="3">
        <v>1.4999999999999999E-2</v>
      </c>
      <c r="G38" s="3">
        <v>-8.0000000000000019E-3</v>
      </c>
      <c r="H38" s="3">
        <v>1.5365058597579383E-2</v>
      </c>
      <c r="I38" s="3">
        <v>2.5537537464253684E-4</v>
      </c>
      <c r="J38" s="3">
        <v>0</v>
      </c>
      <c r="K38" s="3">
        <v>0.415352258627324</v>
      </c>
      <c r="L38" s="3">
        <v>2.7783297495185154E-3</v>
      </c>
      <c r="M38" s="3"/>
      <c r="N38" s="3"/>
      <c r="O38" s="3">
        <v>2.7783297495185154E-3</v>
      </c>
      <c r="P38" s="3">
        <v>1.0653002035232178E-2</v>
      </c>
      <c r="Q38" s="3">
        <v>-7.8746722857136638E-3</v>
      </c>
      <c r="R38" s="3">
        <v>2.7783297495185154E-3</v>
      </c>
      <c r="S38" s="3"/>
      <c r="T38" s="3"/>
      <c r="U38" s="3">
        <v>9.4981922280146486E-2</v>
      </c>
      <c r="V38" s="3">
        <v>0.35435340873125498</v>
      </c>
      <c r="W38" s="3">
        <v>0.26498026551847875</v>
      </c>
      <c r="X38" s="5">
        <v>64.356197063542027</v>
      </c>
      <c r="Y38" s="3">
        <v>8.0901683270689778E-2</v>
      </c>
      <c r="Z38" s="3">
        <v>0.4309726925995459</v>
      </c>
      <c r="AA38" s="3">
        <v>0.57982240595166412</v>
      </c>
    </row>
    <row r="39" spans="1:27" x14ac:dyDescent="0.3">
      <c r="A39" s="1">
        <v>1996</v>
      </c>
      <c r="B39" s="5">
        <v>1.5019726557293556</v>
      </c>
      <c r="C39" s="5">
        <v>1.7128945826624715</v>
      </c>
      <c r="D39" s="3">
        <v>0.24337186311967018</v>
      </c>
      <c r="E39" s="3">
        <v>1.3999999999999999E-2</v>
      </c>
      <c r="F39" s="3">
        <v>1.3999999999999999E-2</v>
      </c>
      <c r="G39" s="3">
        <v>-6.9999999999999993E-3</v>
      </c>
      <c r="H39" s="3">
        <v>1.9808327396162062E-2</v>
      </c>
      <c r="I39" s="3">
        <v>2.7503822004471793E-4</v>
      </c>
      <c r="J39" s="3">
        <v>0</v>
      </c>
      <c r="K39" s="3">
        <v>0.39543190444671966</v>
      </c>
      <c r="L39" s="3">
        <v>8.3108329005764491E-3</v>
      </c>
      <c r="M39" s="3"/>
      <c r="N39" s="3"/>
      <c r="O39" s="3">
        <v>8.3108329005764491E-3</v>
      </c>
      <c r="P39" s="3">
        <v>4.2224068261869831E-3</v>
      </c>
      <c r="Q39" s="3">
        <v>4.088426074389466E-3</v>
      </c>
      <c r="R39" s="3">
        <v>8.3108329005764491E-3</v>
      </c>
      <c r="S39" s="3"/>
      <c r="T39" s="3"/>
      <c r="U39" s="3">
        <v>9.1459142484643846E-2</v>
      </c>
      <c r="V39" s="3">
        <v>0.24337186311967018</v>
      </c>
      <c r="W39" s="3">
        <v>0.22720181534534123</v>
      </c>
      <c r="X39" s="5">
        <v>65.629656285623597</v>
      </c>
      <c r="Y39" s="3">
        <v>7.3456973278724413E-2</v>
      </c>
      <c r="Z39" s="3">
        <v>0.41551527006292643</v>
      </c>
      <c r="AA39" s="3">
        <v>0.54676693571836965</v>
      </c>
    </row>
    <row r="40" spans="1:27" x14ac:dyDescent="0.3">
      <c r="A40" s="1">
        <v>1997</v>
      </c>
      <c r="B40" s="5">
        <v>1.5448604922492493</v>
      </c>
      <c r="C40" s="5">
        <v>1.7326972099586513</v>
      </c>
      <c r="D40" s="3">
        <v>0.15163437842585692</v>
      </c>
      <c r="E40" s="3">
        <v>1.4E-2</v>
      </c>
      <c r="F40" s="3">
        <v>1.4E-2</v>
      </c>
      <c r="G40" s="3">
        <v>1.4287306181089013E-3</v>
      </c>
      <c r="H40" s="3">
        <v>4.9081051913183626E-2</v>
      </c>
      <c r="I40" s="3">
        <v>3.5459796620568518E-4</v>
      </c>
      <c r="J40" s="3">
        <v>0</v>
      </c>
      <c r="K40" s="3">
        <v>0.38192359513390856</v>
      </c>
      <c r="L40" s="3">
        <v>3.2599678429256568E-2</v>
      </c>
      <c r="M40" s="3"/>
      <c r="N40" s="3"/>
      <c r="O40" s="3">
        <v>3.2599678429256568E-2</v>
      </c>
      <c r="P40" s="3">
        <v>1.436545295630128E-2</v>
      </c>
      <c r="Q40" s="3">
        <v>1.8234225472955286E-2</v>
      </c>
      <c r="R40" s="3">
        <v>3.2599678429256568E-2</v>
      </c>
      <c r="S40" s="3"/>
      <c r="T40" s="3"/>
      <c r="U40" s="3">
        <v>9.1645453765497806E-2</v>
      </c>
      <c r="V40" s="3">
        <v>0.15163437842585692</v>
      </c>
      <c r="W40" s="3">
        <v>0.15127701375245572</v>
      </c>
      <c r="X40" s="5">
        <v>66.726220606615527</v>
      </c>
      <c r="Y40" s="3">
        <v>7.4356211666757585E-2</v>
      </c>
      <c r="Z40" s="3">
        <v>0.43135924501329787</v>
      </c>
      <c r="AA40" s="3">
        <v>0.54967418714198901</v>
      </c>
    </row>
    <row r="41" spans="1:27" x14ac:dyDescent="0.3">
      <c r="A41" s="1">
        <v>1998</v>
      </c>
      <c r="B41" s="5">
        <v>1.5831014319747645</v>
      </c>
      <c r="C41" s="5">
        <v>1.752499837254831</v>
      </c>
      <c r="D41" s="3">
        <v>8.6318475982134713E-2</v>
      </c>
      <c r="E41" s="3">
        <v>8.9999999999999993E-3</v>
      </c>
      <c r="F41" s="3">
        <v>8.9999999999999993E-3</v>
      </c>
      <c r="G41" s="3">
        <v>-2.6329362737537629E-3</v>
      </c>
      <c r="H41" s="3">
        <v>3.3570876761525724E-2</v>
      </c>
      <c r="I41" s="3">
        <v>5.2383981134734847E-4</v>
      </c>
      <c r="J41" s="3">
        <v>0</v>
      </c>
      <c r="K41" s="3">
        <v>0.35890944654398466</v>
      </c>
      <c r="L41" s="3">
        <v>-2.0469275466816622E-2</v>
      </c>
      <c r="M41" s="3"/>
      <c r="N41" s="3"/>
      <c r="O41" s="3">
        <v>-2.0469275466816622E-2</v>
      </c>
      <c r="P41" s="3">
        <v>1.6708654187182655E-2</v>
      </c>
      <c r="Q41" s="3">
        <v>-3.7177929653999277E-2</v>
      </c>
      <c r="R41" s="3">
        <v>-2.0469275466816622E-2</v>
      </c>
      <c r="S41" s="3"/>
      <c r="T41" s="3"/>
      <c r="U41" s="3">
        <v>9.8758149593046962E-2</v>
      </c>
      <c r="V41" s="3">
        <v>8.6318475982134713E-2</v>
      </c>
      <c r="W41" s="3">
        <v>8.5625376430435551E-2</v>
      </c>
      <c r="X41" s="5">
        <v>67.758523441351755</v>
      </c>
      <c r="Y41" s="3">
        <v>7.2778919146048698E-2</v>
      </c>
      <c r="Z41" s="3">
        <v>0.39300416311685771</v>
      </c>
      <c r="AA41" s="3">
        <v>0.49683202849867786</v>
      </c>
    </row>
    <row r="42" spans="1:27" x14ac:dyDescent="0.3">
      <c r="A42" s="1">
        <v>1999</v>
      </c>
      <c r="B42" s="5">
        <v>1.5585462294944961</v>
      </c>
      <c r="C42" s="5">
        <v>1.7723024645510108</v>
      </c>
      <c r="D42" s="3">
        <v>4.1701627789897611E-2</v>
      </c>
      <c r="E42" s="3">
        <v>3.1757307976648948E-2</v>
      </c>
      <c r="F42" s="3">
        <v>3.1757307976648948E-2</v>
      </c>
      <c r="G42" s="3">
        <v>1.4550825060200626E-2</v>
      </c>
      <c r="H42" s="3">
        <v>3.7170158676511723E-2</v>
      </c>
      <c r="I42" s="3">
        <v>9.1050504924393893E-4</v>
      </c>
      <c r="J42" s="3">
        <v>0</v>
      </c>
      <c r="K42" s="3">
        <v>0.33731058196946284</v>
      </c>
      <c r="L42" s="3">
        <v>-8.8426933353385334E-2</v>
      </c>
      <c r="M42" s="3"/>
      <c r="N42" s="3"/>
      <c r="O42" s="3">
        <v>-8.8426933353385334E-2</v>
      </c>
      <c r="P42" s="3">
        <v>-1.0816793682019384E-2</v>
      </c>
      <c r="Q42" s="3">
        <v>-7.7610139671365957E-2</v>
      </c>
      <c r="R42" s="3">
        <v>-8.8426933353385334E-2</v>
      </c>
      <c r="S42" s="3"/>
      <c r="T42" s="3"/>
      <c r="U42" s="3">
        <v>0.10432687180246986</v>
      </c>
      <c r="V42" s="3">
        <v>4.1701627789897611E-2</v>
      </c>
      <c r="W42" s="3">
        <v>7.3509015256588039E-2</v>
      </c>
      <c r="X42" s="5">
        <v>71.702029612662812</v>
      </c>
      <c r="Y42" s="3">
        <v>7.5118532376339114E-2</v>
      </c>
      <c r="Z42" s="3">
        <v>0.37478826392097403</v>
      </c>
      <c r="AA42" s="3">
        <v>0.44860725253716216</v>
      </c>
    </row>
    <row r="43" spans="1:27" x14ac:dyDescent="0.3">
      <c r="A43" s="1">
        <v>2000</v>
      </c>
      <c r="B43" s="5">
        <v>1.5351909445071126</v>
      </c>
      <c r="C43" s="5">
        <v>1.7921050918471906</v>
      </c>
      <c r="D43" s="3">
        <v>5.0503423278292381E-2</v>
      </c>
      <c r="E43" s="3">
        <v>3.3401615866188131E-2</v>
      </c>
      <c r="F43" s="3">
        <v>3.3401615866188131E-2</v>
      </c>
      <c r="G43" s="3">
        <v>1.1514260572506785E-2</v>
      </c>
      <c r="H43" s="3">
        <v>3.5759469517275058E-2</v>
      </c>
      <c r="I43" s="3">
        <v>1.4969241645659355E-3</v>
      </c>
      <c r="J43" s="3">
        <v>0</v>
      </c>
      <c r="K43" s="3">
        <v>0.39092967571582471</v>
      </c>
      <c r="L43" s="3">
        <v>-5.5391263369962002E-3</v>
      </c>
      <c r="M43" s="3"/>
      <c r="N43" s="3"/>
      <c r="O43" s="3">
        <v>-5.5391263369962002E-3</v>
      </c>
      <c r="P43" s="3">
        <v>3.0239730316555576E-3</v>
      </c>
      <c r="Q43" s="3">
        <v>-8.5630993686517578E-3</v>
      </c>
      <c r="R43" s="3">
        <v>-5.5391263369962002E-3</v>
      </c>
      <c r="S43" s="3"/>
      <c r="T43" s="3"/>
      <c r="U43" s="3">
        <v>0.11912467886818519</v>
      </c>
      <c r="V43" s="3">
        <v>5.0503423278292381E-2</v>
      </c>
      <c r="W43" s="3">
        <v>7.1748492678725295E-2</v>
      </c>
      <c r="X43" s="5">
        <v>75.62963262349497</v>
      </c>
      <c r="Y43" s="3">
        <v>8.1773006301472731E-2</v>
      </c>
      <c r="Z43" s="3">
        <v>0.42696653124259931</v>
      </c>
      <c r="AA43" s="3">
        <v>0.48783559830370665</v>
      </c>
    </row>
    <row r="44" spans="1:27" x14ac:dyDescent="0.3">
      <c r="A44" s="1">
        <v>2001</v>
      </c>
      <c r="B44" s="5">
        <v>1.4948870673911863</v>
      </c>
      <c r="C44" s="5">
        <v>1.8119077191433703</v>
      </c>
      <c r="D44" s="3">
        <v>3.5884066860911057E-2</v>
      </c>
      <c r="E44" s="3">
        <v>3.4188423384961419E-2</v>
      </c>
      <c r="F44" s="3">
        <v>3.4188423384961419E-2</v>
      </c>
      <c r="G44" s="3">
        <v>9.0795572138575621E-3</v>
      </c>
      <c r="H44" s="3">
        <v>9.2841111804942325E-2</v>
      </c>
      <c r="I44" s="3">
        <v>2.0659482413437932E-3</v>
      </c>
      <c r="J44" s="3">
        <v>0</v>
      </c>
      <c r="K44" s="3">
        <v>0.42961857941278209</v>
      </c>
      <c r="L44" s="3">
        <v>3.922191904314358E-3</v>
      </c>
      <c r="M44" s="3"/>
      <c r="N44" s="3"/>
      <c r="O44" s="3">
        <v>3.922191904314358E-3</v>
      </c>
      <c r="P44" s="3">
        <v>6.8855014550190082E-3</v>
      </c>
      <c r="Q44" s="3">
        <v>-2.9633095507046502E-3</v>
      </c>
      <c r="R44" s="3">
        <v>3.922191904314358E-3</v>
      </c>
      <c r="S44" s="3"/>
      <c r="T44" s="3"/>
      <c r="U44" s="3">
        <v>0.15682277795652849</v>
      </c>
      <c r="V44" s="3">
        <v>3.5884066860911057E-2</v>
      </c>
      <c r="W44" s="3">
        <v>0.13019368319537095</v>
      </c>
      <c r="X44" s="5">
        <v>83.795561317264841</v>
      </c>
      <c r="Y44" s="3">
        <v>7.3896882498800956E-2</v>
      </c>
      <c r="Z44" s="3">
        <v>0.52269231244882963</v>
      </c>
      <c r="AA44" s="3">
        <v>0.54124251928468348</v>
      </c>
    </row>
    <row r="45" spans="1:27" x14ac:dyDescent="0.3">
      <c r="A45" s="1">
        <v>2002</v>
      </c>
      <c r="B45" s="5">
        <v>1.4141008080619475</v>
      </c>
      <c r="C45" s="5">
        <v>1.8317103464395501</v>
      </c>
      <c r="D45" s="3">
        <v>0.25943745373797178</v>
      </c>
      <c r="E45" s="3">
        <v>3.6643013366985874E-2</v>
      </c>
      <c r="F45" s="3">
        <v>3.6643013366985874E-2</v>
      </c>
      <c r="G45" s="3">
        <v>-2.3209184625476342E-3</v>
      </c>
      <c r="H45" s="3">
        <v>3.1475808323654687E-2</v>
      </c>
      <c r="I45" s="3">
        <v>0</v>
      </c>
      <c r="J45" s="3">
        <v>1.7154488154662095E-2</v>
      </c>
      <c r="K45" s="3">
        <v>1.0471636772691193</v>
      </c>
      <c r="L45" s="3">
        <v>0.15398498450722511</v>
      </c>
      <c r="M45" s="3"/>
      <c r="N45" s="3"/>
      <c r="O45" s="3">
        <v>0.15398498450722511</v>
      </c>
      <c r="P45" s="3">
        <v>6.2660262704858846E-2</v>
      </c>
      <c r="Q45" s="3">
        <v>9.1324721802366268E-2</v>
      </c>
      <c r="R45" s="3">
        <v>0.15398498450722511</v>
      </c>
      <c r="S45" s="3"/>
      <c r="T45" s="3"/>
      <c r="U45" s="3">
        <v>7.2524298261394782E-2</v>
      </c>
      <c r="V45" s="3">
        <v>0.25943745373797178</v>
      </c>
      <c r="W45" s="3">
        <v>0.93202019483751686</v>
      </c>
      <c r="X45" s="5">
        <v>131.60066659050526</v>
      </c>
      <c r="Y45" s="3">
        <v>0.18265690830318498</v>
      </c>
      <c r="Z45" s="3">
        <v>1.095793971220147</v>
      </c>
      <c r="AA45" s="3">
        <v>0.74455364472262331</v>
      </c>
    </row>
    <row r="46" spans="1:27" x14ac:dyDescent="0.3">
      <c r="A46" s="1">
        <v>2003</v>
      </c>
      <c r="B46" s="5">
        <v>1.4242389471720198</v>
      </c>
      <c r="C46" s="5">
        <v>1.8515129737357299</v>
      </c>
      <c r="D46" s="3">
        <v>0.10185130766970318</v>
      </c>
      <c r="E46" s="3">
        <v>2.6395370335999487E-2</v>
      </c>
      <c r="F46" s="3">
        <v>2.6395370335999487E-2</v>
      </c>
      <c r="G46" s="3">
        <v>-3.0305134976005919E-2</v>
      </c>
      <c r="H46" s="3">
        <v>4.3271988421861023E-2</v>
      </c>
      <c r="I46" s="3">
        <v>0</v>
      </c>
      <c r="J46" s="3">
        <v>4.3712100044564731E-2</v>
      </c>
      <c r="K46" s="3">
        <v>1.0242162486168698</v>
      </c>
      <c r="L46" s="3">
        <v>-3.3630057485642573E-2</v>
      </c>
      <c r="M46" s="3"/>
      <c r="N46" s="3"/>
      <c r="O46" s="3">
        <v>-3.3630057485642573E-2</v>
      </c>
      <c r="P46" s="3">
        <v>7.7840673081810446E-2</v>
      </c>
      <c r="Q46" s="3">
        <v>-0.11147073056745302</v>
      </c>
      <c r="R46" s="3">
        <v>-3.3630057485642573E-2</v>
      </c>
      <c r="S46" s="3"/>
      <c r="T46" s="3"/>
      <c r="U46" s="3">
        <v>0.17918219598606028</v>
      </c>
      <c r="V46" s="3">
        <v>0.10185130766970318</v>
      </c>
      <c r="W46" s="3">
        <v>7.3908547592757889E-2</v>
      </c>
      <c r="X46" s="5">
        <v>130.67399393282273</v>
      </c>
      <c r="Y46" s="3">
        <v>0.16045000000000001</v>
      </c>
      <c r="Z46" s="3">
        <v>1.1111966083376219</v>
      </c>
      <c r="AA46" s="3">
        <v>0.77248403170362534</v>
      </c>
    </row>
    <row r="47" spans="1:27" x14ac:dyDescent="0.3">
      <c r="A47" s="1">
        <v>2004</v>
      </c>
      <c r="B47" s="5">
        <v>1.4739223167712527</v>
      </c>
      <c r="C47" s="5">
        <v>1.8713156010319096</v>
      </c>
      <c r="D47" s="3">
        <v>7.5901429485812022E-2</v>
      </c>
      <c r="E47" s="3">
        <v>1.8135278801204035E-2</v>
      </c>
      <c r="F47" s="3">
        <v>1.8135278801204035E-2</v>
      </c>
      <c r="G47" s="3">
        <v>-3.8302343845855846E-2</v>
      </c>
      <c r="H47" s="3">
        <v>2.358214926695017E-2</v>
      </c>
      <c r="I47" s="3">
        <v>0</v>
      </c>
      <c r="J47" s="3">
        <v>8.9582600867323545E-2</v>
      </c>
      <c r="K47" s="3">
        <v>0.82763931626880116</v>
      </c>
      <c r="L47" s="3">
        <v>-3.8714296574011008E-2</v>
      </c>
      <c r="M47" s="3"/>
      <c r="N47" s="3"/>
      <c r="O47" s="3">
        <v>-3.8714296574011008E-2</v>
      </c>
      <c r="P47" s="3">
        <v>-5.8545177572329431E-2</v>
      </c>
      <c r="Q47" s="3">
        <v>1.9830880998318423E-2</v>
      </c>
      <c r="R47" s="3">
        <v>-3.8714296574011008E-2</v>
      </c>
      <c r="S47" s="3"/>
      <c r="T47" s="3"/>
      <c r="U47" s="3">
        <v>0.1696101967881343</v>
      </c>
      <c r="V47" s="3">
        <v>7.5901429485812022E-2</v>
      </c>
      <c r="W47" s="3">
        <v>-9.0740696780778674E-2</v>
      </c>
      <c r="X47" s="5">
        <v>114.02967511168075</v>
      </c>
      <c r="Y47" s="3">
        <v>6.0999999999999999E-2</v>
      </c>
      <c r="Z47" s="3">
        <v>0.94080410297809347</v>
      </c>
      <c r="AA47" s="3">
        <v>0.74795193879963362</v>
      </c>
    </row>
    <row r="48" spans="1:27" x14ac:dyDescent="0.3">
      <c r="A48" s="1">
        <v>2005</v>
      </c>
      <c r="B48" s="5">
        <v>1.545276401080514</v>
      </c>
      <c r="C48" s="5">
        <v>1.8911182283280894</v>
      </c>
      <c r="D48" s="3">
        <v>4.903078677309014E-2</v>
      </c>
      <c r="E48" s="3">
        <v>4.124145999034665E-3</v>
      </c>
      <c r="F48" s="3">
        <v>4.124145999034665E-3</v>
      </c>
      <c r="G48" s="3">
        <v>-4.0331672319461949E-2</v>
      </c>
      <c r="H48" s="3">
        <v>2.7678174042049048E-2</v>
      </c>
      <c r="I48" s="3">
        <v>0</v>
      </c>
      <c r="J48" s="3">
        <v>9.6007206144293644E-2</v>
      </c>
      <c r="K48" s="3">
        <v>0.69744897938478834</v>
      </c>
      <c r="L48" s="3">
        <v>3.5175415058134908E-2</v>
      </c>
      <c r="M48" s="3"/>
      <c r="N48" s="3"/>
      <c r="O48" s="3">
        <v>3.5175415058134908E-2</v>
      </c>
      <c r="P48" s="3">
        <v>4.9364963157849578E-2</v>
      </c>
      <c r="Q48" s="3">
        <v>-1.418954809971467E-2</v>
      </c>
      <c r="R48" s="3">
        <v>3.5175415058134908E-2</v>
      </c>
      <c r="S48" s="3"/>
      <c r="T48" s="3"/>
      <c r="U48" s="3">
        <v>0.17094139101057398</v>
      </c>
      <c r="V48" s="3">
        <v>4.903078677309014E-2</v>
      </c>
      <c r="W48" s="3">
        <v>-0.11042198502578537</v>
      </c>
      <c r="X48" s="5">
        <v>100</v>
      </c>
      <c r="Y48" s="3">
        <v>7.8E-2</v>
      </c>
      <c r="Z48" s="3">
        <v>0.82113437631886299</v>
      </c>
      <c r="AA48" s="3">
        <v>0.73366787233918296</v>
      </c>
    </row>
    <row r="49" spans="1:27" x14ac:dyDescent="0.3">
      <c r="A49" s="1">
        <v>2006</v>
      </c>
      <c r="B49" s="5">
        <v>1.5828032090419288</v>
      </c>
      <c r="C49" s="5">
        <v>1.9109208556242692</v>
      </c>
      <c r="D49" s="3">
        <v>6.3799621928166239E-2</v>
      </c>
      <c r="E49" s="3">
        <v>5.4210423816273123E-3</v>
      </c>
      <c r="F49" s="3">
        <v>5.4210423816273123E-3</v>
      </c>
      <c r="G49" s="3">
        <v>-3.6857410552930979E-2</v>
      </c>
      <c r="H49" s="3">
        <v>3.3854732604578643E-2</v>
      </c>
      <c r="I49" s="3">
        <v>0</v>
      </c>
      <c r="J49" s="3">
        <v>0.12460274158867168</v>
      </c>
      <c r="K49" s="3">
        <v>0.59786133716514633</v>
      </c>
      <c r="L49" s="3">
        <v>-3.0267194736337023E-2</v>
      </c>
      <c r="M49" s="3"/>
      <c r="N49" s="3"/>
      <c r="O49" s="3">
        <v>-3.0267194736337023E-2</v>
      </c>
      <c r="P49" s="3">
        <v>1.6754749811077389E-2</v>
      </c>
      <c r="Q49" s="3">
        <v>-4.7021944547414415E-2</v>
      </c>
      <c r="R49" s="3">
        <v>-3.0267194736337023E-2</v>
      </c>
      <c r="S49" s="3"/>
      <c r="T49" s="3"/>
      <c r="U49" s="3">
        <v>0.15998377502726271</v>
      </c>
      <c r="V49" s="3">
        <v>6.3799621928166239E-2</v>
      </c>
      <c r="W49" s="3">
        <v>3.38161087785529E-2</v>
      </c>
      <c r="X49" s="5">
        <v>99.650511252045021</v>
      </c>
      <c r="Y49" s="3">
        <v>7.0000000000000007E-2</v>
      </c>
      <c r="Z49" s="3">
        <v>0.75631830553795043</v>
      </c>
      <c r="AA49" s="3">
        <v>0.68317535615184555</v>
      </c>
    </row>
    <row r="50" spans="1:27" x14ac:dyDescent="0.3">
      <c r="A50" s="1">
        <v>2007</v>
      </c>
      <c r="B50" s="5">
        <v>1.6433236327735621</v>
      </c>
      <c r="C50" s="5">
        <v>1.9307234829204489</v>
      </c>
      <c r="D50" s="3">
        <v>8.5028876055086577E-2</v>
      </c>
      <c r="E50" s="3">
        <v>-1.0627953784666531E-4</v>
      </c>
      <c r="F50" s="3">
        <v>-1.0627953784666531E-4</v>
      </c>
      <c r="G50" s="3">
        <v>-3.5924930282580453E-2</v>
      </c>
      <c r="H50" s="3">
        <v>4.7400290615750323E-2</v>
      </c>
      <c r="I50" s="3">
        <v>0</v>
      </c>
      <c r="J50" s="3">
        <v>0.17293096537431671</v>
      </c>
      <c r="K50" s="3">
        <v>0.46401570533851783</v>
      </c>
      <c r="L50" s="3">
        <v>9.5506967507310081E-2</v>
      </c>
      <c r="M50" s="3"/>
      <c r="N50" s="3"/>
      <c r="O50" s="3">
        <v>9.5506967507310081E-2</v>
      </c>
      <c r="P50" s="3">
        <v>8.2647254961347102E-2</v>
      </c>
      <c r="Q50" s="3">
        <v>1.2859712545962979E-2</v>
      </c>
      <c r="R50" s="3">
        <v>9.5506967507310081E-2</v>
      </c>
      <c r="S50" s="3"/>
      <c r="T50" s="3"/>
      <c r="U50" s="3">
        <v>0.1623299129521466</v>
      </c>
      <c r="V50" s="3">
        <v>8.5028876055086577E-2</v>
      </c>
      <c r="W50" s="3">
        <v>-0.11299212003943215</v>
      </c>
      <c r="X50" s="5">
        <v>84.788761150150265</v>
      </c>
      <c r="Y50" s="3">
        <v>7.0467897282688888E-2</v>
      </c>
      <c r="Z50" s="3">
        <v>0.68434658407630966</v>
      </c>
      <c r="AA50" s="3">
        <v>0.69896059586086301</v>
      </c>
    </row>
    <row r="51" spans="1:27" x14ac:dyDescent="0.3">
      <c r="A51" s="1">
        <v>2008</v>
      </c>
      <c r="B51" s="5">
        <v>1.7095793558354053</v>
      </c>
      <c r="C51" s="5">
        <v>1.9505261102166287</v>
      </c>
      <c r="D51" s="3">
        <v>9.1917785784474404E-2</v>
      </c>
      <c r="E51" s="3">
        <v>1.5569285640021331E-2</v>
      </c>
      <c r="F51" s="3">
        <v>1.5569285640021331E-2</v>
      </c>
      <c r="G51" s="3">
        <v>-1.3716149190520879E-2</v>
      </c>
      <c r="H51" s="3">
        <v>2.9746115359457457E-2</v>
      </c>
      <c r="I51" s="3">
        <v>0</v>
      </c>
      <c r="J51" s="3">
        <v>0.18655359011841754</v>
      </c>
      <c r="K51" s="3">
        <v>0.46097458128057567</v>
      </c>
      <c r="L51" s="3">
        <v>-3.0784431031672874E-5</v>
      </c>
      <c r="M51" s="3"/>
      <c r="N51" s="3"/>
      <c r="O51" s="3">
        <v>-3.0784431031672874E-5</v>
      </c>
      <c r="P51" s="3">
        <v>1.7474675254216889E-2</v>
      </c>
      <c r="Q51" s="3">
        <v>-1.750545968524856E-2</v>
      </c>
      <c r="R51" s="3">
        <v>-3.0784431031672874E-5</v>
      </c>
      <c r="S51" s="3"/>
      <c r="T51" s="3"/>
      <c r="U51" s="3">
        <v>0.24348396760588459</v>
      </c>
      <c r="V51" s="3">
        <v>9.1917785784474404E-2</v>
      </c>
      <c r="W51" s="3">
        <v>0.12527781637946989</v>
      </c>
      <c r="X51" s="5">
        <v>87.459084489721235</v>
      </c>
      <c r="Y51" s="3">
        <v>6.9610533119712145E-2</v>
      </c>
      <c r="Z51" s="3">
        <v>0.67723828553658783</v>
      </c>
      <c r="AA51" s="3">
        <v>0.67727428675845069</v>
      </c>
    </row>
    <row r="52" spans="1:27" x14ac:dyDescent="0.3">
      <c r="A52" s="1">
        <v>2009</v>
      </c>
      <c r="B52" s="5">
        <v>1.7380202254848029</v>
      </c>
      <c r="C52" s="5">
        <v>1.9703287375128067</v>
      </c>
      <c r="D52" s="3">
        <v>5.9019835764370532E-2</v>
      </c>
      <c r="E52" s="3">
        <v>1.6488505918183554E-2</v>
      </c>
      <c r="F52" s="3">
        <v>1.6488505918183554E-2</v>
      </c>
      <c r="G52" s="3">
        <v>-1.1292221150036206E-2</v>
      </c>
      <c r="H52" s="3">
        <v>4.1743885421821232E-2</v>
      </c>
      <c r="I52" s="3">
        <v>0</v>
      </c>
      <c r="J52" s="3">
        <v>0.18440723404977424</v>
      </c>
      <c r="K52" s="3">
        <v>0.40697876996678822</v>
      </c>
      <c r="L52" s="3">
        <v>8.0936191627536042E-2</v>
      </c>
      <c r="M52" s="3"/>
      <c r="N52" s="3"/>
      <c r="O52" s="3">
        <v>8.0936191627536042E-2</v>
      </c>
      <c r="P52" s="3">
        <v>7.2600569878491325E-2</v>
      </c>
      <c r="Q52" s="3">
        <v>8.3356217490447165E-3</v>
      </c>
      <c r="R52" s="3">
        <v>8.0936191627536042E-2</v>
      </c>
      <c r="S52" s="3"/>
      <c r="T52" s="3"/>
      <c r="U52" s="3">
        <v>0.22023341190074242</v>
      </c>
      <c r="V52" s="3">
        <v>5.9019835764370532E-2</v>
      </c>
      <c r="W52" s="3">
        <v>-0.19093467026187838</v>
      </c>
      <c r="X52" s="5">
        <v>68.634908957740564</v>
      </c>
      <c r="Y52" s="3">
        <v>6.5215203376414635E-2</v>
      </c>
      <c r="Z52" s="3">
        <v>0.63312988993549102</v>
      </c>
      <c r="AA52" s="3">
        <v>0.74475005357907498</v>
      </c>
    </row>
    <row r="53" spans="1:27" x14ac:dyDescent="0.3">
      <c r="A53" s="1">
        <v>2010</v>
      </c>
      <c r="B53" s="5">
        <v>1.807660734240585</v>
      </c>
      <c r="C53" s="5">
        <v>1.9901313648089864</v>
      </c>
      <c r="D53" s="3">
        <v>6.9326912863364454E-2</v>
      </c>
      <c r="E53" s="3">
        <v>1.0677184354929578E-2</v>
      </c>
      <c r="F53" s="3">
        <v>1.0677184354929578E-2</v>
      </c>
      <c r="G53" s="3">
        <v>-1.8780080000126653E-2</v>
      </c>
      <c r="H53" s="3">
        <v>6.5757339865856371E-2</v>
      </c>
      <c r="I53" s="3">
        <v>0</v>
      </c>
      <c r="J53" s="3">
        <v>0.19804121874232766</v>
      </c>
      <c r="K53" s="3">
        <v>0.32687946058343986</v>
      </c>
      <c r="L53" s="3">
        <v>1.8560193106334395E-3</v>
      </c>
      <c r="M53" s="3"/>
      <c r="N53" s="3"/>
      <c r="O53" s="3">
        <v>1.8560193106334395E-3</v>
      </c>
      <c r="P53" s="3">
        <v>2.0552722171471423E-2</v>
      </c>
      <c r="Q53" s="3">
        <v>-1.8696702860837983E-2</v>
      </c>
      <c r="R53" s="3">
        <v>1.8560193106334395E-3</v>
      </c>
      <c r="S53" s="3"/>
      <c r="T53" s="3"/>
      <c r="U53" s="3">
        <v>0.18934600962180004</v>
      </c>
      <c r="V53" s="3">
        <v>6.9326912863364454E-2</v>
      </c>
      <c r="W53" s="3">
        <v>1.4358114231716401E-2</v>
      </c>
      <c r="X53" s="5">
        <v>66.08054499212102</v>
      </c>
      <c r="Y53" s="3">
        <v>6.504641274329899E-2</v>
      </c>
      <c r="Z53" s="3">
        <v>0.59067789660103454</v>
      </c>
      <c r="AA53" s="3">
        <v>0.69643086157315304</v>
      </c>
    </row>
    <row r="54" spans="1:27" x14ac:dyDescent="0.3">
      <c r="A54" s="1">
        <v>2011</v>
      </c>
      <c r="B54" s="5">
        <v>1.8533164014966363</v>
      </c>
      <c r="C54" s="5">
        <v>2.0099339921051662</v>
      </c>
      <c r="D54" s="3">
        <v>8.5999999999999854E-2</v>
      </c>
      <c r="E54" s="3">
        <v>9.0403634464931333E-3</v>
      </c>
      <c r="F54" s="3">
        <v>9.0403634464931333E-3</v>
      </c>
      <c r="G54" s="3">
        <v>-1.922728679600039E-2</v>
      </c>
      <c r="H54" s="3">
        <v>8.0053431283301904E-2</v>
      </c>
      <c r="I54" s="3">
        <v>0</v>
      </c>
      <c r="J54" s="3">
        <v>0.22336783391352646</v>
      </c>
      <c r="K54" s="3">
        <v>0.27949284282671089</v>
      </c>
      <c r="L54" s="3">
        <v>5.0053596354490928E-2</v>
      </c>
      <c r="M54" s="3"/>
      <c r="N54" s="3"/>
      <c r="O54" s="3">
        <v>5.0053596354490928E-2</v>
      </c>
      <c r="P54" s="3">
        <v>3.2018667776905943E-2</v>
      </c>
      <c r="Q54" s="3">
        <v>1.8034928577584985E-2</v>
      </c>
      <c r="R54" s="3">
        <v>5.0053596354490928E-2</v>
      </c>
      <c r="S54" s="3"/>
      <c r="T54" s="3"/>
      <c r="U54" s="3">
        <v>0.22208750035950031</v>
      </c>
      <c r="V54" s="3">
        <v>8.5999999999999854E-2</v>
      </c>
      <c r="W54" s="3">
        <v>-8.2210743506250239E-4</v>
      </c>
      <c r="X54" s="5">
        <v>62.598704290301697</v>
      </c>
      <c r="Y54" s="3">
        <v>6.3378828287489669E-2</v>
      </c>
      <c r="Z54" s="3">
        <v>0.58291410802353927</v>
      </c>
      <c r="AA54" s="3">
        <v>0.69391158655705476</v>
      </c>
    </row>
    <row r="55" spans="1:27" x14ac:dyDescent="0.3">
      <c r="A55" s="1">
        <v>2012</v>
      </c>
      <c r="B55" s="5">
        <v>1.8840399792734122</v>
      </c>
      <c r="C55" s="5">
        <v>2.029736619401346</v>
      </c>
      <c r="D55" s="3">
        <v>7.4769797421731177E-2</v>
      </c>
      <c r="E55" s="3">
        <v>2.6929947545133788E-2</v>
      </c>
      <c r="F55" s="3">
        <v>2.6929947545133788E-2</v>
      </c>
      <c r="G55" s="3">
        <v>1.6042522806401216E-3</v>
      </c>
      <c r="H55" s="3">
        <v>8.8151725118988944E-2</v>
      </c>
      <c r="I55" s="3">
        <v>0</v>
      </c>
      <c r="J55" s="3">
        <v>0.24340251828972756</v>
      </c>
      <c r="K55" s="3">
        <v>0.24565410881790839</v>
      </c>
      <c r="L55" s="3">
        <v>2.9993544144245817E-2</v>
      </c>
      <c r="M55" s="3"/>
      <c r="N55" s="3"/>
      <c r="O55" s="3">
        <v>2.9993544144245817E-2</v>
      </c>
      <c r="P55" s="3">
        <v>3.548509833408748E-2</v>
      </c>
      <c r="Q55" s="3">
        <v>-5.4915541898416624E-3</v>
      </c>
      <c r="R55" s="3">
        <v>2.9993544144245817E-2</v>
      </c>
      <c r="S55" s="3"/>
      <c r="T55" s="3"/>
      <c r="U55" s="3">
        <v>0.25223355389908531</v>
      </c>
      <c r="V55" s="3">
        <v>7.4769797421731177E-2</v>
      </c>
      <c r="W55" s="3">
        <v>-3.3326520465420617E-2</v>
      </c>
      <c r="X55" s="5">
        <v>57.28300490595619</v>
      </c>
      <c r="Y55" s="3">
        <v>6.3630749385184107E-2</v>
      </c>
      <c r="Z55" s="3">
        <v>0.57720835222662481</v>
      </c>
      <c r="AA55" s="3">
        <v>0.70661633195705453</v>
      </c>
    </row>
    <row r="56" spans="1:27" x14ac:dyDescent="0.3">
      <c r="A56" s="1">
        <v>2013</v>
      </c>
      <c r="B56" s="5">
        <v>1.9253845536596401</v>
      </c>
      <c r="C56" s="5">
        <v>2.0495392466975257</v>
      </c>
      <c r="D56" s="3">
        <v>8.5246744345442105E-2</v>
      </c>
      <c r="E56" s="3">
        <v>2.3225182668680136E-2</v>
      </c>
      <c r="F56" s="3">
        <v>2.3225182668680136E-2</v>
      </c>
      <c r="G56" s="3">
        <v>-3.8688943649661579E-3</v>
      </c>
      <c r="H56" s="3">
        <v>0.11290297630979355</v>
      </c>
      <c r="I56" s="3">
        <v>0</v>
      </c>
      <c r="J56" s="3">
        <v>0.24646790963782317</v>
      </c>
      <c r="K56" s="3">
        <v>0.24075751527732647</v>
      </c>
      <c r="L56" s="3">
        <v>2.9886902964063246E-2</v>
      </c>
      <c r="M56" s="3"/>
      <c r="N56" s="3"/>
      <c r="O56" s="3">
        <v>2.9886902964063246E-2</v>
      </c>
      <c r="P56" s="3">
        <v>2.6424092217855587E-2</v>
      </c>
      <c r="Q56" s="3">
        <v>3.4628107462076584E-3</v>
      </c>
      <c r="R56" s="3">
        <v>2.9886902964063246E-2</v>
      </c>
      <c r="S56" s="3"/>
      <c r="T56" s="3"/>
      <c r="U56" s="3">
        <v>0.29533518902511419</v>
      </c>
      <c r="V56" s="3">
        <v>8.5246744345442105E-2</v>
      </c>
      <c r="W56" s="3">
        <v>0.10663769411969981</v>
      </c>
      <c r="X56" s="5">
        <v>59.28928699341779</v>
      </c>
      <c r="Y56" s="3">
        <v>5.8652384983773016E-2</v>
      </c>
      <c r="Z56" s="3">
        <v>0.60012839941195639</v>
      </c>
      <c r="AA56" s="3">
        <v>0.71451821420799366</v>
      </c>
    </row>
    <row r="57" spans="1:27" x14ac:dyDescent="0.3">
      <c r="A57" s="1">
        <v>2014</v>
      </c>
      <c r="B57" s="5">
        <v>1.9533327254210118</v>
      </c>
      <c r="C57" s="5">
        <v>2.0693418739937055</v>
      </c>
      <c r="D57" s="3">
        <v>8.2576774295413324E-2</v>
      </c>
      <c r="E57" s="3">
        <v>3.4641833864456045E-2</v>
      </c>
      <c r="F57" s="3">
        <v>3.4641833864456045E-2</v>
      </c>
      <c r="G57" s="3">
        <v>6.1739302040400177E-3</v>
      </c>
      <c r="H57" s="3">
        <v>0.1215886134300357</v>
      </c>
      <c r="I57" s="3">
        <v>1.9503092164134428E-2</v>
      </c>
      <c r="J57" s="3">
        <v>0.19929528822419204</v>
      </c>
      <c r="K57" s="3">
        <v>0.26704759418815854</v>
      </c>
      <c r="L57" s="3">
        <v>-1.0595012715038489E-3</v>
      </c>
      <c r="M57" s="3"/>
      <c r="N57" s="3"/>
      <c r="O57" s="3">
        <v>-1.0595012715038489E-3</v>
      </c>
      <c r="P57" s="3">
        <v>-5.710360536821558E-3</v>
      </c>
      <c r="Q57" s="3">
        <v>4.650859265317709E-3</v>
      </c>
      <c r="R57" s="3">
        <v>-1.0595012715038489E-3</v>
      </c>
      <c r="S57" s="3"/>
      <c r="T57" s="3"/>
      <c r="U57" s="3">
        <v>0.3180643719093933</v>
      </c>
      <c r="V57" s="3">
        <v>8.2576774295413324E-2</v>
      </c>
      <c r="W57" s="3">
        <v>0.12844637925385016</v>
      </c>
      <c r="X57" s="5">
        <v>62.268942955356501</v>
      </c>
      <c r="Y57" s="3">
        <v>5.3893416971082804E-2</v>
      </c>
      <c r="Z57" s="3">
        <v>0.6074345803538429</v>
      </c>
      <c r="AA57" s="3">
        <v>0.69596234356103437</v>
      </c>
    </row>
    <row r="58" spans="1:27" x14ac:dyDescent="0.3">
      <c r="A58" s="1">
        <v>2015</v>
      </c>
      <c r="B58" s="5">
        <v>1.9531714636875925</v>
      </c>
      <c r="C58" s="5">
        <v>2.0891445012898853</v>
      </c>
      <c r="D58" s="3">
        <v>9.4363013199153967E-2</v>
      </c>
      <c r="E58" s="3">
        <v>3.5761383842168544E-2</v>
      </c>
      <c r="F58" s="3">
        <v>3.5761383842168544E-2</v>
      </c>
      <c r="G58" s="3">
        <v>1.7727646144628776E-4</v>
      </c>
      <c r="H58" s="3">
        <v>0.10194248918510691</v>
      </c>
      <c r="I58" s="3">
        <v>1.9032578981258649E-2</v>
      </c>
      <c r="J58" s="3">
        <v>0.17442242725666479</v>
      </c>
      <c r="K58" s="3">
        <v>0.34682140079295481</v>
      </c>
      <c r="L58" s="3">
        <v>2.5326552562245524E-3</v>
      </c>
      <c r="M58" s="3"/>
      <c r="N58" s="3"/>
      <c r="O58" s="3">
        <v>2.5326552562245524E-3</v>
      </c>
      <c r="P58" s="3">
        <v>-4.3991706511850588E-2</v>
      </c>
      <c r="Q58" s="3">
        <v>4.6524361768075138E-2</v>
      </c>
      <c r="R58" s="3">
        <v>2.5326552562245524E-3</v>
      </c>
      <c r="S58" s="3"/>
      <c r="T58" s="3"/>
      <c r="U58" s="3">
        <v>0.31980490153228025</v>
      </c>
      <c r="V58" s="3">
        <v>9.4363013199153967E-2</v>
      </c>
      <c r="W58" s="3">
        <v>0.23532188832723966</v>
      </c>
      <c r="X58" s="5">
        <v>70.80223823719065</v>
      </c>
      <c r="Y58" s="3">
        <v>5.2152922284679853E-2</v>
      </c>
      <c r="Z58" s="3">
        <v>0.64221889621598516</v>
      </c>
      <c r="AA58" s="3">
        <v>0.7238116663589641</v>
      </c>
    </row>
    <row r="59" spans="1:27" x14ac:dyDescent="0.3">
      <c r="A59" s="1">
        <v>2016</v>
      </c>
      <c r="B59" s="5">
        <v>1.9661374326158949</v>
      </c>
      <c r="C59" s="5">
        <v>2.108947128586065</v>
      </c>
      <c r="D59" s="3">
        <v>8.1028853201839057E-2</v>
      </c>
      <c r="E59" s="3">
        <v>3.8473063564386942E-2</v>
      </c>
      <c r="F59" s="3">
        <v>3.8473063564386942E-2</v>
      </c>
      <c r="G59" s="3">
        <v>5.4476602634920181E-3</v>
      </c>
      <c r="H59" s="3">
        <v>0.1038681460911058</v>
      </c>
      <c r="I59" s="3">
        <v>1.8572938447008761E-2</v>
      </c>
      <c r="J59" s="3">
        <v>0.16155646039846039</v>
      </c>
      <c r="K59" s="3">
        <v>0.32116170306028502</v>
      </c>
      <c r="L59" s="3">
        <v>1.3080487220934525E-3</v>
      </c>
      <c r="M59" s="3"/>
      <c r="N59" s="3"/>
      <c r="O59" s="3">
        <v>1.3080487220934525E-3</v>
      </c>
      <c r="P59" s="3">
        <v>-8.2343661240374573E-3</v>
      </c>
      <c r="Q59" s="3">
        <v>9.5424148461309092E-3</v>
      </c>
      <c r="R59" s="3">
        <v>1.3080487220934525E-3</v>
      </c>
      <c r="S59" s="3"/>
      <c r="T59" s="3"/>
      <c r="U59" s="3">
        <v>0.24445685142057308</v>
      </c>
      <c r="V59" s="3">
        <v>8.1028853201839057E-2</v>
      </c>
      <c r="W59" s="3">
        <v>-3.1657871501134416E-2</v>
      </c>
      <c r="X59" s="5">
        <v>64.737557369798139</v>
      </c>
      <c r="Y59" s="3">
        <v>5.1749330050705283E-2</v>
      </c>
      <c r="Z59" s="3">
        <v>0.60515924801474508</v>
      </c>
      <c r="AA59" s="3">
        <v>0.71788028109730218</v>
      </c>
    </row>
    <row r="60" spans="1:27" x14ac:dyDescent="0.3">
      <c r="A60" s="1">
        <v>2017</v>
      </c>
      <c r="B60" s="5">
        <v>1.9886338950069753</v>
      </c>
      <c r="C60" s="5">
        <v>2.1287497558822448</v>
      </c>
      <c r="D60" s="3">
        <v>6.5524255686371324E-2</v>
      </c>
      <c r="E60" s="3">
        <v>3.4979784765807355E-2</v>
      </c>
      <c r="F60" s="3">
        <v>3.4979784765807355E-2</v>
      </c>
      <c r="G60" s="3">
        <v>2.1052958800535254E-3</v>
      </c>
      <c r="H60" s="3">
        <v>0.15923257784941092</v>
      </c>
      <c r="I60" s="3">
        <v>1.9145159376495455E-2</v>
      </c>
      <c r="J60" s="3">
        <v>0.2059570300831684</v>
      </c>
      <c r="K60" s="3">
        <v>0.27496838476382085</v>
      </c>
      <c r="L60" s="3">
        <v>6.8075573214457077E-2</v>
      </c>
      <c r="M60" s="3"/>
      <c r="N60" s="3"/>
      <c r="O60" s="3">
        <v>6.8075573214457077E-2</v>
      </c>
      <c r="P60" s="3">
        <v>5.4830100203152085E-2</v>
      </c>
      <c r="Q60" s="3">
        <v>1.3245473011304992E-2</v>
      </c>
      <c r="R60" s="3">
        <v>6.8075573214457077E-2</v>
      </c>
      <c r="S60" s="3"/>
      <c r="T60" s="3"/>
      <c r="U60" s="3">
        <v>0.27164784282895216</v>
      </c>
      <c r="V60" s="3">
        <v>6.5524255686371324E-2</v>
      </c>
      <c r="W60" s="3">
        <v>1.4846701775017568E-3</v>
      </c>
      <c r="X60" s="5">
        <v>62.130042123493681</v>
      </c>
      <c r="Y60" s="3">
        <v>5.161187463730809E-2</v>
      </c>
      <c r="Z60" s="3">
        <v>0.65930315207289558</v>
      </c>
      <c r="AA60" s="3">
        <v>0.77140167364177714</v>
      </c>
    </row>
  </sheetData>
  <mergeCells count="10">
    <mergeCell ref="S1:T1"/>
    <mergeCell ref="V1:W1"/>
    <mergeCell ref="A1:A2"/>
    <mergeCell ref="Z1:AA1"/>
    <mergeCell ref="B1:C1"/>
    <mergeCell ref="F1:G1"/>
    <mergeCell ref="H1:K1"/>
    <mergeCell ref="M1:N1"/>
    <mergeCell ref="O1:P1"/>
    <mergeCell ref="Q1:R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abSelected="1" workbookViewId="0"/>
  </sheetViews>
  <sheetFormatPr defaultColWidth="9" defaultRowHeight="15.6" x14ac:dyDescent="0.3"/>
  <sheetData>
    <row r="1" spans="1:3" x14ac:dyDescent="0.3">
      <c r="A1" t="s">
        <v>65</v>
      </c>
      <c r="B1" t="s">
        <v>66</v>
      </c>
    </row>
    <row r="3" spans="1:3" x14ac:dyDescent="0.3">
      <c r="B3" s="15" t="s">
        <v>67</v>
      </c>
      <c r="C3" s="15" t="s">
        <v>68</v>
      </c>
    </row>
    <row r="4" spans="1:3" x14ac:dyDescent="0.3">
      <c r="A4" t="s">
        <v>69</v>
      </c>
      <c r="B4" s="15">
        <f>+Annual!B3</f>
        <v>1</v>
      </c>
      <c r="C4" s="15">
        <f>+Annual!C3</f>
        <v>1</v>
      </c>
    </row>
    <row r="5" spans="1:3" x14ac:dyDescent="0.3">
      <c r="A5" t="s">
        <v>70</v>
      </c>
      <c r="B5" s="15">
        <f>+Annual!B4</f>
        <v>1.0137325501377372</v>
      </c>
      <c r="C5" s="15">
        <f>+Annual!C4</f>
        <v>1.0198026272961798</v>
      </c>
    </row>
    <row r="6" spans="1:3" x14ac:dyDescent="0.3">
      <c r="A6" t="s">
        <v>71</v>
      </c>
      <c r="B6" s="15">
        <f>+Annual!B5</f>
        <v>0.97642774154336287</v>
      </c>
      <c r="C6" s="15">
        <f>+Annual!C5</f>
        <v>1.0396052545923595</v>
      </c>
    </row>
    <row r="7" spans="1:3" x14ac:dyDescent="0.3">
      <c r="A7" t="s">
        <v>72</v>
      </c>
      <c r="B7" s="15">
        <f>+Annual!B6</f>
        <v>0.97249261319471536</v>
      </c>
      <c r="C7" s="15">
        <f>+Annual!C6</f>
        <v>1.0594078818885393</v>
      </c>
    </row>
    <row r="8" spans="1:3" x14ac:dyDescent="0.3">
      <c r="A8" t="s">
        <v>73</v>
      </c>
      <c r="B8" s="15">
        <f>+Annual!B7</f>
        <v>0.98118117716856013</v>
      </c>
      <c r="C8" s="15">
        <f>+Annual!C7</f>
        <v>1.0792105091847191</v>
      </c>
    </row>
    <row r="9" spans="1:3" x14ac:dyDescent="0.3">
      <c r="A9" t="s">
        <v>74</v>
      </c>
      <c r="B9" s="15">
        <f>+Annual!B8</f>
        <v>0.98248132212640371</v>
      </c>
      <c r="C9" s="15">
        <f>+Annual!C8</f>
        <v>1.0990131364808988</v>
      </c>
    </row>
    <row r="10" spans="1:3" x14ac:dyDescent="0.3">
      <c r="A10" t="s">
        <v>75</v>
      </c>
      <c r="B10" s="15">
        <f>+Annual!B9</f>
        <v>1.0054154822415509</v>
      </c>
      <c r="C10" s="15">
        <f>+Annual!C9</f>
        <v>1.1188157637770786</v>
      </c>
    </row>
    <row r="11" spans="1:3" x14ac:dyDescent="0.3">
      <c r="A11" t="s">
        <v>76</v>
      </c>
      <c r="B11" s="15">
        <f>+Annual!B10</f>
        <v>0.95387159070429739</v>
      </c>
      <c r="C11" s="15">
        <f>+Annual!C10</f>
        <v>1.1386183910732584</v>
      </c>
    </row>
    <row r="12" spans="1:3" x14ac:dyDescent="0.3">
      <c r="A12" t="s">
        <v>77</v>
      </c>
      <c r="B12" s="15">
        <f>+Annual!B11</f>
        <v>0.96088475606355495</v>
      </c>
      <c r="C12" s="15">
        <f>+Annual!C11</f>
        <v>1.1584210183694381</v>
      </c>
    </row>
    <row r="13" spans="1:3" x14ac:dyDescent="0.3">
      <c r="A13" t="s">
        <v>78</v>
      </c>
      <c r="B13" s="15">
        <f>+Annual!B12</f>
        <v>1.0122885849357228</v>
      </c>
      <c r="C13" s="15">
        <f>+Annual!C12</f>
        <v>1.1782236456656179</v>
      </c>
    </row>
    <row r="14" spans="1:3" x14ac:dyDescent="0.3">
      <c r="A14" t="s">
        <v>79</v>
      </c>
      <c r="B14" s="15">
        <f>+Annual!B13</f>
        <v>1.0524776552134245</v>
      </c>
      <c r="C14" s="15">
        <f>+Annual!C13</f>
        <v>1.1980262729617976</v>
      </c>
    </row>
    <row r="15" spans="1:3" x14ac:dyDescent="0.3">
      <c r="A15" t="s">
        <v>80</v>
      </c>
      <c r="B15" s="15">
        <f>+Annual!B14</f>
        <v>1.039483216304669</v>
      </c>
      <c r="C15" s="15">
        <f>+Annual!C14</f>
        <v>1.2178289002579774</v>
      </c>
    </row>
    <row r="16" spans="1:3" x14ac:dyDescent="0.3">
      <c r="A16" t="s">
        <v>81</v>
      </c>
      <c r="B16" s="15">
        <f>+Annual!B15</f>
        <v>1.0030805027234351</v>
      </c>
      <c r="C16" s="15">
        <f>+Annual!C15</f>
        <v>1.2376315275541572</v>
      </c>
    </row>
    <row r="17" spans="1:3" x14ac:dyDescent="0.3">
      <c r="A17" t="s">
        <v>82</v>
      </c>
      <c r="B17" s="15">
        <f>+Annual!B16</f>
        <v>1.0356686978827021</v>
      </c>
      <c r="C17" s="15">
        <f>+Annual!C16</f>
        <v>1.2574341548503369</v>
      </c>
    </row>
    <row r="18" spans="1:3" x14ac:dyDescent="0.3">
      <c r="A18" t="s">
        <v>83</v>
      </c>
      <c r="B18" s="15">
        <f>+Annual!B17</f>
        <v>1.0685650902782129</v>
      </c>
      <c r="C18" s="15">
        <f>+Annual!C17</f>
        <v>1.2772367821465167</v>
      </c>
    </row>
    <row r="19" spans="1:3" x14ac:dyDescent="0.3">
      <c r="A19" t="s">
        <v>84</v>
      </c>
      <c r="B19" s="15">
        <f>+Annual!B18</f>
        <v>1.1127502616900617</v>
      </c>
      <c r="C19" s="15">
        <f>+Annual!C18</f>
        <v>1.2970394094426965</v>
      </c>
    </row>
    <row r="20" spans="1:3" x14ac:dyDescent="0.3">
      <c r="A20" t="s">
        <v>85</v>
      </c>
      <c r="B20" s="15">
        <f>+Annual!B19</f>
        <v>1.1480343653659926</v>
      </c>
      <c r="C20" s="15">
        <f>+Annual!C19</f>
        <v>1.3168420367388762</v>
      </c>
    </row>
    <row r="21" spans="1:3" x14ac:dyDescent="0.3">
      <c r="A21" t="s">
        <v>86</v>
      </c>
      <c r="B21" s="15">
        <f>+Annual!B20</f>
        <v>1.1601811995041071</v>
      </c>
      <c r="C21" s="15">
        <f>+Annual!C20</f>
        <v>1.336644664035056</v>
      </c>
    </row>
    <row r="22" spans="1:3" x14ac:dyDescent="0.3">
      <c r="A22" t="s">
        <v>87</v>
      </c>
      <c r="B22" s="15">
        <f>+Annual!B21</f>
        <v>1.2145877994616807</v>
      </c>
      <c r="C22" s="15">
        <f>+Annual!C21</f>
        <v>1.3564472913312358</v>
      </c>
    </row>
    <row r="23" spans="1:3" x14ac:dyDescent="0.3">
      <c r="A23" t="s">
        <v>88</v>
      </c>
      <c r="B23" s="15">
        <f>+Annual!B22</f>
        <v>1.2685147863032213</v>
      </c>
      <c r="C23" s="15">
        <f>+Annual!C22</f>
        <v>1.3762499186274155</v>
      </c>
    </row>
    <row r="24" spans="1:3" x14ac:dyDescent="0.3">
      <c r="A24" t="s">
        <v>89</v>
      </c>
      <c r="B24" s="15">
        <f>+Annual!B23</f>
        <v>1.3208400792558113</v>
      </c>
      <c r="C24" s="15">
        <f>+Annual!C23</f>
        <v>1.3960525459235953</v>
      </c>
    </row>
    <row r="25" spans="1:3" x14ac:dyDescent="0.3">
      <c r="A25" t="s">
        <v>90</v>
      </c>
      <c r="B25" s="15">
        <f>+Annual!B24</f>
        <v>1.3332632349224323</v>
      </c>
      <c r="C25" s="15">
        <f>+Annual!C24</f>
        <v>1.4158551732197751</v>
      </c>
    </row>
    <row r="26" spans="1:3" x14ac:dyDescent="0.3">
      <c r="A26" t="s">
        <v>91</v>
      </c>
      <c r="B26" s="15">
        <f>+Annual!B25</f>
        <v>1.2282534918941366</v>
      </c>
      <c r="C26" s="15">
        <f>+Annual!C25</f>
        <v>1.4356578005159548</v>
      </c>
    </row>
    <row r="27" spans="1:3" x14ac:dyDescent="0.3">
      <c r="A27" t="s">
        <v>92</v>
      </c>
      <c r="B27" s="15">
        <f>+Annual!B26</f>
        <v>1.1615509452509993</v>
      </c>
      <c r="C27" s="15">
        <f>+Annual!C26</f>
        <v>1.4554604278121346</v>
      </c>
    </row>
    <row r="28" spans="1:3" x14ac:dyDescent="0.3">
      <c r="A28" t="s">
        <v>93</v>
      </c>
      <c r="B28" s="15">
        <f>+Annual!B27</f>
        <v>1.1441757643351664</v>
      </c>
      <c r="C28" s="15">
        <f>+Annual!C27</f>
        <v>1.4752630551083143</v>
      </c>
    </row>
    <row r="29" spans="1:3" x14ac:dyDescent="0.3">
      <c r="A29" t="s">
        <v>94</v>
      </c>
      <c r="B29" s="15">
        <f>+Annual!B28</f>
        <v>1.1524294319943973</v>
      </c>
      <c r="C29" s="15">
        <f>+Annual!C28</f>
        <v>1.4950656824044941</v>
      </c>
    </row>
    <row r="30" spans="1:3" x14ac:dyDescent="0.3">
      <c r="A30" t="s">
        <v>95</v>
      </c>
      <c r="B30" s="15">
        <f>+Annual!B29</f>
        <v>1.2317443078826038</v>
      </c>
      <c r="C30" s="15">
        <f>+Annual!C29</f>
        <v>1.5148683097006739</v>
      </c>
    </row>
    <row r="31" spans="1:3" x14ac:dyDescent="0.3">
      <c r="A31" t="s">
        <v>96</v>
      </c>
      <c r="B31" s="15">
        <f>+Annual!B30</f>
        <v>1.3024811100675997</v>
      </c>
      <c r="C31" s="15">
        <f>+Annual!C30</f>
        <v>1.5346709369968536</v>
      </c>
    </row>
    <row r="32" spans="1:3" x14ac:dyDescent="0.3">
      <c r="A32" t="s">
        <v>97</v>
      </c>
      <c r="B32" s="15">
        <f>+Annual!B31</f>
        <v>1.2964943679402605</v>
      </c>
      <c r="C32" s="15">
        <f>+Annual!C31</f>
        <v>1.5544735642930334</v>
      </c>
    </row>
    <row r="33" spans="1:3" x14ac:dyDescent="0.3">
      <c r="A33" t="s">
        <v>98</v>
      </c>
      <c r="B33" s="15">
        <f>+Annual!B32</f>
        <v>1.3019327129503004</v>
      </c>
      <c r="C33" s="15">
        <f>+Annual!C32</f>
        <v>1.5742761915892132</v>
      </c>
    </row>
    <row r="34" spans="1:3" x14ac:dyDescent="0.3">
      <c r="A34" t="s">
        <v>99</v>
      </c>
      <c r="B34" s="15">
        <f>+Annual!B33</f>
        <v>1.2993921287689183</v>
      </c>
      <c r="C34" s="15">
        <f>+Annual!C33</f>
        <v>1.5940788188853929</v>
      </c>
    </row>
    <row r="35" spans="1:3" x14ac:dyDescent="0.3">
      <c r="A35" t="s">
        <v>100</v>
      </c>
      <c r="B35" s="15">
        <f>+Annual!B34</f>
        <v>1.3283675923414648</v>
      </c>
      <c r="C35" s="15">
        <f>+Annual!C34</f>
        <v>1.6138814461815727</v>
      </c>
    </row>
    <row r="36" spans="1:3" x14ac:dyDescent="0.3">
      <c r="A36" t="s">
        <v>101</v>
      </c>
      <c r="B36" s="15">
        <f>+Annual!B35</f>
        <v>1.398608156047267</v>
      </c>
      <c r="C36" s="15">
        <f>+Annual!C35</f>
        <v>1.6336840734777525</v>
      </c>
    </row>
    <row r="37" spans="1:3" x14ac:dyDescent="0.3">
      <c r="A37" t="s">
        <v>102</v>
      </c>
      <c r="B37" s="15">
        <f>+Annual!B36</f>
        <v>1.4191041240607074</v>
      </c>
      <c r="C37" s="15">
        <f>+Annual!C36</f>
        <v>1.6534867007739322</v>
      </c>
    </row>
    <row r="38" spans="1:3" x14ac:dyDescent="0.3">
      <c r="A38" t="s">
        <v>103</v>
      </c>
      <c r="B38" s="15">
        <f>+Annual!B37</f>
        <v>1.4836888670044903</v>
      </c>
      <c r="C38" s="15">
        <f>+Annual!C37</f>
        <v>1.673289328070112</v>
      </c>
    </row>
    <row r="39" spans="1:3" x14ac:dyDescent="0.3">
      <c r="A39" t="s">
        <v>104</v>
      </c>
      <c r="B39" s="15">
        <f>+Annual!B38</f>
        <v>1.4631256338731902</v>
      </c>
      <c r="C39" s="15">
        <f>+Annual!C38</f>
        <v>1.6930919553662918</v>
      </c>
    </row>
    <row r="40" spans="1:3" x14ac:dyDescent="0.3">
      <c r="A40" t="s">
        <v>105</v>
      </c>
      <c r="B40" s="15">
        <f>+Annual!B39</f>
        <v>1.5019726557293556</v>
      </c>
      <c r="C40" s="15">
        <f>+Annual!C39</f>
        <v>1.7128945826624715</v>
      </c>
    </row>
    <row r="41" spans="1:3" x14ac:dyDescent="0.3">
      <c r="A41" t="s">
        <v>106</v>
      </c>
      <c r="B41" s="15">
        <f>+Annual!B40</f>
        <v>1.5448604922492493</v>
      </c>
      <c r="C41" s="15">
        <f>+Annual!C40</f>
        <v>1.7326972099586513</v>
      </c>
    </row>
    <row r="42" spans="1:3" x14ac:dyDescent="0.3">
      <c r="A42" t="s">
        <v>107</v>
      </c>
      <c r="B42" s="15">
        <f>+Annual!B41</f>
        <v>1.5831014319747645</v>
      </c>
      <c r="C42" s="15">
        <f>+Annual!C41</f>
        <v>1.752499837254831</v>
      </c>
    </row>
    <row r="43" spans="1:3" x14ac:dyDescent="0.3">
      <c r="A43" t="s">
        <v>108</v>
      </c>
      <c r="B43" s="15">
        <f>+Annual!B42</f>
        <v>1.5585462294944961</v>
      </c>
      <c r="C43" s="15">
        <f>+Annual!C42</f>
        <v>1.7723024645510108</v>
      </c>
    </row>
    <row r="44" spans="1:3" x14ac:dyDescent="0.3">
      <c r="A44" t="s">
        <v>109</v>
      </c>
      <c r="B44" s="15">
        <f>+Annual!B43</f>
        <v>1.5351909445071126</v>
      </c>
      <c r="C44" s="15">
        <f>+Annual!C43</f>
        <v>1.7921050918471906</v>
      </c>
    </row>
    <row r="45" spans="1:3" x14ac:dyDescent="0.3">
      <c r="A45" t="s">
        <v>110</v>
      </c>
      <c r="B45" s="15">
        <f>+Annual!B44</f>
        <v>1.4948870673911863</v>
      </c>
      <c r="C45" s="15">
        <f>+Annual!C44</f>
        <v>1.8119077191433703</v>
      </c>
    </row>
    <row r="46" spans="1:3" x14ac:dyDescent="0.3">
      <c r="A46" t="s">
        <v>111</v>
      </c>
      <c r="B46" s="15">
        <f>+Annual!B45</f>
        <v>1.4141008080619475</v>
      </c>
      <c r="C46" s="15">
        <f>+Annual!C45</f>
        <v>1.8317103464395501</v>
      </c>
    </row>
    <row r="47" spans="1:3" x14ac:dyDescent="0.3">
      <c r="A47" t="s">
        <v>112</v>
      </c>
      <c r="B47" s="15">
        <f>+Annual!B46</f>
        <v>1.4242389471720198</v>
      </c>
      <c r="C47" s="15">
        <f>+Annual!C46</f>
        <v>1.8515129737357299</v>
      </c>
    </row>
    <row r="48" spans="1:3" x14ac:dyDescent="0.3">
      <c r="A48" t="s">
        <v>113</v>
      </c>
      <c r="B48" s="15">
        <f>+Annual!B47</f>
        <v>1.4739223167712527</v>
      </c>
      <c r="C48" s="15">
        <f>+Annual!C47</f>
        <v>1.8713156010319096</v>
      </c>
    </row>
    <row r="49" spans="1:3" x14ac:dyDescent="0.3">
      <c r="A49" t="s">
        <v>114</v>
      </c>
      <c r="B49" s="15">
        <f>+Annual!B48</f>
        <v>1.545276401080514</v>
      </c>
      <c r="C49" s="15">
        <f>+Annual!C48</f>
        <v>1.8911182283280894</v>
      </c>
    </row>
    <row r="50" spans="1:3" x14ac:dyDescent="0.3">
      <c r="A50" t="s">
        <v>115</v>
      </c>
      <c r="B50" s="15">
        <f>+Annual!B49</f>
        <v>1.5828032090419288</v>
      </c>
      <c r="C50" s="15">
        <f>+Annual!C49</f>
        <v>1.9109208556242692</v>
      </c>
    </row>
    <row r="51" spans="1:3" x14ac:dyDescent="0.3">
      <c r="A51" t="s">
        <v>116</v>
      </c>
      <c r="B51" s="15">
        <f>+Annual!B50</f>
        <v>1.6433236327735621</v>
      </c>
      <c r="C51" s="15">
        <f>+Annual!C50</f>
        <v>1.9307234829204489</v>
      </c>
    </row>
    <row r="52" spans="1:3" x14ac:dyDescent="0.3">
      <c r="A52" t="s">
        <v>117</v>
      </c>
      <c r="B52" s="15">
        <f>+Annual!B51</f>
        <v>1.7095793558354053</v>
      </c>
      <c r="C52" s="15">
        <f>+Annual!C51</f>
        <v>1.9505261102166287</v>
      </c>
    </row>
    <row r="53" spans="1:3" x14ac:dyDescent="0.3">
      <c r="A53" t="s">
        <v>118</v>
      </c>
      <c r="B53" s="15">
        <f>+Annual!B52</f>
        <v>1.7380202254848029</v>
      </c>
      <c r="C53" s="15">
        <f>+Annual!C52</f>
        <v>1.9703287375128067</v>
      </c>
    </row>
    <row r="54" spans="1:3" x14ac:dyDescent="0.3">
      <c r="A54" t="s">
        <v>119</v>
      </c>
      <c r="B54" s="15">
        <f>+Annual!B53</f>
        <v>1.807660734240585</v>
      </c>
      <c r="C54" s="15">
        <f>+Annual!C53</f>
        <v>1.9901313648089864</v>
      </c>
    </row>
    <row r="55" spans="1:3" x14ac:dyDescent="0.3">
      <c r="A55" t="s">
        <v>120</v>
      </c>
      <c r="B55" s="15">
        <f>+Annual!B54</f>
        <v>1.8533164014966363</v>
      </c>
      <c r="C55" s="15">
        <f>+Annual!C54</f>
        <v>2.0099339921051662</v>
      </c>
    </row>
    <row r="56" spans="1:3" x14ac:dyDescent="0.3">
      <c r="A56" t="s">
        <v>121</v>
      </c>
      <c r="B56" s="15">
        <f>+Annual!B55</f>
        <v>1.8840399792734122</v>
      </c>
      <c r="C56" s="15">
        <f>+Annual!C55</f>
        <v>2.029736619401346</v>
      </c>
    </row>
    <row r="57" spans="1:3" x14ac:dyDescent="0.3">
      <c r="A57" t="s">
        <v>122</v>
      </c>
      <c r="B57" s="15">
        <f>+Annual!B56</f>
        <v>1.9253845536596401</v>
      </c>
      <c r="C57" s="15">
        <f>+Annual!C56</f>
        <v>2.0495392466975257</v>
      </c>
    </row>
    <row r="58" spans="1:3" x14ac:dyDescent="0.3">
      <c r="A58" t="s">
        <v>123</v>
      </c>
      <c r="B58" s="15">
        <f>+Annual!B57</f>
        <v>1.9533327254210118</v>
      </c>
      <c r="C58" s="15">
        <f>+Annual!C57</f>
        <v>2.0693418739937055</v>
      </c>
    </row>
    <row r="59" spans="1:3" x14ac:dyDescent="0.3">
      <c r="A59" t="s">
        <v>124</v>
      </c>
      <c r="B59" s="15">
        <f>+Annual!B58</f>
        <v>1.9531714636875925</v>
      </c>
      <c r="C59" s="15">
        <f>+Annual!C58</f>
        <v>2.0891445012898853</v>
      </c>
    </row>
    <row r="60" spans="1:3" x14ac:dyDescent="0.3">
      <c r="A60" t="s">
        <v>125</v>
      </c>
      <c r="B60" s="15">
        <f>+Annual!B59</f>
        <v>1.9661374326158949</v>
      </c>
      <c r="C60" s="15">
        <f>+Annual!C59</f>
        <v>2.108947128586065</v>
      </c>
    </row>
    <row r="61" spans="1:3" x14ac:dyDescent="0.3">
      <c r="A61" t="s">
        <v>126</v>
      </c>
      <c r="B61" s="15">
        <f>+Annual!B60</f>
        <v>1.9886338950069753</v>
      </c>
      <c r="C61" s="15">
        <f>+Annual!C60</f>
        <v>2.1287497558822448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65</v>
      </c>
      <c r="B1" t="s">
        <v>127</v>
      </c>
    </row>
    <row r="3" spans="1:3" x14ac:dyDescent="0.3">
      <c r="B3" s="15" t="s">
        <v>127</v>
      </c>
      <c r="C3" s="15"/>
    </row>
    <row r="4" spans="1:3" x14ac:dyDescent="0.3">
      <c r="A4" t="s">
        <v>69</v>
      </c>
      <c r="B4" s="15">
        <f>+Annual!D3*100</f>
        <v>36.294092647683819</v>
      </c>
      <c r="C4" s="15"/>
    </row>
    <row r="5" spans="1:3" x14ac:dyDescent="0.3">
      <c r="A5" t="s">
        <v>70</v>
      </c>
      <c r="B5" s="15">
        <f>+Annual!D4*100</f>
        <v>10.289990645463099</v>
      </c>
      <c r="C5" s="15"/>
    </row>
    <row r="6" spans="1:3" x14ac:dyDescent="0.3">
      <c r="A6" t="s">
        <v>71</v>
      </c>
      <c r="B6" s="15">
        <f>+Annual!D5*100</f>
        <v>11.195928753180628</v>
      </c>
      <c r="C6" s="15"/>
    </row>
    <row r="7" spans="1:3" x14ac:dyDescent="0.3">
      <c r="A7" t="s">
        <v>72</v>
      </c>
      <c r="B7" s="15">
        <f>+Annual!D6*100</f>
        <v>43.630816170861976</v>
      </c>
      <c r="C7" s="15"/>
    </row>
    <row r="8" spans="1:3" x14ac:dyDescent="0.3">
      <c r="A8" t="s">
        <v>73</v>
      </c>
      <c r="B8" s="15">
        <f>+Annual!D7*100</f>
        <v>35.422198619224623</v>
      </c>
      <c r="C8" s="15"/>
    </row>
    <row r="9" spans="1:3" x14ac:dyDescent="0.3">
      <c r="A9" t="s">
        <v>74</v>
      </c>
      <c r="B9" s="15">
        <f>+Annual!D8*100</f>
        <v>88.000000000000028</v>
      </c>
      <c r="C9" s="15"/>
    </row>
    <row r="10" spans="1:3" x14ac:dyDescent="0.3">
      <c r="A10" t="s">
        <v>75</v>
      </c>
      <c r="B10" s="15">
        <f>+Annual!D9*100</f>
        <v>49.381170908079582</v>
      </c>
      <c r="C10" s="15"/>
    </row>
    <row r="11" spans="1:3" x14ac:dyDescent="0.3">
      <c r="A11" t="s">
        <v>76</v>
      </c>
      <c r="B11" s="15">
        <f>+Annual!D10*100</f>
        <v>135.90113572891451</v>
      </c>
      <c r="C11" s="15"/>
    </row>
    <row r="12" spans="1:3" x14ac:dyDescent="0.3">
      <c r="A12" t="s">
        <v>77</v>
      </c>
      <c r="B12" s="15">
        <f>+Annual!D11*100</f>
        <v>66.322685029892796</v>
      </c>
      <c r="C12" s="15"/>
    </row>
    <row r="13" spans="1:3" x14ac:dyDescent="0.3">
      <c r="A13" t="s">
        <v>78</v>
      </c>
      <c r="B13" s="15">
        <f>+Annual!D12*100</f>
        <v>14.522979096970158</v>
      </c>
      <c r="C13" s="15"/>
    </row>
    <row r="14" spans="1:3" x14ac:dyDescent="0.3">
      <c r="A14" t="s">
        <v>79</v>
      </c>
      <c r="B14" s="15">
        <f>+Annual!D13*100</f>
        <v>20.926908096461403</v>
      </c>
      <c r="C14" s="15"/>
    </row>
    <row r="15" spans="1:3" x14ac:dyDescent="0.3">
      <c r="A15" t="s">
        <v>80</v>
      </c>
      <c r="B15" s="15">
        <f>+Annual!D14*100</f>
        <v>35.654200003426453</v>
      </c>
      <c r="C15" s="15"/>
    </row>
    <row r="16" spans="1:3" x14ac:dyDescent="0.3">
      <c r="A16" t="s">
        <v>81</v>
      </c>
      <c r="B16" s="15">
        <f>+Annual!D15*100</f>
        <v>94.706996716342573</v>
      </c>
      <c r="C16" s="15"/>
    </row>
    <row r="17" spans="1:3" x14ac:dyDescent="0.3">
      <c r="A17" t="s">
        <v>82</v>
      </c>
      <c r="B17" s="15">
        <f>+Annual!D16*100</f>
        <v>77.54501618353882</v>
      </c>
      <c r="C17" s="15"/>
    </row>
    <row r="18" spans="1:3" x14ac:dyDescent="0.3">
      <c r="A18" t="s">
        <v>83</v>
      </c>
      <c r="B18" s="15">
        <f>+Annual!D17*100</f>
        <v>107.19322990126936</v>
      </c>
      <c r="C18" s="15"/>
    </row>
    <row r="19" spans="1:3" x14ac:dyDescent="0.3">
      <c r="A19" t="s">
        <v>84</v>
      </c>
      <c r="B19" s="15">
        <f>+Annual!D18*100</f>
        <v>66.848196051735798</v>
      </c>
      <c r="C19" s="15"/>
    </row>
    <row r="20" spans="1:3" x14ac:dyDescent="0.3">
      <c r="A20" t="s">
        <v>85</v>
      </c>
      <c r="B20" s="15">
        <f>+Annual!D19*100</f>
        <v>39.96328029375762</v>
      </c>
      <c r="C20" s="15"/>
    </row>
    <row r="21" spans="1:3" x14ac:dyDescent="0.3">
      <c r="A21" t="s">
        <v>86</v>
      </c>
      <c r="B21" s="15">
        <f>+Annual!D20*100</f>
        <v>57.28027984258852</v>
      </c>
      <c r="C21" s="15"/>
    </row>
    <row r="22" spans="1:3" x14ac:dyDescent="0.3">
      <c r="A22" t="s">
        <v>87</v>
      </c>
      <c r="B22" s="15">
        <f>+Annual!D21*100</f>
        <v>46.010564359188201</v>
      </c>
      <c r="C22" s="15"/>
    </row>
    <row r="23" spans="1:3" x14ac:dyDescent="0.3">
      <c r="A23" t="s">
        <v>88</v>
      </c>
      <c r="B23" s="15">
        <f>+Annual!D22*100</f>
        <v>83.136582889058161</v>
      </c>
      <c r="C23" s="15"/>
    </row>
    <row r="24" spans="1:3" x14ac:dyDescent="0.3">
      <c r="A24" t="s">
        <v>89</v>
      </c>
      <c r="B24" s="15">
        <f>+Annual!D23*100</f>
        <v>42.821001559521754</v>
      </c>
      <c r="C24" s="15"/>
    </row>
    <row r="25" spans="1:3" x14ac:dyDescent="0.3">
      <c r="A25" t="s">
        <v>90</v>
      </c>
      <c r="B25" s="15">
        <f>+Annual!D24*100</f>
        <v>29.361092912086594</v>
      </c>
      <c r="C25" s="15"/>
    </row>
    <row r="26" spans="1:3" x14ac:dyDescent="0.3">
      <c r="A26" t="s">
        <v>91</v>
      </c>
      <c r="B26" s="15">
        <f>+Annual!D25*100</f>
        <v>20.532347920691784</v>
      </c>
      <c r="C26" s="15"/>
    </row>
    <row r="27" spans="1:3" x14ac:dyDescent="0.3">
      <c r="A27" t="s">
        <v>92</v>
      </c>
      <c r="B27" s="15">
        <f>+Annual!D26*100</f>
        <v>51.510341285774295</v>
      </c>
      <c r="C27" s="15"/>
    </row>
    <row r="28" spans="1:3" x14ac:dyDescent="0.3">
      <c r="A28" t="s">
        <v>93</v>
      </c>
      <c r="B28" s="15">
        <f>+Annual!D27*100</f>
        <v>66.12535436953037</v>
      </c>
      <c r="C28" s="15"/>
    </row>
    <row r="29" spans="1:3" x14ac:dyDescent="0.3">
      <c r="A29" t="s">
        <v>94</v>
      </c>
      <c r="B29" s="15">
        <f>+Annual!D28*100</f>
        <v>83.02881910308966</v>
      </c>
      <c r="C29" s="15"/>
    </row>
    <row r="30" spans="1:3" x14ac:dyDescent="0.3">
      <c r="A30" t="s">
        <v>95</v>
      </c>
      <c r="B30" s="15">
        <f>+Annual!D29*100</f>
        <v>70.650000000000034</v>
      </c>
      <c r="C30" s="15"/>
    </row>
    <row r="31" spans="1:3" x14ac:dyDescent="0.3">
      <c r="A31" t="s">
        <v>96</v>
      </c>
      <c r="B31" s="15">
        <f>+Annual!D30*100</f>
        <v>57.286844418400193</v>
      </c>
      <c r="C31" s="15"/>
    </row>
    <row r="32" spans="1:3" x14ac:dyDescent="0.3">
      <c r="A32" t="s">
        <v>97</v>
      </c>
      <c r="B32" s="15">
        <f>+Annual!D31*100</f>
        <v>69.006370850564466</v>
      </c>
      <c r="C32" s="15"/>
    </row>
    <row r="33" spans="1:3" x14ac:dyDescent="0.3">
      <c r="A33" t="s">
        <v>98</v>
      </c>
      <c r="B33" s="15">
        <f>+Annual!D32*100</f>
        <v>89.17620086854923</v>
      </c>
      <c r="C33" s="15"/>
    </row>
    <row r="34" spans="1:3" x14ac:dyDescent="0.3">
      <c r="A34" t="s">
        <v>99</v>
      </c>
      <c r="B34" s="15">
        <f>+Annual!D33*100</f>
        <v>128.95613871539112</v>
      </c>
      <c r="C34" s="15"/>
    </row>
    <row r="35" spans="1:3" x14ac:dyDescent="0.3">
      <c r="A35" t="s">
        <v>100</v>
      </c>
      <c r="B35" s="15">
        <f>+Annual!D34*100</f>
        <v>81.452659544688771</v>
      </c>
      <c r="C35" s="15"/>
    </row>
    <row r="36" spans="1:3" x14ac:dyDescent="0.3">
      <c r="A36" t="s">
        <v>101</v>
      </c>
      <c r="B36" s="15">
        <f>+Annual!D35*100</f>
        <v>58.907494670705731</v>
      </c>
      <c r="C36" s="15"/>
    </row>
    <row r="37" spans="1:3" x14ac:dyDescent="0.3">
      <c r="A37" t="s">
        <v>102</v>
      </c>
      <c r="B37" s="15">
        <f>+Annual!D36*100</f>
        <v>52.863272831253781</v>
      </c>
      <c r="C37" s="15"/>
    </row>
    <row r="38" spans="1:3" x14ac:dyDescent="0.3">
      <c r="A38" t="s">
        <v>103</v>
      </c>
      <c r="B38" s="15">
        <f>+Annual!D37*100</f>
        <v>44.111557722796114</v>
      </c>
      <c r="C38" s="15"/>
    </row>
    <row r="39" spans="1:3" x14ac:dyDescent="0.3">
      <c r="A39" t="s">
        <v>104</v>
      </c>
      <c r="B39" s="15">
        <f>+Annual!D38*100</f>
        <v>35.435340873125497</v>
      </c>
      <c r="C39" s="15"/>
    </row>
    <row r="40" spans="1:3" x14ac:dyDescent="0.3">
      <c r="A40" t="s">
        <v>105</v>
      </c>
      <c r="B40" s="15">
        <f>+Annual!D39*100</f>
        <v>24.337186311967017</v>
      </c>
      <c r="C40" s="15"/>
    </row>
    <row r="41" spans="1:3" x14ac:dyDescent="0.3">
      <c r="A41" t="s">
        <v>106</v>
      </c>
      <c r="B41" s="15">
        <f>+Annual!D40*100</f>
        <v>15.163437842585692</v>
      </c>
      <c r="C41" s="15"/>
    </row>
    <row r="42" spans="1:3" x14ac:dyDescent="0.3">
      <c r="A42" t="s">
        <v>107</v>
      </c>
      <c r="B42" s="15">
        <f>+Annual!D41*100</f>
        <v>8.6318475982134721</v>
      </c>
      <c r="C42" s="15"/>
    </row>
    <row r="43" spans="1:3" x14ac:dyDescent="0.3">
      <c r="A43" t="s">
        <v>108</v>
      </c>
      <c r="B43" s="15">
        <f>+Annual!D42*100</f>
        <v>4.1701627789897611</v>
      </c>
      <c r="C43" s="15"/>
    </row>
    <row r="44" spans="1:3" x14ac:dyDescent="0.3">
      <c r="A44" t="s">
        <v>109</v>
      </c>
      <c r="B44" s="15">
        <f>+Annual!D43*100</f>
        <v>5.0503423278292381</v>
      </c>
      <c r="C44" s="15"/>
    </row>
    <row r="45" spans="1:3" x14ac:dyDescent="0.3">
      <c r="A45" t="s">
        <v>110</v>
      </c>
      <c r="B45" s="15">
        <f>+Annual!D44*100</f>
        <v>3.5884066860911057</v>
      </c>
      <c r="C45" s="15"/>
    </row>
    <row r="46" spans="1:3" x14ac:dyDescent="0.3">
      <c r="A46" t="s">
        <v>111</v>
      </c>
      <c r="B46" s="15">
        <f>+Annual!D45*100</f>
        <v>25.943745373797178</v>
      </c>
      <c r="C46" s="15"/>
    </row>
    <row r="47" spans="1:3" x14ac:dyDescent="0.3">
      <c r="A47" t="s">
        <v>112</v>
      </c>
      <c r="B47" s="15">
        <f>+Annual!D46*100</f>
        <v>10.185130766970317</v>
      </c>
      <c r="C47" s="15"/>
    </row>
    <row r="48" spans="1:3" x14ac:dyDescent="0.3">
      <c r="A48" t="s">
        <v>113</v>
      </c>
      <c r="B48" s="15">
        <f>+Annual!D47*100</f>
        <v>7.5901429485812022</v>
      </c>
      <c r="C48" s="15"/>
    </row>
    <row r="49" spans="1:3" x14ac:dyDescent="0.3">
      <c r="A49" t="s">
        <v>114</v>
      </c>
      <c r="B49" s="15">
        <f>+Annual!D48*100</f>
        <v>4.903078677309014</v>
      </c>
      <c r="C49" s="15"/>
    </row>
    <row r="50" spans="1:3" x14ac:dyDescent="0.3">
      <c r="A50" t="s">
        <v>115</v>
      </c>
      <c r="B50" s="15">
        <f>+Annual!D49*100</f>
        <v>6.3799621928166239</v>
      </c>
      <c r="C50" s="15"/>
    </row>
    <row r="51" spans="1:3" x14ac:dyDescent="0.3">
      <c r="A51" t="s">
        <v>116</v>
      </c>
      <c r="B51" s="15">
        <f>+Annual!D50*100</f>
        <v>8.5028876055086577</v>
      </c>
      <c r="C51" s="15"/>
    </row>
    <row r="52" spans="1:3" x14ac:dyDescent="0.3">
      <c r="A52" t="s">
        <v>117</v>
      </c>
      <c r="B52" s="15">
        <f>+Annual!D51*100</f>
        <v>9.1917785784474404</v>
      </c>
      <c r="C52" s="15"/>
    </row>
    <row r="53" spans="1:3" x14ac:dyDescent="0.3">
      <c r="A53" t="s">
        <v>118</v>
      </c>
      <c r="B53" s="15">
        <f>+Annual!D52*100</f>
        <v>5.9019835764370532</v>
      </c>
      <c r="C53" s="15"/>
    </row>
    <row r="54" spans="1:3" x14ac:dyDescent="0.3">
      <c r="A54" t="s">
        <v>119</v>
      </c>
      <c r="B54" s="15">
        <f>+Annual!D53*100</f>
        <v>6.9326912863364454</v>
      </c>
      <c r="C54" s="15"/>
    </row>
    <row r="55" spans="1:3" x14ac:dyDescent="0.3">
      <c r="A55" t="s">
        <v>120</v>
      </c>
      <c r="B55" s="15">
        <f>+Annual!D54*100</f>
        <v>8.5999999999999854</v>
      </c>
      <c r="C55" s="15"/>
    </row>
    <row r="56" spans="1:3" x14ac:dyDescent="0.3">
      <c r="A56" t="s">
        <v>121</v>
      </c>
      <c r="B56" s="15">
        <f>+Annual!D55*100</f>
        <v>7.4769797421731177</v>
      </c>
      <c r="C56" s="15"/>
    </row>
    <row r="57" spans="1:3" x14ac:dyDescent="0.3">
      <c r="A57" t="s">
        <v>122</v>
      </c>
      <c r="B57" s="15">
        <f>+Annual!D56*100</f>
        <v>8.5246744345442096</v>
      </c>
      <c r="C57" s="15"/>
    </row>
    <row r="58" spans="1:3" x14ac:dyDescent="0.3">
      <c r="A58" t="s">
        <v>123</v>
      </c>
      <c r="B58" s="15">
        <f>+Annual!D57*100</f>
        <v>8.2576774295413315</v>
      </c>
      <c r="C58" s="15"/>
    </row>
    <row r="59" spans="1:3" x14ac:dyDescent="0.3">
      <c r="A59" t="s">
        <v>124</v>
      </c>
      <c r="B59" s="15">
        <f>+Annual!D58*100</f>
        <v>9.4363013199153976</v>
      </c>
      <c r="C59" s="15"/>
    </row>
    <row r="60" spans="1:3" x14ac:dyDescent="0.3">
      <c r="A60" t="s">
        <v>125</v>
      </c>
      <c r="B60" s="15">
        <f>+Annual!D59*100</f>
        <v>8.1028853201839048</v>
      </c>
      <c r="C60" s="15"/>
    </row>
    <row r="61" spans="1:3" x14ac:dyDescent="0.3">
      <c r="A61" t="s">
        <v>126</v>
      </c>
      <c r="B61" s="15">
        <f>+Annual!D60*100</f>
        <v>6.5524255686371324</v>
      </c>
      <c r="C61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1"/>
  <sheetViews>
    <sheetView workbookViewId="0"/>
  </sheetViews>
  <sheetFormatPr defaultColWidth="9" defaultRowHeight="15.6" x14ac:dyDescent="0.3"/>
  <sheetData>
    <row r="1" spans="1:5" x14ac:dyDescent="0.3">
      <c r="A1" t="s">
        <v>65</v>
      </c>
      <c r="B1" t="s">
        <v>408</v>
      </c>
    </row>
    <row r="3" spans="1:5" x14ac:dyDescent="0.3">
      <c r="B3" s="15" t="s">
        <v>156</v>
      </c>
      <c r="C3" s="15"/>
    </row>
    <row r="4" spans="1:5" x14ac:dyDescent="0.3">
      <c r="A4" t="s">
        <v>69</v>
      </c>
      <c r="B4" s="16">
        <f>+Annual!E3*100</f>
        <v>0</v>
      </c>
      <c r="C4" s="16"/>
      <c r="D4" s="16"/>
      <c r="E4" s="16"/>
    </row>
    <row r="5" spans="1:5" x14ac:dyDescent="0.3">
      <c r="A5" t="s">
        <v>70</v>
      </c>
      <c r="B5" s="16">
        <f>+Annual!E4*100</f>
        <v>1.6</v>
      </c>
      <c r="C5" s="16"/>
      <c r="D5" s="16"/>
      <c r="E5" s="16"/>
    </row>
    <row r="6" spans="1:5" x14ac:dyDescent="0.3">
      <c r="A6" t="s">
        <v>71</v>
      </c>
      <c r="B6" s="16">
        <f>+Annual!E5*100</f>
        <v>8.3000000000000007</v>
      </c>
      <c r="C6" s="16"/>
      <c r="D6" s="16"/>
      <c r="E6" s="16"/>
    </row>
    <row r="7" spans="1:5" x14ac:dyDescent="0.3">
      <c r="A7" t="s">
        <v>72</v>
      </c>
      <c r="B7" s="16">
        <f>+Annual!E6*100</f>
        <v>6.3</v>
      </c>
      <c r="C7" s="16"/>
      <c r="D7" s="16"/>
      <c r="E7" s="16"/>
    </row>
    <row r="8" spans="1:5" x14ac:dyDescent="0.3">
      <c r="A8" t="s">
        <v>73</v>
      </c>
      <c r="B8" s="16">
        <f>+Annual!E7*100</f>
        <v>7.7</v>
      </c>
      <c r="C8" s="16"/>
      <c r="D8" s="16"/>
      <c r="E8" s="16"/>
    </row>
    <row r="9" spans="1:5" x14ac:dyDescent="0.3">
      <c r="A9" t="s">
        <v>74</v>
      </c>
      <c r="B9" s="16">
        <f>+Annual!E8*100</f>
        <v>12.9</v>
      </c>
      <c r="C9" s="16"/>
      <c r="D9" s="16"/>
      <c r="E9" s="16"/>
    </row>
    <row r="10" spans="1:5" x14ac:dyDescent="0.3">
      <c r="A10" t="s">
        <v>75</v>
      </c>
      <c r="B10" s="16">
        <f>+Annual!E9*100</f>
        <v>6.5</v>
      </c>
      <c r="C10" s="16"/>
      <c r="D10" s="16"/>
      <c r="E10" s="16"/>
    </row>
    <row r="11" spans="1:5" x14ac:dyDescent="0.3">
      <c r="A11" t="s">
        <v>76</v>
      </c>
      <c r="B11" s="16">
        <f>+Annual!E10*100</f>
        <v>12.7</v>
      </c>
      <c r="C11" s="16"/>
      <c r="D11" s="16"/>
      <c r="E11" s="16"/>
    </row>
    <row r="12" spans="1:5" x14ac:dyDescent="0.3">
      <c r="A12" t="s">
        <v>77</v>
      </c>
      <c r="B12" s="16">
        <f>+Annual!E11*100</f>
        <v>6.59</v>
      </c>
      <c r="C12" s="16"/>
      <c r="D12" s="16"/>
      <c r="E12" s="16"/>
    </row>
    <row r="13" spans="1:5" x14ac:dyDescent="0.3">
      <c r="A13" t="s">
        <v>78</v>
      </c>
      <c r="B13" s="16">
        <f>+Annual!E12*100</f>
        <v>4.5</v>
      </c>
      <c r="C13" s="16"/>
      <c r="D13" s="16"/>
      <c r="E13" s="16"/>
    </row>
    <row r="14" spans="1:5" x14ac:dyDescent="0.3">
      <c r="A14" t="s">
        <v>79</v>
      </c>
      <c r="B14" s="16">
        <f>+Annual!E13*100</f>
        <v>3.2</v>
      </c>
      <c r="C14" s="16"/>
      <c r="D14" s="16"/>
      <c r="E14" s="16"/>
    </row>
    <row r="15" spans="1:5" x14ac:dyDescent="0.3">
      <c r="A15" t="s">
        <v>80</v>
      </c>
      <c r="B15" s="16">
        <f>+Annual!E14*100</f>
        <v>5.7000000000000011</v>
      </c>
      <c r="C15" s="16"/>
      <c r="D15" s="16"/>
      <c r="E15" s="16"/>
    </row>
    <row r="16" spans="1:5" x14ac:dyDescent="0.3">
      <c r="A16" t="s">
        <v>81</v>
      </c>
      <c r="B16" s="16">
        <f>+Annual!E15*100</f>
        <v>10.399999999999999</v>
      </c>
      <c r="C16" s="16"/>
      <c r="D16" s="16"/>
      <c r="E16" s="16"/>
    </row>
    <row r="17" spans="1:5" x14ac:dyDescent="0.3">
      <c r="A17" t="s">
        <v>82</v>
      </c>
      <c r="B17" s="16">
        <f>+Annual!E16*100</f>
        <v>5.7000000000000011</v>
      </c>
      <c r="C17" s="16"/>
      <c r="D17" s="16"/>
      <c r="E17" s="16"/>
    </row>
    <row r="18" spans="1:5" x14ac:dyDescent="0.3">
      <c r="A18" t="s">
        <v>83</v>
      </c>
      <c r="B18" s="16">
        <f>+Annual!E17*100</f>
        <v>6.3</v>
      </c>
      <c r="C18" s="16"/>
      <c r="D18" s="16"/>
      <c r="E18" s="16"/>
    </row>
    <row r="19" spans="1:5" x14ac:dyDescent="0.3">
      <c r="A19" t="s">
        <v>84</v>
      </c>
      <c r="B19" s="16">
        <f>+Annual!E18*100</f>
        <v>6.4</v>
      </c>
      <c r="C19" s="16"/>
      <c r="D19" s="16"/>
      <c r="E19" s="16"/>
    </row>
    <row r="20" spans="1:5" x14ac:dyDescent="0.3">
      <c r="A20" t="s">
        <v>85</v>
      </c>
      <c r="B20" s="16">
        <f>+Annual!E19*100</f>
        <v>5.9</v>
      </c>
      <c r="C20" s="16"/>
      <c r="D20" s="16"/>
      <c r="E20" s="16"/>
    </row>
    <row r="21" spans="1:5" x14ac:dyDescent="0.3">
      <c r="A21" t="s">
        <v>86</v>
      </c>
      <c r="B21" s="16">
        <f>+Annual!E20*100</f>
        <v>6.7999999999999989</v>
      </c>
      <c r="C21" s="16"/>
      <c r="D21" s="16"/>
      <c r="E21" s="16"/>
    </row>
    <row r="22" spans="1:5" x14ac:dyDescent="0.3">
      <c r="A22" t="s">
        <v>87</v>
      </c>
      <c r="B22" s="16">
        <f>+Annual!E21*100</f>
        <v>4.3999999999999995</v>
      </c>
      <c r="C22" s="16"/>
      <c r="D22" s="16"/>
      <c r="E22" s="16"/>
    </row>
    <row r="23" spans="1:5" x14ac:dyDescent="0.3">
      <c r="A23" t="s">
        <v>88</v>
      </c>
      <c r="B23" s="16">
        <f>+Annual!E22*100</f>
        <v>1.8000000000000003</v>
      </c>
      <c r="C23" s="16"/>
      <c r="D23" s="16"/>
      <c r="E23" s="16"/>
    </row>
    <row r="24" spans="1:5" x14ac:dyDescent="0.3">
      <c r="A24" t="s">
        <v>89</v>
      </c>
      <c r="B24" s="16">
        <f>+Annual!E23*100</f>
        <v>1.0999999999999999</v>
      </c>
      <c r="C24" s="16"/>
      <c r="D24" s="16"/>
      <c r="E24" s="16"/>
    </row>
    <row r="25" spans="1:5" x14ac:dyDescent="0.3">
      <c r="A25" t="s">
        <v>90</v>
      </c>
      <c r="B25" s="16">
        <f>+Annual!E24*100</f>
        <v>3.2</v>
      </c>
      <c r="C25" s="16"/>
      <c r="D25" s="16"/>
      <c r="E25" s="16"/>
    </row>
    <row r="26" spans="1:5" x14ac:dyDescent="0.3">
      <c r="A26" t="s">
        <v>91</v>
      </c>
      <c r="B26" s="16">
        <f>+Annual!E25*100</f>
        <v>14.899999999999999</v>
      </c>
      <c r="C26" s="16"/>
      <c r="D26" s="16"/>
      <c r="E26" s="16"/>
    </row>
    <row r="27" spans="1:5" x14ac:dyDescent="0.3">
      <c r="A27" t="s">
        <v>92</v>
      </c>
      <c r="B27" s="16">
        <f>+Annual!E26*100</f>
        <v>6.9</v>
      </c>
      <c r="C27" s="16"/>
      <c r="D27" s="16"/>
      <c r="E27" s="16"/>
    </row>
    <row r="28" spans="1:5" x14ac:dyDescent="0.3">
      <c r="A28" t="s">
        <v>93</v>
      </c>
      <c r="B28" s="16">
        <f>+Annual!E27*100</f>
        <v>8.1</v>
      </c>
      <c r="C28" s="16"/>
      <c r="D28" s="16"/>
      <c r="E28" s="16"/>
    </row>
    <row r="29" spans="1:5" x14ac:dyDescent="0.3">
      <c r="A29" t="s">
        <v>94</v>
      </c>
      <c r="B29" s="16">
        <f>+Annual!E28*100</f>
        <v>6.1000000000000005</v>
      </c>
      <c r="C29" s="16"/>
      <c r="D29" s="16"/>
      <c r="E29" s="16"/>
    </row>
    <row r="30" spans="1:5" x14ac:dyDescent="0.3">
      <c r="A30" t="s">
        <v>95</v>
      </c>
      <c r="B30" s="16">
        <f>+Annual!E29*100</f>
        <v>3.6000000000000005</v>
      </c>
      <c r="C30" s="16"/>
      <c r="D30" s="16"/>
      <c r="E30" s="16"/>
    </row>
    <row r="31" spans="1:5" x14ac:dyDescent="0.3">
      <c r="A31" t="s">
        <v>96</v>
      </c>
      <c r="B31" s="16">
        <f>+Annual!E30*100</f>
        <v>4</v>
      </c>
      <c r="C31" s="16"/>
      <c r="D31" s="16"/>
      <c r="E31" s="16"/>
    </row>
    <row r="32" spans="1:5" x14ac:dyDescent="0.3">
      <c r="A32" t="s">
        <v>97</v>
      </c>
      <c r="B32" s="16">
        <f>+Annual!E31*100</f>
        <v>4.2</v>
      </c>
      <c r="C32" s="16"/>
      <c r="D32" s="16"/>
      <c r="E32" s="16"/>
    </row>
    <row r="33" spans="1:5" x14ac:dyDescent="0.3">
      <c r="A33" t="s">
        <v>98</v>
      </c>
      <c r="B33" s="16">
        <f>+Annual!E32*100</f>
        <v>5.9</v>
      </c>
      <c r="C33" s="16"/>
      <c r="D33" s="16"/>
      <c r="E33" s="16"/>
    </row>
    <row r="34" spans="1:5" x14ac:dyDescent="0.3">
      <c r="A34" t="s">
        <v>99</v>
      </c>
      <c r="B34" s="16">
        <f>+Annual!E33*100</f>
        <v>2.6</v>
      </c>
      <c r="C34" s="16"/>
      <c r="D34" s="16"/>
      <c r="E34" s="16"/>
    </row>
    <row r="35" spans="1:5" x14ac:dyDescent="0.3">
      <c r="A35" t="s">
        <v>100</v>
      </c>
      <c r="B35" s="16">
        <f>+Annual!E34*100</f>
        <v>0.1</v>
      </c>
      <c r="C35" s="16"/>
      <c r="D35" s="16"/>
      <c r="E35" s="16"/>
    </row>
    <row r="36" spans="1:5" x14ac:dyDescent="0.3">
      <c r="A36" t="s">
        <v>101</v>
      </c>
      <c r="B36" s="16">
        <f>+Annual!E35*100</f>
        <v>-0.8</v>
      </c>
      <c r="C36" s="16"/>
      <c r="D36" s="16"/>
      <c r="E36" s="16"/>
    </row>
    <row r="37" spans="1:5" x14ac:dyDescent="0.3">
      <c r="A37" t="s">
        <v>102</v>
      </c>
      <c r="B37" s="16">
        <f>+Annual!E36*100</f>
        <v>1.3</v>
      </c>
      <c r="C37" s="16"/>
      <c r="D37" s="16"/>
      <c r="E37" s="16"/>
    </row>
    <row r="38" spans="1:5" x14ac:dyDescent="0.3">
      <c r="A38" t="s">
        <v>103</v>
      </c>
      <c r="B38" s="16">
        <f>+Annual!E37*100</f>
        <v>2.5999999999999996</v>
      </c>
      <c r="C38" s="16"/>
      <c r="D38" s="16"/>
      <c r="E38" s="16"/>
    </row>
    <row r="39" spans="1:5" x14ac:dyDescent="0.3">
      <c r="A39" t="s">
        <v>104</v>
      </c>
      <c r="B39" s="16">
        <f>+Annual!E38*100</f>
        <v>1.5</v>
      </c>
      <c r="C39" s="16"/>
      <c r="D39" s="16"/>
      <c r="E39" s="16"/>
    </row>
    <row r="40" spans="1:5" x14ac:dyDescent="0.3">
      <c r="A40" t="s">
        <v>105</v>
      </c>
      <c r="B40" s="16">
        <f>+Annual!E39*100</f>
        <v>1.4</v>
      </c>
      <c r="C40" s="16"/>
      <c r="D40" s="16"/>
      <c r="E40" s="16"/>
    </row>
    <row r="41" spans="1:5" x14ac:dyDescent="0.3">
      <c r="A41" t="s">
        <v>106</v>
      </c>
      <c r="B41" s="16">
        <f>+Annual!E40*100</f>
        <v>1.4000000000000001</v>
      </c>
      <c r="C41" s="16"/>
      <c r="D41" s="16"/>
      <c r="E41" s="16"/>
    </row>
    <row r="42" spans="1:5" x14ac:dyDescent="0.3">
      <c r="A42" t="s">
        <v>107</v>
      </c>
      <c r="B42" s="16">
        <f>+Annual!E41*100</f>
        <v>0.89999999999999991</v>
      </c>
      <c r="C42" s="16"/>
      <c r="D42" s="16"/>
      <c r="E42" s="16"/>
    </row>
    <row r="43" spans="1:5" x14ac:dyDescent="0.3">
      <c r="A43" t="s">
        <v>108</v>
      </c>
      <c r="B43" s="16">
        <f>+Annual!E42*100</f>
        <v>3.1757307976648947</v>
      </c>
      <c r="C43" s="16"/>
      <c r="D43" s="16"/>
      <c r="E43" s="16"/>
    </row>
    <row r="44" spans="1:5" x14ac:dyDescent="0.3">
      <c r="A44" t="s">
        <v>109</v>
      </c>
      <c r="B44" s="16">
        <f>+Annual!E43*100</f>
        <v>3.3401615866188132</v>
      </c>
      <c r="C44" s="16"/>
      <c r="D44" s="16"/>
      <c r="E44" s="16"/>
    </row>
    <row r="45" spans="1:5" x14ac:dyDescent="0.3">
      <c r="A45" t="s">
        <v>110</v>
      </c>
      <c r="B45" s="16">
        <f>+Annual!E44*100</f>
        <v>3.4188423384961419</v>
      </c>
      <c r="C45" s="16"/>
      <c r="D45" s="16"/>
      <c r="E45" s="16"/>
    </row>
    <row r="46" spans="1:5" x14ac:dyDescent="0.3">
      <c r="A46" t="s">
        <v>111</v>
      </c>
      <c r="B46" s="16">
        <f>+Annual!E45*100</f>
        <v>3.6643013366985873</v>
      </c>
      <c r="C46" s="16"/>
      <c r="D46" s="16"/>
      <c r="E46" s="16"/>
    </row>
    <row r="47" spans="1:5" x14ac:dyDescent="0.3">
      <c r="A47" t="s">
        <v>112</v>
      </c>
      <c r="B47" s="16">
        <f>+Annual!E46*100</f>
        <v>2.6395370335999488</v>
      </c>
      <c r="C47" s="16"/>
      <c r="D47" s="16"/>
      <c r="E47" s="16"/>
    </row>
    <row r="48" spans="1:5" x14ac:dyDescent="0.3">
      <c r="A48" t="s">
        <v>113</v>
      </c>
      <c r="B48" s="16">
        <f>+Annual!E47*100</f>
        <v>1.8135278801204036</v>
      </c>
      <c r="C48" s="16"/>
      <c r="D48" s="16"/>
      <c r="E48" s="16"/>
    </row>
    <row r="49" spans="1:5" x14ac:dyDescent="0.3">
      <c r="A49" t="s">
        <v>114</v>
      </c>
      <c r="B49" s="16">
        <f>+Annual!E48*100</f>
        <v>0.41241459990346652</v>
      </c>
      <c r="C49" s="16"/>
      <c r="D49" s="16"/>
      <c r="E49" s="16"/>
    </row>
    <row r="50" spans="1:5" x14ac:dyDescent="0.3">
      <c r="A50" t="s">
        <v>115</v>
      </c>
      <c r="B50" s="16">
        <f>+Annual!E49*100</f>
        <v>0.54210423816273123</v>
      </c>
      <c r="C50" s="16"/>
      <c r="D50" s="16"/>
      <c r="E50" s="16"/>
    </row>
    <row r="51" spans="1:5" x14ac:dyDescent="0.3">
      <c r="A51" t="s">
        <v>116</v>
      </c>
      <c r="B51" s="16">
        <f>+Annual!E50*100</f>
        <v>-1.062795378466653E-2</v>
      </c>
      <c r="C51" s="16"/>
      <c r="D51" s="16"/>
      <c r="E51" s="16"/>
    </row>
    <row r="52" spans="1:5" x14ac:dyDescent="0.3">
      <c r="A52" t="s">
        <v>117</v>
      </c>
      <c r="B52" s="16">
        <f>+Annual!E51*100</f>
        <v>1.5569285640021331</v>
      </c>
      <c r="C52" s="16"/>
      <c r="D52" s="16"/>
      <c r="E52" s="16"/>
    </row>
    <row r="53" spans="1:5" x14ac:dyDescent="0.3">
      <c r="A53" t="s">
        <v>118</v>
      </c>
      <c r="B53" s="16">
        <f>+Annual!E52*100</f>
        <v>1.6488505918183554</v>
      </c>
      <c r="C53" s="16"/>
      <c r="D53" s="16"/>
      <c r="E53" s="16"/>
    </row>
    <row r="54" spans="1:5" x14ac:dyDescent="0.3">
      <c r="A54" t="s">
        <v>119</v>
      </c>
      <c r="B54" s="16">
        <f>+Annual!E53*100</f>
        <v>1.0677184354929579</v>
      </c>
      <c r="C54" s="16"/>
      <c r="D54" s="16"/>
      <c r="E54" s="16"/>
    </row>
    <row r="55" spans="1:5" x14ac:dyDescent="0.3">
      <c r="A55" t="s">
        <v>120</v>
      </c>
      <c r="B55" s="16">
        <f>+Annual!E54*100</f>
        <v>0.90403634464931337</v>
      </c>
      <c r="C55" s="16"/>
      <c r="D55" s="16"/>
      <c r="E55" s="16"/>
    </row>
    <row r="56" spans="1:5" x14ac:dyDescent="0.3">
      <c r="A56" t="s">
        <v>121</v>
      </c>
      <c r="B56" s="16">
        <f>+Annual!E55*100</f>
        <v>2.692994754513379</v>
      </c>
      <c r="C56" s="16"/>
      <c r="D56" s="16"/>
      <c r="E56" s="16"/>
    </row>
    <row r="57" spans="1:5" x14ac:dyDescent="0.3">
      <c r="A57" t="s">
        <v>122</v>
      </c>
      <c r="B57" s="16">
        <f>+Annual!E56*100</f>
        <v>2.3225182668680135</v>
      </c>
      <c r="C57" s="16"/>
      <c r="D57" s="16"/>
      <c r="E57" s="16"/>
    </row>
    <row r="58" spans="1:5" x14ac:dyDescent="0.3">
      <c r="A58" t="s">
        <v>123</v>
      </c>
      <c r="B58" s="16">
        <f>+Annual!E57*100</f>
        <v>3.4641833864456046</v>
      </c>
      <c r="C58" s="16"/>
      <c r="D58" s="16"/>
      <c r="E58" s="16"/>
    </row>
    <row r="59" spans="1:5" x14ac:dyDescent="0.3">
      <c r="A59" t="s">
        <v>124</v>
      </c>
      <c r="B59" s="16">
        <f>+Annual!E58*100</f>
        <v>3.5761383842168546</v>
      </c>
      <c r="C59" s="16"/>
      <c r="D59" s="16"/>
      <c r="E59" s="16"/>
    </row>
    <row r="60" spans="1:5" x14ac:dyDescent="0.3">
      <c r="A60" t="s">
        <v>125</v>
      </c>
      <c r="B60" s="16">
        <f>+Annual!E59*100</f>
        <v>3.8473063564386942</v>
      </c>
      <c r="C60" s="16"/>
      <c r="D60" s="16"/>
      <c r="E60" s="16"/>
    </row>
    <row r="61" spans="1:5" x14ac:dyDescent="0.3">
      <c r="A61" t="s">
        <v>126</v>
      </c>
      <c r="B61" s="16">
        <f>+Annual!E60*100</f>
        <v>3.4979784765807356</v>
      </c>
      <c r="C61" s="16"/>
      <c r="D61" s="16"/>
      <c r="E61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1"/>
  <sheetViews>
    <sheetView workbookViewId="0"/>
  </sheetViews>
  <sheetFormatPr defaultColWidth="9" defaultRowHeight="15.6" x14ac:dyDescent="0.3"/>
  <sheetData>
    <row r="1" spans="1:5" x14ac:dyDescent="0.3">
      <c r="A1" t="s">
        <v>65</v>
      </c>
      <c r="B1" t="s">
        <v>153</v>
      </c>
    </row>
    <row r="3" spans="1:5" x14ac:dyDescent="0.3">
      <c r="B3" s="15" t="s">
        <v>154</v>
      </c>
      <c r="C3" s="15" t="s">
        <v>155</v>
      </c>
    </row>
    <row r="4" spans="1:5" x14ac:dyDescent="0.3">
      <c r="A4" t="s">
        <v>69</v>
      </c>
      <c r="B4" s="16">
        <f>+Annual!F3*100</f>
        <v>0</v>
      </c>
      <c r="C4" s="16">
        <f>+Annual!G3*100</f>
        <v>-0.85548111610100863</v>
      </c>
      <c r="D4" s="16"/>
      <c r="E4" s="16"/>
    </row>
    <row r="5" spans="1:5" x14ac:dyDescent="0.3">
      <c r="A5" t="s">
        <v>70</v>
      </c>
      <c r="B5" s="16">
        <f>+Annual!F4*100</f>
        <v>1.6</v>
      </c>
      <c r="C5" s="16">
        <f>+Annual!G4*100</f>
        <v>1.0773692907540418</v>
      </c>
      <c r="D5" s="16"/>
      <c r="E5" s="16"/>
    </row>
    <row r="6" spans="1:5" x14ac:dyDescent="0.3">
      <c r="A6" t="s">
        <v>71</v>
      </c>
      <c r="B6" s="16">
        <f>+Annual!F5*100</f>
        <v>8.3000000000000007</v>
      </c>
      <c r="C6" s="16">
        <f>+Annual!G5*100</f>
        <v>7.7681540626346193</v>
      </c>
      <c r="D6" s="16"/>
      <c r="E6" s="16"/>
    </row>
    <row r="7" spans="1:5" x14ac:dyDescent="0.3">
      <c r="A7" t="s">
        <v>72</v>
      </c>
      <c r="B7" s="16">
        <f>+Annual!F6*100</f>
        <v>6.3</v>
      </c>
      <c r="C7" s="16">
        <f>+Annual!G6*100</f>
        <v>5.7759409475607963</v>
      </c>
      <c r="D7" s="16"/>
      <c r="E7" s="16"/>
    </row>
    <row r="8" spans="1:5" x14ac:dyDescent="0.3">
      <c r="A8" t="s">
        <v>73</v>
      </c>
      <c r="B8" s="16">
        <f>+Annual!F7*100</f>
        <v>7.7</v>
      </c>
      <c r="C8" s="16">
        <f>+Annual!G7*100</f>
        <v>7.200748303271201</v>
      </c>
      <c r="D8" s="16"/>
      <c r="E8" s="16"/>
    </row>
    <row r="9" spans="1:5" x14ac:dyDescent="0.3">
      <c r="A9" t="s">
        <v>74</v>
      </c>
      <c r="B9" s="16">
        <f>+Annual!F8*100</f>
        <v>12.9</v>
      </c>
      <c r="C9" s="16">
        <f>+Annual!G8*100</f>
        <v>12.362328209756086</v>
      </c>
      <c r="D9" s="16"/>
      <c r="E9" s="16"/>
    </row>
    <row r="10" spans="1:5" x14ac:dyDescent="0.3">
      <c r="A10" t="s">
        <v>75</v>
      </c>
      <c r="B10" s="16">
        <f>+Annual!F9*100</f>
        <v>6.5</v>
      </c>
      <c r="C10" s="16">
        <f>+Annual!G9*100</f>
        <v>5.8452192067511239</v>
      </c>
      <c r="D10" s="16"/>
      <c r="E10" s="16"/>
    </row>
    <row r="11" spans="1:5" x14ac:dyDescent="0.3">
      <c r="A11" t="s">
        <v>76</v>
      </c>
      <c r="B11" s="16">
        <f>+Annual!F10*100</f>
        <v>12.7</v>
      </c>
      <c r="C11" s="16">
        <f>+Annual!G10*100</f>
        <v>12.193758537926378</v>
      </c>
      <c r="D11" s="16"/>
      <c r="E11" s="16"/>
    </row>
    <row r="12" spans="1:5" x14ac:dyDescent="0.3">
      <c r="A12" t="s">
        <v>77</v>
      </c>
      <c r="B12" s="16">
        <f>+Annual!F11*100</f>
        <v>6.59</v>
      </c>
      <c r="C12" s="16">
        <f>+Annual!G11*100</f>
        <v>5.7938478954863548</v>
      </c>
      <c r="D12" s="16"/>
      <c r="E12" s="16"/>
    </row>
    <row r="13" spans="1:5" x14ac:dyDescent="0.3">
      <c r="A13" t="s">
        <v>78</v>
      </c>
      <c r="B13" s="16">
        <f>+Annual!F12*100</f>
        <v>4.5</v>
      </c>
      <c r="C13" s="16">
        <f>+Annual!G12*100</f>
        <v>3.8151513725661279</v>
      </c>
      <c r="D13" s="16"/>
      <c r="E13" s="16"/>
    </row>
    <row r="14" spans="1:5" x14ac:dyDescent="0.3">
      <c r="A14" t="s">
        <v>79</v>
      </c>
      <c r="B14" s="16">
        <f>+Annual!F13*100</f>
        <v>3.2</v>
      </c>
      <c r="C14" s="16">
        <f>+Annual!G13*100</f>
        <v>2.3723014577501669</v>
      </c>
      <c r="D14" s="16"/>
      <c r="E14" s="16"/>
    </row>
    <row r="15" spans="1:5" x14ac:dyDescent="0.3">
      <c r="A15" t="s">
        <v>80</v>
      </c>
      <c r="B15" s="16">
        <f>+Annual!F14*100</f>
        <v>5.7000000000000011</v>
      </c>
      <c r="C15" s="16">
        <f>+Annual!G14*100</f>
        <v>4.4056176343834093</v>
      </c>
      <c r="D15" s="16"/>
      <c r="E15" s="16"/>
    </row>
    <row r="16" spans="1:5" x14ac:dyDescent="0.3">
      <c r="A16" t="s">
        <v>81</v>
      </c>
      <c r="B16" s="16">
        <f>+Annual!F15*100</f>
        <v>10.399999999999999</v>
      </c>
      <c r="C16" s="16">
        <f>+Annual!G15*100</f>
        <v>9.910316055305513</v>
      </c>
      <c r="D16" s="16"/>
      <c r="E16" s="16"/>
    </row>
    <row r="17" spans="1:5" x14ac:dyDescent="0.3">
      <c r="A17" t="s">
        <v>82</v>
      </c>
      <c r="B17" s="16">
        <f>+Annual!F16*100</f>
        <v>5.7000000000000011</v>
      </c>
      <c r="C17" s="16">
        <f>+Annual!G16*100</f>
        <v>5.2190123355735221</v>
      </c>
      <c r="D17" s="16"/>
      <c r="E17" s="16"/>
    </row>
    <row r="18" spans="1:5" x14ac:dyDescent="0.3">
      <c r="A18" t="s">
        <v>83</v>
      </c>
      <c r="B18" s="16">
        <f>+Annual!F17*100</f>
        <v>6.3</v>
      </c>
      <c r="C18" s="16">
        <f>+Annual!G17*100</f>
        <v>5.4999999999999991</v>
      </c>
      <c r="D18" s="16"/>
      <c r="E18" s="16"/>
    </row>
    <row r="19" spans="1:5" x14ac:dyDescent="0.3">
      <c r="A19" t="s">
        <v>84</v>
      </c>
      <c r="B19" s="16">
        <f>+Annual!F18*100</f>
        <v>6.4</v>
      </c>
      <c r="C19" s="16">
        <f>+Annual!G18*100</f>
        <v>5.4</v>
      </c>
      <c r="D19" s="16"/>
      <c r="E19" s="16"/>
    </row>
    <row r="20" spans="1:5" x14ac:dyDescent="0.3">
      <c r="A20" t="s">
        <v>85</v>
      </c>
      <c r="B20" s="16">
        <f>+Annual!F19*100</f>
        <v>5.9</v>
      </c>
      <c r="C20" s="16">
        <f>+Annual!G19*100</f>
        <v>4.7</v>
      </c>
      <c r="D20" s="16"/>
      <c r="E20" s="16"/>
    </row>
    <row r="21" spans="1:5" x14ac:dyDescent="0.3">
      <c r="A21" t="s">
        <v>86</v>
      </c>
      <c r="B21" s="16">
        <f>+Annual!F20*100</f>
        <v>6.7999999999999989</v>
      </c>
      <c r="C21" s="16">
        <f>+Annual!G20*100</f>
        <v>5.8</v>
      </c>
      <c r="D21" s="16"/>
      <c r="E21" s="16"/>
    </row>
    <row r="22" spans="1:5" x14ac:dyDescent="0.3">
      <c r="A22" t="s">
        <v>87</v>
      </c>
      <c r="B22" s="16">
        <f>+Annual!F21*100</f>
        <v>4.3999999999999995</v>
      </c>
      <c r="C22" s="16">
        <f>+Annual!G21*100</f>
        <v>3.4999999999999991</v>
      </c>
      <c r="D22" s="16"/>
      <c r="E22" s="16"/>
    </row>
    <row r="23" spans="1:5" x14ac:dyDescent="0.3">
      <c r="A23" t="s">
        <v>88</v>
      </c>
      <c r="B23" s="16">
        <f>+Annual!F22*100</f>
        <v>1.8000000000000003</v>
      </c>
      <c r="C23" s="16">
        <f>+Annual!G22*100</f>
        <v>1.0999999999999999</v>
      </c>
      <c r="D23" s="16"/>
      <c r="E23" s="16"/>
    </row>
    <row r="24" spans="1:5" x14ac:dyDescent="0.3">
      <c r="A24" t="s">
        <v>89</v>
      </c>
      <c r="B24" s="16">
        <f>+Annual!F23*100</f>
        <v>1.0999999999999999</v>
      </c>
      <c r="C24" s="16">
        <f>+Annual!G23*100</f>
        <v>0.59999999999999976</v>
      </c>
      <c r="D24" s="16"/>
      <c r="E24" s="16"/>
    </row>
    <row r="25" spans="1:5" x14ac:dyDescent="0.3">
      <c r="A25" t="s">
        <v>90</v>
      </c>
      <c r="B25" s="16">
        <f>+Annual!F24*100</f>
        <v>3.2</v>
      </c>
      <c r="C25" s="16">
        <f>+Annual!G24*100</f>
        <v>2.7</v>
      </c>
      <c r="D25" s="16"/>
      <c r="E25" s="16"/>
    </row>
    <row r="26" spans="1:5" x14ac:dyDescent="0.3">
      <c r="A26" t="s">
        <v>91</v>
      </c>
      <c r="B26" s="16">
        <f>+Annual!F25*100</f>
        <v>14.899999999999999</v>
      </c>
      <c r="C26" s="16">
        <f>+Annual!G25*100</f>
        <v>12.299999999999999</v>
      </c>
      <c r="D26" s="16"/>
      <c r="E26" s="16"/>
    </row>
    <row r="27" spans="1:5" x14ac:dyDescent="0.3">
      <c r="A27" t="s">
        <v>92</v>
      </c>
      <c r="B27" s="16">
        <f>+Annual!F26*100</f>
        <v>6.9</v>
      </c>
      <c r="C27" s="16">
        <f>+Annual!G26*100</f>
        <v>-0.29999999999999893</v>
      </c>
      <c r="D27" s="16"/>
      <c r="E27" s="16"/>
    </row>
    <row r="28" spans="1:5" x14ac:dyDescent="0.3">
      <c r="A28" t="s">
        <v>93</v>
      </c>
      <c r="B28" s="16">
        <f>+Annual!F27*100</f>
        <v>8.1</v>
      </c>
      <c r="C28" s="16">
        <f>+Annual!G27*100</f>
        <v>-0.40000000000000047</v>
      </c>
      <c r="D28" s="16"/>
      <c r="E28" s="16"/>
    </row>
    <row r="29" spans="1:5" x14ac:dyDescent="0.3">
      <c r="A29" t="s">
        <v>94</v>
      </c>
      <c r="B29" s="16">
        <f>+Annual!F28*100</f>
        <v>6.1000000000000005</v>
      </c>
      <c r="C29" s="16">
        <f>+Annual!G28*100</f>
        <v>-1.3000000000000005</v>
      </c>
      <c r="D29" s="16"/>
      <c r="E29" s="16"/>
    </row>
    <row r="30" spans="1:5" x14ac:dyDescent="0.3">
      <c r="A30" t="s">
        <v>95</v>
      </c>
      <c r="B30" s="16">
        <f>+Annual!F29*100</f>
        <v>3.6000000000000005</v>
      </c>
      <c r="C30" s="16">
        <f>+Annual!G29*100</f>
        <v>-3.6999999999999984</v>
      </c>
      <c r="D30" s="16"/>
      <c r="E30" s="16"/>
    </row>
    <row r="31" spans="1:5" x14ac:dyDescent="0.3">
      <c r="A31" t="s">
        <v>96</v>
      </c>
      <c r="B31" s="16">
        <f>+Annual!F30*100</f>
        <v>4</v>
      </c>
      <c r="C31" s="16">
        <f>+Annual!G30*100</f>
        <v>-1.1000000000000012</v>
      </c>
      <c r="D31" s="16"/>
      <c r="E31" s="16"/>
    </row>
    <row r="32" spans="1:5" x14ac:dyDescent="0.3">
      <c r="A32" t="s">
        <v>97</v>
      </c>
      <c r="B32" s="16">
        <f>+Annual!F31*100</f>
        <v>4.2</v>
      </c>
      <c r="C32" s="16">
        <f>+Annual!G31*100</f>
        <v>-1.0999999999999994</v>
      </c>
      <c r="D32" s="16"/>
      <c r="E32" s="16"/>
    </row>
    <row r="33" spans="1:5" x14ac:dyDescent="0.3">
      <c r="A33" t="s">
        <v>98</v>
      </c>
      <c r="B33" s="16">
        <f>+Annual!F32*100</f>
        <v>5.9</v>
      </c>
      <c r="C33" s="16">
        <f>+Annual!G32*100</f>
        <v>-0.19999999999999971</v>
      </c>
      <c r="D33" s="16"/>
      <c r="E33" s="16"/>
    </row>
    <row r="34" spans="1:5" x14ac:dyDescent="0.3">
      <c r="A34" t="s">
        <v>99</v>
      </c>
      <c r="B34" s="16">
        <f>+Annual!F33*100</f>
        <v>2.6</v>
      </c>
      <c r="C34" s="16">
        <f>+Annual!G33*100</f>
        <v>-3.600000000000001</v>
      </c>
      <c r="D34" s="16"/>
      <c r="E34" s="16"/>
    </row>
    <row r="35" spans="1:5" x14ac:dyDescent="0.3">
      <c r="A35" t="s">
        <v>100</v>
      </c>
      <c r="B35" s="16">
        <f>+Annual!F34*100</f>
        <v>0.1</v>
      </c>
      <c r="C35" s="16">
        <f>+Annual!G34*100</f>
        <v>-4.1000000000000005</v>
      </c>
      <c r="D35" s="16"/>
      <c r="E35" s="16"/>
    </row>
    <row r="36" spans="1:5" x14ac:dyDescent="0.3">
      <c r="A36" t="s">
        <v>101</v>
      </c>
      <c r="B36" s="16">
        <f>+Annual!F35*100</f>
        <v>-0.8</v>
      </c>
      <c r="C36" s="16">
        <f>+Annual!G35*100</f>
        <v>-3.9999999999999996</v>
      </c>
      <c r="D36" s="16"/>
      <c r="E36" s="16"/>
    </row>
    <row r="37" spans="1:5" x14ac:dyDescent="0.3">
      <c r="A37" t="s">
        <v>102</v>
      </c>
      <c r="B37" s="16">
        <f>+Annual!F36*100</f>
        <v>1.3</v>
      </c>
      <c r="C37" s="16">
        <f>+Annual!G36*100</f>
        <v>-1.0000000000000004</v>
      </c>
      <c r="D37" s="16"/>
      <c r="E37" s="16"/>
    </row>
    <row r="38" spans="1:5" x14ac:dyDescent="0.3">
      <c r="A38" t="s">
        <v>103</v>
      </c>
      <c r="B38" s="16">
        <f>+Annual!F37*100</f>
        <v>2.5999999999999996</v>
      </c>
      <c r="C38" s="16">
        <f>+Annual!G37*100</f>
        <v>0.59999999999999987</v>
      </c>
      <c r="D38" s="16"/>
      <c r="E38" s="16"/>
    </row>
    <row r="39" spans="1:5" x14ac:dyDescent="0.3">
      <c r="A39" t="s">
        <v>104</v>
      </c>
      <c r="B39" s="16">
        <f>+Annual!F38*100</f>
        <v>1.5</v>
      </c>
      <c r="C39" s="16">
        <f>+Annual!G38*100</f>
        <v>-0.80000000000000016</v>
      </c>
      <c r="D39" s="16"/>
      <c r="E39" s="16"/>
    </row>
    <row r="40" spans="1:5" x14ac:dyDescent="0.3">
      <c r="A40" t="s">
        <v>105</v>
      </c>
      <c r="B40" s="16">
        <f>+Annual!F39*100</f>
        <v>1.4</v>
      </c>
      <c r="C40" s="16">
        <f>+Annual!G39*100</f>
        <v>-0.7</v>
      </c>
      <c r="D40" s="16"/>
      <c r="E40" s="16"/>
    </row>
    <row r="41" spans="1:5" x14ac:dyDescent="0.3">
      <c r="A41" t="s">
        <v>106</v>
      </c>
      <c r="B41" s="16">
        <f>+Annual!F40*100</f>
        <v>1.4000000000000001</v>
      </c>
      <c r="C41" s="16">
        <f>+Annual!G40*100</f>
        <v>0.14287306181089013</v>
      </c>
      <c r="D41" s="16"/>
      <c r="E41" s="16"/>
    </row>
    <row r="42" spans="1:5" x14ac:dyDescent="0.3">
      <c r="A42" t="s">
        <v>107</v>
      </c>
      <c r="B42" s="16">
        <f>+Annual!F41*100</f>
        <v>0.89999999999999991</v>
      </c>
      <c r="C42" s="16">
        <f>+Annual!G41*100</f>
        <v>-0.26329362737537632</v>
      </c>
      <c r="D42" s="16"/>
      <c r="E42" s="16"/>
    </row>
    <row r="43" spans="1:5" x14ac:dyDescent="0.3">
      <c r="A43" t="s">
        <v>108</v>
      </c>
      <c r="B43" s="16">
        <f>+Annual!F42*100</f>
        <v>3.1757307976648947</v>
      </c>
      <c r="C43" s="16">
        <f>+Annual!G42*100</f>
        <v>1.4550825060200625</v>
      </c>
      <c r="D43" s="16"/>
      <c r="E43" s="16"/>
    </row>
    <row r="44" spans="1:5" x14ac:dyDescent="0.3">
      <c r="A44" t="s">
        <v>109</v>
      </c>
      <c r="B44" s="16">
        <f>+Annual!F43*100</f>
        <v>3.3401615866188132</v>
      </c>
      <c r="C44" s="16">
        <f>+Annual!G43*100</f>
        <v>1.1514260572506785</v>
      </c>
      <c r="D44" s="16"/>
      <c r="E44" s="16"/>
    </row>
    <row r="45" spans="1:5" x14ac:dyDescent="0.3">
      <c r="A45" t="s">
        <v>110</v>
      </c>
      <c r="B45" s="16">
        <f>+Annual!F44*100</f>
        <v>3.4188423384961419</v>
      </c>
      <c r="C45" s="16">
        <f>+Annual!G44*100</f>
        <v>0.9079557213857562</v>
      </c>
      <c r="D45" s="16"/>
      <c r="E45" s="16"/>
    </row>
    <row r="46" spans="1:5" x14ac:dyDescent="0.3">
      <c r="A46" t="s">
        <v>111</v>
      </c>
      <c r="B46" s="16">
        <f>+Annual!F45*100</f>
        <v>3.6643013366985873</v>
      </c>
      <c r="C46" s="16">
        <f>+Annual!G45*100</f>
        <v>-0.23209184625476342</v>
      </c>
      <c r="D46" s="16"/>
      <c r="E46" s="16"/>
    </row>
    <row r="47" spans="1:5" x14ac:dyDescent="0.3">
      <c r="A47" t="s">
        <v>112</v>
      </c>
      <c r="B47" s="16">
        <f>+Annual!F46*100</f>
        <v>2.6395370335999488</v>
      </c>
      <c r="C47" s="16">
        <f>+Annual!G46*100</f>
        <v>-3.0305134976005919</v>
      </c>
      <c r="D47" s="16"/>
      <c r="E47" s="16"/>
    </row>
    <row r="48" spans="1:5" x14ac:dyDescent="0.3">
      <c r="A48" t="s">
        <v>113</v>
      </c>
      <c r="B48" s="16">
        <f>+Annual!F47*100</f>
        <v>1.8135278801204036</v>
      </c>
      <c r="C48" s="16">
        <f>+Annual!G47*100</f>
        <v>-3.8302343845855846</v>
      </c>
      <c r="D48" s="16"/>
      <c r="E48" s="16"/>
    </row>
    <row r="49" spans="1:5" x14ac:dyDescent="0.3">
      <c r="A49" t="s">
        <v>114</v>
      </c>
      <c r="B49" s="16">
        <f>+Annual!F48*100</f>
        <v>0.41241459990346652</v>
      </c>
      <c r="C49" s="16">
        <f>+Annual!G48*100</f>
        <v>-4.0331672319461953</v>
      </c>
      <c r="D49" s="16"/>
      <c r="E49" s="16"/>
    </row>
    <row r="50" spans="1:5" x14ac:dyDescent="0.3">
      <c r="A50" t="s">
        <v>115</v>
      </c>
      <c r="B50" s="16">
        <f>+Annual!F49*100</f>
        <v>0.54210423816273123</v>
      </c>
      <c r="C50" s="16">
        <f>+Annual!G49*100</f>
        <v>-3.6857410552930978</v>
      </c>
      <c r="D50" s="16"/>
      <c r="E50" s="16"/>
    </row>
    <row r="51" spans="1:5" x14ac:dyDescent="0.3">
      <c r="A51" t="s">
        <v>116</v>
      </c>
      <c r="B51" s="16">
        <f>+Annual!F50*100</f>
        <v>-1.062795378466653E-2</v>
      </c>
      <c r="C51" s="16">
        <f>+Annual!G50*100</f>
        <v>-3.5924930282580454</v>
      </c>
      <c r="D51" s="16"/>
      <c r="E51" s="16"/>
    </row>
    <row r="52" spans="1:5" x14ac:dyDescent="0.3">
      <c r="A52" t="s">
        <v>117</v>
      </c>
      <c r="B52" s="16">
        <f>+Annual!F51*100</f>
        <v>1.5569285640021331</v>
      </c>
      <c r="C52" s="16">
        <f>+Annual!G51*100</f>
        <v>-1.3716149190520879</v>
      </c>
      <c r="D52" s="16"/>
      <c r="E52" s="16"/>
    </row>
    <row r="53" spans="1:5" x14ac:dyDescent="0.3">
      <c r="A53" t="s">
        <v>118</v>
      </c>
      <c r="B53" s="16">
        <f>+Annual!F52*100</f>
        <v>1.6488505918183554</v>
      </c>
      <c r="C53" s="16">
        <f>+Annual!G52*100</f>
        <v>-1.1292221150036206</v>
      </c>
      <c r="D53" s="16"/>
      <c r="E53" s="16"/>
    </row>
    <row r="54" spans="1:5" x14ac:dyDescent="0.3">
      <c r="A54" t="s">
        <v>119</v>
      </c>
      <c r="B54" s="16">
        <f>+Annual!F53*100</f>
        <v>1.0677184354929579</v>
      </c>
      <c r="C54" s="16">
        <f>+Annual!G53*100</f>
        <v>-1.8780080000126653</v>
      </c>
      <c r="D54" s="16"/>
      <c r="E54" s="16"/>
    </row>
    <row r="55" spans="1:5" x14ac:dyDescent="0.3">
      <c r="A55" t="s">
        <v>120</v>
      </c>
      <c r="B55" s="16">
        <f>+Annual!F54*100</f>
        <v>0.90403634464931337</v>
      </c>
      <c r="C55" s="16">
        <f>+Annual!G54*100</f>
        <v>-1.9227286796000391</v>
      </c>
      <c r="D55" s="16"/>
      <c r="E55" s="16"/>
    </row>
    <row r="56" spans="1:5" x14ac:dyDescent="0.3">
      <c r="A56" t="s">
        <v>121</v>
      </c>
      <c r="B56" s="16">
        <f>+Annual!F55*100</f>
        <v>2.692994754513379</v>
      </c>
      <c r="C56" s="16">
        <f>+Annual!G55*100</f>
        <v>0.16042522806401216</v>
      </c>
      <c r="D56" s="16"/>
      <c r="E56" s="16"/>
    </row>
    <row r="57" spans="1:5" x14ac:dyDescent="0.3">
      <c r="A57" t="s">
        <v>122</v>
      </c>
      <c r="B57" s="16">
        <f>+Annual!F56*100</f>
        <v>2.3225182668680135</v>
      </c>
      <c r="C57" s="16">
        <f>+Annual!G56*100</f>
        <v>-0.38688943649661578</v>
      </c>
      <c r="D57" s="16"/>
      <c r="E57" s="16"/>
    </row>
    <row r="58" spans="1:5" x14ac:dyDescent="0.3">
      <c r="A58" t="s">
        <v>123</v>
      </c>
      <c r="B58" s="16">
        <f>+Annual!F57*100</f>
        <v>3.4641833864456046</v>
      </c>
      <c r="C58" s="16">
        <f>+Annual!G57*100</f>
        <v>0.61739302040400179</v>
      </c>
      <c r="D58" s="16"/>
      <c r="E58" s="16"/>
    </row>
    <row r="59" spans="1:5" x14ac:dyDescent="0.3">
      <c r="A59" t="s">
        <v>124</v>
      </c>
      <c r="B59" s="16">
        <f>+Annual!F58*100</f>
        <v>3.5761383842168546</v>
      </c>
      <c r="C59" s="16">
        <f>+Annual!G58*100</f>
        <v>1.7727646144628777E-2</v>
      </c>
      <c r="D59" s="16"/>
      <c r="E59" s="16"/>
    </row>
    <row r="60" spans="1:5" x14ac:dyDescent="0.3">
      <c r="A60" t="s">
        <v>125</v>
      </c>
      <c r="B60" s="16">
        <f>+Annual!F59*100</f>
        <v>3.8473063564386942</v>
      </c>
      <c r="C60" s="16">
        <f>+Annual!G59*100</f>
        <v>0.54476602634920179</v>
      </c>
      <c r="D60" s="16"/>
      <c r="E60" s="16"/>
    </row>
    <row r="61" spans="1:5" x14ac:dyDescent="0.3">
      <c r="A61" t="s">
        <v>126</v>
      </c>
      <c r="B61" s="16">
        <f>+Annual!F60*100</f>
        <v>3.4979784765807356</v>
      </c>
      <c r="C61" s="16">
        <f>+Annual!G60*100</f>
        <v>0.21052958800535254</v>
      </c>
      <c r="D61" s="16"/>
      <c r="E6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Data for Figure 20</vt:lpstr>
      <vt:lpstr>Monthly</vt:lpstr>
      <vt:lpstr>Quarterly</vt:lpstr>
      <vt:lpstr>Data Figure 15</vt:lpstr>
      <vt:lpstr>Annual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Annex 3 - BC decomposition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Marandino Peregalli</dc:creator>
  <cp:lastModifiedBy>16125</cp:lastModifiedBy>
  <cp:lastPrinted>2021-07-01T00:06:48Z</cp:lastPrinted>
  <dcterms:created xsi:type="dcterms:W3CDTF">2018-07-20T18:08:07Z</dcterms:created>
  <dcterms:modified xsi:type="dcterms:W3CDTF">2022-02-18T19:47:41Z</dcterms:modified>
</cp:coreProperties>
</file>